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kbsecurities\dev\main\RBT_afternoonFall\"/>
    </mc:Choice>
  </mc:AlternateContent>
  <bookViews>
    <workbookView xWindow="11040" yWindow="150" windowWidth="16095" windowHeight="9660" tabRatio="799"/>
  </bookViews>
  <sheets>
    <sheet name="10선AF_LC,PT도입_일별" sheetId="25" r:id="rId1"/>
    <sheet name="3선AF_일별" sheetId="36" r:id="rId2"/>
    <sheet name="AFMR일별,cumsum" sheetId="32" r:id="rId3"/>
    <sheet name="Sheet1" sheetId="31" r:id="rId4"/>
    <sheet name="Sheet3" sheetId="33" r:id="rId5"/>
    <sheet name="10선AR_LC,PT도입" sheetId="27" r:id="rId6"/>
    <sheet name="3선AR_LC,PT도입" sheetId="28" r:id="rId7"/>
    <sheet name="xxxAF월별_2014-" sheetId="18" r:id="rId8"/>
    <sheet name="xxxEMA결과포함" sheetId="23" r:id="rId9"/>
    <sheet name="xxx_10선AF_LC,PT도입" sheetId="24" r:id="rId10"/>
  </sheets>
  <definedNames>
    <definedName name="_xlnm._FilterDatabase" localSheetId="0" hidden="1">'10선AF_LC,PT도입_일별'!$AZ$25:$BC$1695</definedName>
    <definedName name="_xlnm._FilterDatabase" localSheetId="1" hidden="1">'3선AF_일별'!$C$25:$G$1695</definedName>
  </definedNames>
  <calcPr calcId="162913"/>
</workbook>
</file>

<file path=xl/calcChain.xml><?xml version="1.0" encoding="utf-8"?>
<calcChain xmlns="http://schemas.openxmlformats.org/spreadsheetml/2006/main">
  <c r="BQ23" i="25" l="1"/>
  <c r="BQ22" i="25"/>
  <c r="BQ18" i="25"/>
  <c r="BQ17" i="25"/>
  <c r="BQ20" i="25" s="1"/>
  <c r="BQ13" i="25"/>
  <c r="BQ16" i="25" s="1"/>
  <c r="BQ12" i="25"/>
  <c r="BQ14" i="25" s="1"/>
  <c r="BN713" i="25"/>
  <c r="BN27" i="25"/>
  <c r="BN28" i="25"/>
  <c r="BN29" i="25"/>
  <c r="BN30" i="25"/>
  <c r="BN31" i="25"/>
  <c r="BN32" i="25"/>
  <c r="BN33" i="25"/>
  <c r="BN34" i="25"/>
  <c r="BN35" i="25"/>
  <c r="BN36" i="25"/>
  <c r="BN37" i="25"/>
  <c r="BN38" i="25"/>
  <c r="BN39" i="25"/>
  <c r="BN40" i="25"/>
  <c r="BN41" i="25"/>
  <c r="BN42" i="25"/>
  <c r="BN43" i="25"/>
  <c r="BN44" i="25"/>
  <c r="BN45" i="25"/>
  <c r="BN46" i="25"/>
  <c r="BN47" i="25"/>
  <c r="BN48" i="25"/>
  <c r="BN49" i="25"/>
  <c r="BN50" i="25"/>
  <c r="BN51" i="25"/>
  <c r="BN52" i="25"/>
  <c r="BN53" i="25"/>
  <c r="BN54" i="25"/>
  <c r="BN55" i="25"/>
  <c r="BN56" i="25"/>
  <c r="BN57" i="25"/>
  <c r="BN58" i="25"/>
  <c r="BN59" i="25"/>
  <c r="BN60" i="25"/>
  <c r="BN61" i="25"/>
  <c r="BN62" i="25"/>
  <c r="BN63" i="25"/>
  <c r="BN64" i="25"/>
  <c r="BN65" i="25"/>
  <c r="BN66" i="25"/>
  <c r="BN67" i="25"/>
  <c r="BN68" i="25"/>
  <c r="BN69" i="25"/>
  <c r="BN70" i="25"/>
  <c r="BN71" i="25"/>
  <c r="BN72" i="25"/>
  <c r="BN73" i="25"/>
  <c r="BN74" i="25"/>
  <c r="BN75" i="25"/>
  <c r="BN76" i="25"/>
  <c r="BN77" i="25"/>
  <c r="BN78" i="25"/>
  <c r="BN79" i="25"/>
  <c r="BN80" i="25"/>
  <c r="BN81" i="25"/>
  <c r="BN82" i="25"/>
  <c r="BN83" i="25"/>
  <c r="BN84" i="25"/>
  <c r="BN85" i="25"/>
  <c r="BN86" i="25"/>
  <c r="BN87" i="25"/>
  <c r="BN88" i="25"/>
  <c r="BN89" i="25"/>
  <c r="BN90" i="25"/>
  <c r="BN91" i="25"/>
  <c r="BN92" i="25"/>
  <c r="BN93" i="25"/>
  <c r="BN94" i="25"/>
  <c r="BN95" i="25"/>
  <c r="BN96" i="25"/>
  <c r="BN97" i="25"/>
  <c r="BN98" i="25"/>
  <c r="BN99" i="25"/>
  <c r="BN100" i="25"/>
  <c r="BN101" i="25"/>
  <c r="BN102" i="25"/>
  <c r="BN103" i="25"/>
  <c r="BN104" i="25"/>
  <c r="BN105" i="25"/>
  <c r="BN106" i="25"/>
  <c r="BN107" i="25"/>
  <c r="BN108" i="25"/>
  <c r="BN109" i="25"/>
  <c r="BN110" i="25"/>
  <c r="BN111" i="25"/>
  <c r="BN112" i="25"/>
  <c r="BN113" i="25"/>
  <c r="BN114" i="25"/>
  <c r="BN115" i="25"/>
  <c r="BN116" i="25"/>
  <c r="BN117" i="25"/>
  <c r="BN118" i="25"/>
  <c r="BN119" i="25"/>
  <c r="BN120" i="25"/>
  <c r="BN121" i="25"/>
  <c r="BN122" i="25"/>
  <c r="BN123" i="25"/>
  <c r="BN124" i="25"/>
  <c r="BN125" i="25"/>
  <c r="BN126" i="25"/>
  <c r="BN127" i="25"/>
  <c r="BN128" i="25"/>
  <c r="BN129" i="25"/>
  <c r="BN130" i="25"/>
  <c r="BN131" i="25"/>
  <c r="BN132" i="25"/>
  <c r="BN133" i="25"/>
  <c r="BN134" i="25"/>
  <c r="BN135" i="25"/>
  <c r="BN136" i="25"/>
  <c r="BN137" i="25"/>
  <c r="BN138" i="25"/>
  <c r="BN139" i="25"/>
  <c r="BN140" i="25"/>
  <c r="BN141" i="25"/>
  <c r="BN142" i="25"/>
  <c r="BN143" i="25"/>
  <c r="BN144" i="25"/>
  <c r="BN145" i="25"/>
  <c r="BN146" i="25"/>
  <c r="BN147" i="25"/>
  <c r="BN148" i="25"/>
  <c r="BN149" i="25"/>
  <c r="BN150" i="25"/>
  <c r="BN151" i="25"/>
  <c r="BN152" i="25"/>
  <c r="BN153" i="25"/>
  <c r="BN154" i="25"/>
  <c r="BN155" i="25"/>
  <c r="BN156" i="25"/>
  <c r="BN157" i="25"/>
  <c r="BN158" i="25"/>
  <c r="BN159" i="25"/>
  <c r="BN160" i="25"/>
  <c r="BN161" i="25"/>
  <c r="BN162" i="25"/>
  <c r="BN163" i="25"/>
  <c r="BN164" i="25"/>
  <c r="BN165" i="25"/>
  <c r="BN166" i="25"/>
  <c r="BN167" i="25"/>
  <c r="BN168" i="25"/>
  <c r="BN169" i="25"/>
  <c r="BN170" i="25"/>
  <c r="BN171" i="25"/>
  <c r="BN172" i="25"/>
  <c r="BN173" i="25"/>
  <c r="BN174" i="25"/>
  <c r="BN175" i="25"/>
  <c r="BN176" i="25"/>
  <c r="BN177" i="25"/>
  <c r="BN178" i="25"/>
  <c r="BN179" i="25"/>
  <c r="BN180" i="25"/>
  <c r="BN181" i="25"/>
  <c r="BN182" i="25"/>
  <c r="BN183" i="25"/>
  <c r="BN184" i="25"/>
  <c r="BN185" i="25"/>
  <c r="BN186" i="25"/>
  <c r="BN187" i="25"/>
  <c r="BN188" i="25"/>
  <c r="BN189" i="25"/>
  <c r="BN190" i="25"/>
  <c r="BN191" i="25"/>
  <c r="BN192" i="25"/>
  <c r="BN193" i="25"/>
  <c r="BN194" i="25"/>
  <c r="BN195" i="25"/>
  <c r="BN196" i="25"/>
  <c r="BN197" i="25"/>
  <c r="BN198" i="25"/>
  <c r="BN199" i="25"/>
  <c r="BN200" i="25"/>
  <c r="BN201" i="25"/>
  <c r="BN202" i="25"/>
  <c r="BN203" i="25"/>
  <c r="BN204" i="25"/>
  <c r="BN205" i="25"/>
  <c r="BN206" i="25"/>
  <c r="BN207" i="25"/>
  <c r="BN208" i="25"/>
  <c r="BN209" i="25"/>
  <c r="BN210" i="25"/>
  <c r="BN211" i="25"/>
  <c r="BN212" i="25"/>
  <c r="BN213" i="25"/>
  <c r="BN214" i="25"/>
  <c r="BN215" i="25"/>
  <c r="BN216" i="25"/>
  <c r="BN217" i="25"/>
  <c r="BN218" i="25"/>
  <c r="BN219" i="25"/>
  <c r="BN220" i="25"/>
  <c r="BN221" i="25"/>
  <c r="BN222" i="25"/>
  <c r="BN223" i="25"/>
  <c r="BN224" i="25"/>
  <c r="BN225" i="25"/>
  <c r="BN226" i="25"/>
  <c r="BN227" i="25"/>
  <c r="BN228" i="25"/>
  <c r="BN229" i="25"/>
  <c r="BN230" i="25"/>
  <c r="BN231" i="25"/>
  <c r="BN232" i="25"/>
  <c r="BN233" i="25"/>
  <c r="BN234" i="25"/>
  <c r="BN235" i="25"/>
  <c r="BN236" i="25"/>
  <c r="BN237" i="25"/>
  <c r="BN238" i="25"/>
  <c r="BN239" i="25"/>
  <c r="BN240" i="25"/>
  <c r="BN241" i="25"/>
  <c r="BN242" i="25"/>
  <c r="BN243" i="25"/>
  <c r="BN244" i="25"/>
  <c r="BN245" i="25"/>
  <c r="BN246" i="25"/>
  <c r="BN247" i="25"/>
  <c r="BN248" i="25"/>
  <c r="BN249" i="25"/>
  <c r="BN250" i="25"/>
  <c r="BN251" i="25"/>
  <c r="BN252" i="25"/>
  <c r="BN253" i="25"/>
  <c r="BN254" i="25"/>
  <c r="BN255" i="25"/>
  <c r="BN256" i="25"/>
  <c r="BN257" i="25"/>
  <c r="BN258" i="25"/>
  <c r="BN259" i="25"/>
  <c r="BN260" i="25"/>
  <c r="BN261" i="25"/>
  <c r="BN262" i="25"/>
  <c r="BN263" i="25"/>
  <c r="BN264" i="25"/>
  <c r="BN265" i="25"/>
  <c r="BN266" i="25"/>
  <c r="BN267" i="25"/>
  <c r="BN268" i="25"/>
  <c r="BN269" i="25"/>
  <c r="BN270" i="25"/>
  <c r="BN271" i="25"/>
  <c r="BN272" i="25"/>
  <c r="BN273" i="25"/>
  <c r="BN274" i="25"/>
  <c r="BN275" i="25"/>
  <c r="BN276" i="25"/>
  <c r="BN277" i="25"/>
  <c r="BN278" i="25"/>
  <c r="BN279" i="25"/>
  <c r="BN280" i="25"/>
  <c r="BN281" i="25"/>
  <c r="BN282" i="25"/>
  <c r="BN283" i="25"/>
  <c r="BN284" i="25"/>
  <c r="BN285" i="25"/>
  <c r="BN286" i="25"/>
  <c r="BN287" i="25"/>
  <c r="BN288" i="25"/>
  <c r="BN289" i="25"/>
  <c r="BN290" i="25"/>
  <c r="BN291" i="25"/>
  <c r="BN292" i="25"/>
  <c r="BN293" i="25"/>
  <c r="BN294" i="25"/>
  <c r="BN295" i="25"/>
  <c r="BN296" i="25"/>
  <c r="BN297" i="25"/>
  <c r="BN298" i="25"/>
  <c r="BN299" i="25"/>
  <c r="BN300" i="25"/>
  <c r="BN301" i="25"/>
  <c r="BN302" i="25"/>
  <c r="BN303" i="25"/>
  <c r="BN304" i="25"/>
  <c r="BN305" i="25"/>
  <c r="BN306" i="25"/>
  <c r="BN307" i="25"/>
  <c r="BN308" i="25"/>
  <c r="BN309" i="25"/>
  <c r="BN310" i="25"/>
  <c r="BN311" i="25"/>
  <c r="BN312" i="25"/>
  <c r="BN313" i="25"/>
  <c r="BN314" i="25"/>
  <c r="BN315" i="25"/>
  <c r="BN316" i="25"/>
  <c r="BN317" i="25"/>
  <c r="BN318" i="25"/>
  <c r="BN319" i="25"/>
  <c r="BN320" i="25"/>
  <c r="BN321" i="25"/>
  <c r="BN322" i="25"/>
  <c r="BN323" i="25"/>
  <c r="BN324" i="25"/>
  <c r="BN325" i="25"/>
  <c r="BN326" i="25"/>
  <c r="BN327" i="25"/>
  <c r="BN328" i="25"/>
  <c r="BN329" i="25"/>
  <c r="BN330" i="25"/>
  <c r="BN331" i="25"/>
  <c r="BN332" i="25"/>
  <c r="BN333" i="25"/>
  <c r="BN334" i="25"/>
  <c r="BN335" i="25"/>
  <c r="BN336" i="25"/>
  <c r="BN337" i="25"/>
  <c r="BN338" i="25"/>
  <c r="BN339" i="25"/>
  <c r="BN340" i="25"/>
  <c r="BN341" i="25"/>
  <c r="BN342" i="25"/>
  <c r="BN343" i="25"/>
  <c r="BN344" i="25"/>
  <c r="BN345" i="25"/>
  <c r="BN346" i="25"/>
  <c r="BN347" i="25"/>
  <c r="BN348" i="25"/>
  <c r="BN349" i="25"/>
  <c r="BN350" i="25"/>
  <c r="BN351" i="25"/>
  <c r="BN352" i="25"/>
  <c r="BN353" i="25"/>
  <c r="BN354" i="25"/>
  <c r="BN355" i="25"/>
  <c r="BN356" i="25"/>
  <c r="BN357" i="25"/>
  <c r="BN358" i="25"/>
  <c r="BN359" i="25"/>
  <c r="BN360" i="25"/>
  <c r="BN361" i="25"/>
  <c r="BN362" i="25"/>
  <c r="BN363" i="25"/>
  <c r="BN364" i="25"/>
  <c r="BN365" i="25"/>
  <c r="BN366" i="25"/>
  <c r="BN367" i="25"/>
  <c r="BN368" i="25"/>
  <c r="BN369" i="25"/>
  <c r="BN370" i="25"/>
  <c r="BN371" i="25"/>
  <c r="BN372" i="25"/>
  <c r="BN373" i="25"/>
  <c r="BN374" i="25"/>
  <c r="BN375" i="25"/>
  <c r="BN376" i="25"/>
  <c r="BN377" i="25"/>
  <c r="BN378" i="25"/>
  <c r="BN379" i="25"/>
  <c r="BN380" i="25"/>
  <c r="BN381" i="25"/>
  <c r="BN382" i="25"/>
  <c r="BN383" i="25"/>
  <c r="BN384" i="25"/>
  <c r="BN385" i="25"/>
  <c r="BN386" i="25"/>
  <c r="BN387" i="25"/>
  <c r="BN388" i="25"/>
  <c r="BN389" i="25"/>
  <c r="BN390" i="25"/>
  <c r="BN391" i="25"/>
  <c r="BN392" i="25"/>
  <c r="BN393" i="25"/>
  <c r="BN394" i="25"/>
  <c r="BN395" i="25"/>
  <c r="BN396" i="25"/>
  <c r="BN397" i="25"/>
  <c r="BN398" i="25"/>
  <c r="BN399" i="25"/>
  <c r="BN400" i="25"/>
  <c r="BN401" i="25"/>
  <c r="BN402" i="25"/>
  <c r="BN403" i="25"/>
  <c r="BN404" i="25"/>
  <c r="BN405" i="25"/>
  <c r="BN406" i="25"/>
  <c r="BN407" i="25"/>
  <c r="BN408" i="25"/>
  <c r="BN409" i="25"/>
  <c r="BN410" i="25"/>
  <c r="BN411" i="25"/>
  <c r="BN412" i="25"/>
  <c r="BN413" i="25"/>
  <c r="BN414" i="25"/>
  <c r="BN415" i="25"/>
  <c r="BN416" i="25"/>
  <c r="BN417" i="25"/>
  <c r="BN418" i="25"/>
  <c r="BN419" i="25"/>
  <c r="BN420" i="25"/>
  <c r="BN421" i="25"/>
  <c r="BN422" i="25"/>
  <c r="BN423" i="25"/>
  <c r="BN424" i="25"/>
  <c r="BN425" i="25"/>
  <c r="BN426" i="25"/>
  <c r="BN427" i="25"/>
  <c r="BN428" i="25"/>
  <c r="BN429" i="25"/>
  <c r="BN430" i="25"/>
  <c r="BN431" i="25"/>
  <c r="BN432" i="25"/>
  <c r="BN433" i="25"/>
  <c r="BN434" i="25"/>
  <c r="BN435" i="25"/>
  <c r="BN436" i="25"/>
  <c r="BN437" i="25"/>
  <c r="BN438" i="25"/>
  <c r="BN439" i="25"/>
  <c r="BN440" i="25"/>
  <c r="BN441" i="25"/>
  <c r="BN442" i="25"/>
  <c r="BN443" i="25"/>
  <c r="BN444" i="25"/>
  <c r="BN445" i="25"/>
  <c r="BN446" i="25"/>
  <c r="BN447" i="25"/>
  <c r="BN448" i="25"/>
  <c r="BN449" i="25"/>
  <c r="BN450" i="25"/>
  <c r="BN451" i="25"/>
  <c r="BN452" i="25"/>
  <c r="BN453" i="25"/>
  <c r="BN454" i="25"/>
  <c r="BN455" i="25"/>
  <c r="BN456" i="25"/>
  <c r="BN457" i="25"/>
  <c r="BN458" i="25"/>
  <c r="BN459" i="25"/>
  <c r="BN460" i="25"/>
  <c r="BN461" i="25"/>
  <c r="BN462" i="25"/>
  <c r="BN463" i="25"/>
  <c r="BN464" i="25"/>
  <c r="BN465" i="25"/>
  <c r="BN466" i="25"/>
  <c r="BN467" i="25"/>
  <c r="BN468" i="25"/>
  <c r="BN469" i="25"/>
  <c r="BN470" i="25"/>
  <c r="BN471" i="25"/>
  <c r="BN472" i="25"/>
  <c r="BN473" i="25"/>
  <c r="BN474" i="25"/>
  <c r="BN475" i="25"/>
  <c r="BN476" i="25"/>
  <c r="BN477" i="25"/>
  <c r="BN478" i="25"/>
  <c r="BN479" i="25"/>
  <c r="BN480" i="25"/>
  <c r="BN481" i="25"/>
  <c r="BN482" i="25"/>
  <c r="BN483" i="25"/>
  <c r="BN484" i="25"/>
  <c r="BN485" i="25"/>
  <c r="BN486" i="25"/>
  <c r="BN487" i="25"/>
  <c r="BN488" i="25"/>
  <c r="BN489" i="25"/>
  <c r="BN490" i="25"/>
  <c r="BN491" i="25"/>
  <c r="BN492" i="25"/>
  <c r="BN493" i="25"/>
  <c r="BN494" i="25"/>
  <c r="BN495" i="25"/>
  <c r="BN496" i="25"/>
  <c r="BN497" i="25"/>
  <c r="BN498" i="25"/>
  <c r="BN499" i="25"/>
  <c r="BN500" i="25"/>
  <c r="BN501" i="25"/>
  <c r="BN502" i="25"/>
  <c r="BN503" i="25"/>
  <c r="BN504" i="25"/>
  <c r="BN505" i="25"/>
  <c r="BN506" i="25"/>
  <c r="BN507" i="25"/>
  <c r="BN508" i="25"/>
  <c r="BN509" i="25"/>
  <c r="BN510" i="25"/>
  <c r="BN511" i="25"/>
  <c r="BN512" i="25"/>
  <c r="BN513" i="25"/>
  <c r="BN514" i="25"/>
  <c r="BN515" i="25"/>
  <c r="BN516" i="25"/>
  <c r="BN517" i="25"/>
  <c r="BN518" i="25"/>
  <c r="BN519" i="25"/>
  <c r="BN520" i="25"/>
  <c r="BN521" i="25"/>
  <c r="BN522" i="25"/>
  <c r="BN523" i="25"/>
  <c r="BN524" i="25"/>
  <c r="BN525" i="25"/>
  <c r="BN526" i="25"/>
  <c r="BN527" i="25"/>
  <c r="BN528" i="25"/>
  <c r="BN529" i="25"/>
  <c r="BN530" i="25"/>
  <c r="BN531" i="25"/>
  <c r="BN532" i="25"/>
  <c r="BN533" i="25"/>
  <c r="BN534" i="25"/>
  <c r="BN535" i="25"/>
  <c r="BN536" i="25"/>
  <c r="BN537" i="25"/>
  <c r="BN538" i="25"/>
  <c r="BN539" i="25"/>
  <c r="BN540" i="25"/>
  <c r="BN541" i="25"/>
  <c r="BN542" i="25"/>
  <c r="BN543" i="25"/>
  <c r="BN544" i="25"/>
  <c r="BN545" i="25"/>
  <c r="BN546" i="25"/>
  <c r="BN547" i="25"/>
  <c r="BN548" i="25"/>
  <c r="BN549" i="25"/>
  <c r="BN550" i="25"/>
  <c r="BN551" i="25"/>
  <c r="BN552" i="25"/>
  <c r="BN553" i="25"/>
  <c r="BN554" i="25"/>
  <c r="BN555" i="25"/>
  <c r="BN556" i="25"/>
  <c r="BN557" i="25"/>
  <c r="BN558" i="25"/>
  <c r="BN559" i="25"/>
  <c r="BN560" i="25"/>
  <c r="BN561" i="25"/>
  <c r="BN562" i="25"/>
  <c r="BN563" i="25"/>
  <c r="BN564" i="25"/>
  <c r="BN565" i="25"/>
  <c r="BN566" i="25"/>
  <c r="BN567" i="25"/>
  <c r="BN568" i="25"/>
  <c r="BN569" i="25"/>
  <c r="BN570" i="25"/>
  <c r="BN571" i="25"/>
  <c r="BN572" i="25"/>
  <c r="BN573" i="25"/>
  <c r="BN574" i="25"/>
  <c r="BN575" i="25"/>
  <c r="BN576" i="25"/>
  <c r="BN577" i="25"/>
  <c r="BN578" i="25"/>
  <c r="BN579" i="25"/>
  <c r="BN580" i="25"/>
  <c r="BN581" i="25"/>
  <c r="BN582" i="25"/>
  <c r="BN583" i="25"/>
  <c r="BN584" i="25"/>
  <c r="BN585" i="25"/>
  <c r="BN586" i="25"/>
  <c r="BN587" i="25"/>
  <c r="BN588" i="25"/>
  <c r="BN589" i="25"/>
  <c r="BN590" i="25"/>
  <c r="BN591" i="25"/>
  <c r="BN592" i="25"/>
  <c r="BN593" i="25"/>
  <c r="BN594" i="25"/>
  <c r="BN595" i="25"/>
  <c r="BN596" i="25"/>
  <c r="BN597" i="25"/>
  <c r="BN598" i="25"/>
  <c r="BN599" i="25"/>
  <c r="BN600" i="25"/>
  <c r="BN601" i="25"/>
  <c r="BN602" i="25"/>
  <c r="BN603" i="25"/>
  <c r="BN604" i="25"/>
  <c r="BN605" i="25"/>
  <c r="BN606" i="25"/>
  <c r="BN607" i="25"/>
  <c r="BN608" i="25"/>
  <c r="BN609" i="25"/>
  <c r="BN610" i="25"/>
  <c r="BN611" i="25"/>
  <c r="BN612" i="25"/>
  <c r="BN613" i="25"/>
  <c r="BN614" i="25"/>
  <c r="BN615" i="25"/>
  <c r="BN616" i="25"/>
  <c r="BN617" i="25"/>
  <c r="BN618" i="25"/>
  <c r="BN619" i="25"/>
  <c r="BN620" i="25"/>
  <c r="BN621" i="25"/>
  <c r="BN622" i="25"/>
  <c r="BN623" i="25"/>
  <c r="BN624" i="25"/>
  <c r="BN625" i="25"/>
  <c r="BN626" i="25"/>
  <c r="BN627" i="25"/>
  <c r="BN628" i="25"/>
  <c r="BN629" i="25"/>
  <c r="BN630" i="25"/>
  <c r="BN631" i="25"/>
  <c r="BN632" i="25"/>
  <c r="BN633" i="25"/>
  <c r="BN634" i="25"/>
  <c r="BN635" i="25"/>
  <c r="BN636" i="25"/>
  <c r="BN637" i="25"/>
  <c r="BN638" i="25"/>
  <c r="BN639" i="25"/>
  <c r="BN640" i="25"/>
  <c r="BN641" i="25"/>
  <c r="BN642" i="25"/>
  <c r="BN643" i="25"/>
  <c r="BN644" i="25"/>
  <c r="BN645" i="25"/>
  <c r="BN646" i="25"/>
  <c r="BN647" i="25"/>
  <c r="BN648" i="25"/>
  <c r="BN649" i="25"/>
  <c r="BN650" i="25"/>
  <c r="BN651" i="25"/>
  <c r="BN652" i="25"/>
  <c r="BN653" i="25"/>
  <c r="BN654" i="25"/>
  <c r="BN655" i="25"/>
  <c r="BN656" i="25"/>
  <c r="BN657" i="25"/>
  <c r="BN658" i="25"/>
  <c r="BN659" i="25"/>
  <c r="BN660" i="25"/>
  <c r="BN661" i="25"/>
  <c r="BN662" i="25"/>
  <c r="BN663" i="25"/>
  <c r="BN664" i="25"/>
  <c r="BN665" i="25"/>
  <c r="BN666" i="25"/>
  <c r="BN667" i="25"/>
  <c r="BN668" i="25"/>
  <c r="BN669" i="25"/>
  <c r="BN670" i="25"/>
  <c r="BN671" i="25"/>
  <c r="BN672" i="25"/>
  <c r="BN673" i="25"/>
  <c r="BN674" i="25"/>
  <c r="BN675" i="25"/>
  <c r="BN676" i="25"/>
  <c r="BN677" i="25"/>
  <c r="BN678" i="25"/>
  <c r="BN679" i="25"/>
  <c r="BN680" i="25"/>
  <c r="BN681" i="25"/>
  <c r="BN682" i="25"/>
  <c r="BN683" i="25"/>
  <c r="BN684" i="25"/>
  <c r="BN685" i="25"/>
  <c r="BN686" i="25"/>
  <c r="BN687" i="25"/>
  <c r="BN688" i="25"/>
  <c r="BN689" i="25"/>
  <c r="BN690" i="25"/>
  <c r="BN691" i="25"/>
  <c r="BN692" i="25"/>
  <c r="BN693" i="25"/>
  <c r="BN694" i="25"/>
  <c r="BN695" i="25"/>
  <c r="BN696" i="25"/>
  <c r="BN697" i="25"/>
  <c r="BN698" i="25"/>
  <c r="BN699" i="25"/>
  <c r="BN700" i="25"/>
  <c r="BN701" i="25"/>
  <c r="BN702" i="25"/>
  <c r="BN703" i="25"/>
  <c r="BN704" i="25"/>
  <c r="BN705" i="25"/>
  <c r="BN706" i="25"/>
  <c r="BN707" i="25"/>
  <c r="BN708" i="25"/>
  <c r="BN709" i="25"/>
  <c r="BN710" i="25"/>
  <c r="BN711" i="25"/>
  <c r="BN712" i="25"/>
  <c r="BN714" i="25"/>
  <c r="BN715" i="25"/>
  <c r="BN716" i="25"/>
  <c r="BN717" i="25"/>
  <c r="BN718" i="25"/>
  <c r="BN719" i="25"/>
  <c r="BN720" i="25"/>
  <c r="BN721" i="25"/>
  <c r="BN722" i="25"/>
  <c r="BN723" i="25"/>
  <c r="BN724" i="25"/>
  <c r="BN26" i="25"/>
  <c r="BK23" i="25"/>
  <c r="BK22" i="25"/>
  <c r="BK18" i="25"/>
  <c r="BK17" i="25"/>
  <c r="BK20" i="25" s="1"/>
  <c r="BK13" i="25"/>
  <c r="BK16" i="25" s="1"/>
  <c r="BK12" i="25"/>
  <c r="BK15" i="25" s="1"/>
  <c r="BF19" i="25"/>
  <c r="BF23" i="25"/>
  <c r="BF22" i="25"/>
  <c r="BF18" i="25"/>
  <c r="BF17" i="25"/>
  <c r="BF20" i="25" s="1"/>
  <c r="BF13" i="25"/>
  <c r="BF16" i="25" s="1"/>
  <c r="BF12" i="25"/>
  <c r="BF15" i="25" s="1"/>
  <c r="BQ15" i="25" l="1"/>
  <c r="BQ19" i="25"/>
  <c r="BK19" i="25"/>
  <c r="BK14" i="25"/>
  <c r="BF14" i="25"/>
  <c r="G26" i="36" l="1"/>
  <c r="G27" i="36" s="1"/>
  <c r="G28" i="36" s="1"/>
  <c r="G29" i="36" s="1"/>
  <c r="G30" i="36" s="1"/>
  <c r="G31" i="36" s="1"/>
  <c r="G32" i="36" s="1"/>
  <c r="G33" i="36" s="1"/>
  <c r="G34" i="36" s="1"/>
  <c r="G35" i="36" s="1"/>
  <c r="G36" i="36" s="1"/>
  <c r="G37" i="36" s="1"/>
  <c r="G38" i="36" s="1"/>
  <c r="G39" i="36" s="1"/>
  <c r="G40" i="36" s="1"/>
  <c r="G41" i="36" s="1"/>
  <c r="G42" i="36" s="1"/>
  <c r="G43" i="36" s="1"/>
  <c r="G44" i="36" s="1"/>
  <c r="G45" i="36" s="1"/>
  <c r="G46" i="36" s="1"/>
  <c r="G47" i="36" s="1"/>
  <c r="G48" i="36" s="1"/>
  <c r="G49" i="36" s="1"/>
  <c r="G50" i="36" s="1"/>
  <c r="G51" i="36" s="1"/>
  <c r="G52" i="36" s="1"/>
  <c r="G53" i="36" s="1"/>
  <c r="G54" i="36" s="1"/>
  <c r="G55" i="36" s="1"/>
  <c r="G56" i="36" s="1"/>
  <c r="G57" i="36" s="1"/>
  <c r="G58" i="36" s="1"/>
  <c r="G59" i="36" s="1"/>
  <c r="G60" i="36" s="1"/>
  <c r="G61" i="36" s="1"/>
  <c r="G62" i="36" s="1"/>
  <c r="G63" i="36" s="1"/>
  <c r="G64" i="36" s="1"/>
  <c r="G65" i="36" s="1"/>
  <c r="G66" i="36" s="1"/>
  <c r="G67" i="36" s="1"/>
  <c r="G68" i="36" s="1"/>
  <c r="G69" i="36" s="1"/>
  <c r="G70" i="36" s="1"/>
  <c r="G71" i="36" s="1"/>
  <c r="G72" i="36" s="1"/>
  <c r="G73" i="36" s="1"/>
  <c r="G74" i="36" s="1"/>
  <c r="G75" i="36" s="1"/>
  <c r="G76" i="36" s="1"/>
  <c r="G77" i="36" s="1"/>
  <c r="G78" i="36" s="1"/>
  <c r="G79" i="36" s="1"/>
  <c r="G80" i="36" s="1"/>
  <c r="G81" i="36" s="1"/>
  <c r="G82" i="36" s="1"/>
  <c r="G83" i="36" s="1"/>
  <c r="G84" i="36" s="1"/>
  <c r="G85" i="36" s="1"/>
  <c r="G86" i="36" s="1"/>
  <c r="G87" i="36" s="1"/>
  <c r="G88" i="36" s="1"/>
  <c r="G89" i="36" s="1"/>
  <c r="G90" i="36" s="1"/>
  <c r="G91" i="36" s="1"/>
  <c r="G92" i="36" s="1"/>
  <c r="G93" i="36" s="1"/>
  <c r="G94" i="36" s="1"/>
  <c r="G95" i="36" s="1"/>
  <c r="G96" i="36" s="1"/>
  <c r="G97" i="36" s="1"/>
  <c r="G98" i="36" s="1"/>
  <c r="G99" i="36" s="1"/>
  <c r="G100" i="36" s="1"/>
  <c r="G101" i="36" s="1"/>
  <c r="G102" i="36" s="1"/>
  <c r="G103" i="36" s="1"/>
  <c r="G104" i="36" s="1"/>
  <c r="G105" i="36" s="1"/>
  <c r="G106" i="36" s="1"/>
  <c r="G107" i="36" s="1"/>
  <c r="G108" i="36" s="1"/>
  <c r="G109" i="36" s="1"/>
  <c r="G110" i="36" s="1"/>
  <c r="G111" i="36" s="1"/>
  <c r="G112" i="36" s="1"/>
  <c r="G113" i="36" s="1"/>
  <c r="G114" i="36" s="1"/>
  <c r="G115" i="36" s="1"/>
  <c r="G116" i="36" s="1"/>
  <c r="G117" i="36" s="1"/>
  <c r="G118" i="36" s="1"/>
  <c r="G119" i="36" s="1"/>
  <c r="G120" i="36" s="1"/>
  <c r="G121" i="36" s="1"/>
  <c r="G122" i="36" s="1"/>
  <c r="G123" i="36" s="1"/>
  <c r="G124" i="36" s="1"/>
  <c r="G125" i="36" s="1"/>
  <c r="G126" i="36" s="1"/>
  <c r="G127" i="36" s="1"/>
  <c r="G128" i="36" s="1"/>
  <c r="G129" i="36" s="1"/>
  <c r="G130" i="36" s="1"/>
  <c r="G131" i="36" s="1"/>
  <c r="G132" i="36" s="1"/>
  <c r="G133" i="36" s="1"/>
  <c r="G134" i="36" s="1"/>
  <c r="G135" i="36" s="1"/>
  <c r="G136" i="36" s="1"/>
  <c r="G137" i="36" s="1"/>
  <c r="G138" i="36" s="1"/>
  <c r="G139" i="36" s="1"/>
  <c r="G140" i="36" s="1"/>
  <c r="G141" i="36" s="1"/>
  <c r="G142" i="36" s="1"/>
  <c r="G143" i="36" s="1"/>
  <c r="G144" i="36" s="1"/>
  <c r="G145" i="36" s="1"/>
  <c r="G146" i="36" s="1"/>
  <c r="G147" i="36" s="1"/>
  <c r="G148" i="36" s="1"/>
  <c r="G149" i="36" s="1"/>
  <c r="G150" i="36" s="1"/>
  <c r="G151" i="36" s="1"/>
  <c r="G152" i="36" s="1"/>
  <c r="G153" i="36" s="1"/>
  <c r="G154" i="36" s="1"/>
  <c r="G155" i="36" s="1"/>
  <c r="G156" i="36" s="1"/>
  <c r="G157" i="36" s="1"/>
  <c r="G158" i="36" s="1"/>
  <c r="G159" i="36" s="1"/>
  <c r="G160" i="36" s="1"/>
  <c r="G161" i="36" s="1"/>
  <c r="G162" i="36" s="1"/>
  <c r="G163" i="36" s="1"/>
  <c r="G164" i="36" s="1"/>
  <c r="G165" i="36" s="1"/>
  <c r="G166" i="36" s="1"/>
  <c r="G167" i="36" s="1"/>
  <c r="G168" i="36" s="1"/>
  <c r="G169" i="36" s="1"/>
  <c r="G170" i="36" s="1"/>
  <c r="G171" i="36" s="1"/>
  <c r="G172" i="36" s="1"/>
  <c r="G173" i="36" s="1"/>
  <c r="G174" i="36" s="1"/>
  <c r="G175" i="36" s="1"/>
  <c r="G176" i="36" s="1"/>
  <c r="G177" i="36" s="1"/>
  <c r="G178" i="36" s="1"/>
  <c r="G179" i="36" s="1"/>
  <c r="G180" i="36" s="1"/>
  <c r="G181" i="36" s="1"/>
  <c r="G182" i="36" s="1"/>
  <c r="G183" i="36" s="1"/>
  <c r="G184" i="36" s="1"/>
  <c r="G185" i="36" s="1"/>
  <c r="G186" i="36" s="1"/>
  <c r="G187" i="36" s="1"/>
  <c r="G188" i="36" s="1"/>
  <c r="G189" i="36" s="1"/>
  <c r="G190" i="36" s="1"/>
  <c r="G191" i="36" s="1"/>
  <c r="G192" i="36" s="1"/>
  <c r="G193" i="36" s="1"/>
  <c r="G194" i="36" s="1"/>
  <c r="G195" i="36" s="1"/>
  <c r="G196" i="36" s="1"/>
  <c r="G197" i="36" s="1"/>
  <c r="G198" i="36" s="1"/>
  <c r="G199" i="36" s="1"/>
  <c r="G200" i="36" s="1"/>
  <c r="G201" i="36" s="1"/>
  <c r="G202" i="36" s="1"/>
  <c r="G203" i="36" s="1"/>
  <c r="G204" i="36" s="1"/>
  <c r="G205" i="36" s="1"/>
  <c r="G206" i="36" s="1"/>
  <c r="G207" i="36" s="1"/>
  <c r="G208" i="36" s="1"/>
  <c r="G209" i="36" s="1"/>
  <c r="G210" i="36" s="1"/>
  <c r="G211" i="36" s="1"/>
  <c r="G212" i="36" s="1"/>
  <c r="G213" i="36" s="1"/>
  <c r="G214" i="36" s="1"/>
  <c r="G215" i="36" s="1"/>
  <c r="G216" i="36" s="1"/>
  <c r="G217" i="36" s="1"/>
  <c r="G218" i="36" s="1"/>
  <c r="G219" i="36" s="1"/>
  <c r="G220" i="36" s="1"/>
  <c r="G221" i="36" s="1"/>
  <c r="G222" i="36" s="1"/>
  <c r="G223" i="36" s="1"/>
  <c r="G224" i="36" s="1"/>
  <c r="G225" i="36" s="1"/>
  <c r="G226" i="36" s="1"/>
  <c r="G227" i="36" s="1"/>
  <c r="G228" i="36" s="1"/>
  <c r="G229" i="36" s="1"/>
  <c r="G230" i="36" s="1"/>
  <c r="G231" i="36" s="1"/>
  <c r="G232" i="36" s="1"/>
  <c r="G233" i="36" s="1"/>
  <c r="G234" i="36" s="1"/>
  <c r="G235" i="36" s="1"/>
  <c r="G236" i="36" s="1"/>
  <c r="G237" i="36" s="1"/>
  <c r="G238" i="36" s="1"/>
  <c r="G239" i="36" s="1"/>
  <c r="G240" i="36" s="1"/>
  <c r="G241" i="36" s="1"/>
  <c r="G242" i="36" s="1"/>
  <c r="G243" i="36" s="1"/>
  <c r="G244" i="36" s="1"/>
  <c r="G245" i="36" s="1"/>
  <c r="G246" i="36" s="1"/>
  <c r="G247" i="36" s="1"/>
  <c r="G248" i="36" s="1"/>
  <c r="G249" i="36" s="1"/>
  <c r="G250" i="36" s="1"/>
  <c r="G251" i="36" s="1"/>
  <c r="G252" i="36" s="1"/>
  <c r="G253" i="36" s="1"/>
  <c r="G254" i="36" s="1"/>
  <c r="G255" i="36" s="1"/>
  <c r="G256" i="36" s="1"/>
  <c r="G257" i="36" s="1"/>
  <c r="G258" i="36" s="1"/>
  <c r="G259" i="36" s="1"/>
  <c r="G260" i="36" s="1"/>
  <c r="G261" i="36" s="1"/>
  <c r="G262" i="36" s="1"/>
  <c r="G263" i="36" s="1"/>
  <c r="G264" i="36" s="1"/>
  <c r="G265" i="36" s="1"/>
  <c r="G266" i="36" s="1"/>
  <c r="G267" i="36" s="1"/>
  <c r="G268" i="36" s="1"/>
  <c r="G269" i="36" s="1"/>
  <c r="G270" i="36" s="1"/>
  <c r="G271" i="36" s="1"/>
  <c r="G272" i="36" s="1"/>
  <c r="G273" i="36" s="1"/>
  <c r="G274" i="36" s="1"/>
  <c r="G275" i="36" s="1"/>
  <c r="G276" i="36" s="1"/>
  <c r="G277" i="36" s="1"/>
  <c r="G278" i="36" s="1"/>
  <c r="G279" i="36" s="1"/>
  <c r="G280" i="36" s="1"/>
  <c r="G281" i="36" s="1"/>
  <c r="G282" i="36" s="1"/>
  <c r="G283" i="36" s="1"/>
  <c r="G284" i="36" s="1"/>
  <c r="G285" i="36" s="1"/>
  <c r="G286" i="36" s="1"/>
  <c r="G287" i="36" s="1"/>
  <c r="G288" i="36" s="1"/>
  <c r="G289" i="36" s="1"/>
  <c r="G290" i="36" s="1"/>
  <c r="G291" i="36" s="1"/>
  <c r="G292" i="36" s="1"/>
  <c r="G293" i="36" s="1"/>
  <c r="G294" i="36" s="1"/>
  <c r="G295" i="36" s="1"/>
  <c r="G296" i="36" s="1"/>
  <c r="G297" i="36" s="1"/>
  <c r="G298" i="36" s="1"/>
  <c r="G299" i="36" s="1"/>
  <c r="G300" i="36" s="1"/>
  <c r="G301" i="36" s="1"/>
  <c r="G302" i="36" s="1"/>
  <c r="G303" i="36" s="1"/>
  <c r="G304" i="36" s="1"/>
  <c r="G305" i="36" s="1"/>
  <c r="G306" i="36" s="1"/>
  <c r="G307" i="36" s="1"/>
  <c r="G308" i="36" s="1"/>
  <c r="G309" i="36" s="1"/>
  <c r="G310" i="36" s="1"/>
  <c r="G311" i="36" s="1"/>
  <c r="G312" i="36" s="1"/>
  <c r="G313" i="36" s="1"/>
  <c r="G314" i="36" s="1"/>
  <c r="G315" i="36" s="1"/>
  <c r="G316" i="36" s="1"/>
  <c r="G317" i="36" s="1"/>
  <c r="G318" i="36" s="1"/>
  <c r="G319" i="36" s="1"/>
  <c r="G320" i="36" s="1"/>
  <c r="G321" i="36" s="1"/>
  <c r="G322" i="36" s="1"/>
  <c r="G323" i="36" s="1"/>
  <c r="G324" i="36" s="1"/>
  <c r="G325" i="36" s="1"/>
  <c r="G326" i="36" s="1"/>
  <c r="G327" i="36" s="1"/>
  <c r="G328" i="36" s="1"/>
  <c r="G329" i="36" s="1"/>
  <c r="G330" i="36" s="1"/>
  <c r="G331" i="36" s="1"/>
  <c r="G332" i="36" s="1"/>
  <c r="G333" i="36" s="1"/>
  <c r="G334" i="36" s="1"/>
  <c r="G335" i="36" s="1"/>
  <c r="G336" i="36" s="1"/>
  <c r="G337" i="36" s="1"/>
  <c r="G338" i="36" s="1"/>
  <c r="G339" i="36" s="1"/>
  <c r="G340" i="36" s="1"/>
  <c r="G341" i="36" s="1"/>
  <c r="G342" i="36" s="1"/>
  <c r="G343" i="36" s="1"/>
  <c r="G344" i="36" s="1"/>
  <c r="G345" i="36" s="1"/>
  <c r="G346" i="36" s="1"/>
  <c r="G347" i="36" s="1"/>
  <c r="G348" i="36" s="1"/>
  <c r="G349" i="36" s="1"/>
  <c r="G350" i="36" s="1"/>
  <c r="G351" i="36" s="1"/>
  <c r="G352" i="36" s="1"/>
  <c r="G353" i="36" s="1"/>
  <c r="G354" i="36" s="1"/>
  <c r="G355" i="36" s="1"/>
  <c r="G356" i="36" s="1"/>
  <c r="G357" i="36" s="1"/>
  <c r="G358" i="36" s="1"/>
  <c r="G359" i="36" s="1"/>
  <c r="G360" i="36" s="1"/>
  <c r="G361" i="36" s="1"/>
  <c r="G362" i="36" s="1"/>
  <c r="G363" i="36" s="1"/>
  <c r="G364" i="36" s="1"/>
  <c r="G365" i="36" s="1"/>
  <c r="G366" i="36" s="1"/>
  <c r="G367" i="36" s="1"/>
  <c r="G368" i="36" s="1"/>
  <c r="G369" i="36" s="1"/>
  <c r="G370" i="36" s="1"/>
  <c r="G371" i="36" s="1"/>
  <c r="G372" i="36" s="1"/>
  <c r="G373" i="36" s="1"/>
  <c r="G374" i="36" s="1"/>
  <c r="G375" i="36" s="1"/>
  <c r="G376" i="36" s="1"/>
  <c r="G377" i="36" s="1"/>
  <c r="G378" i="36" s="1"/>
  <c r="G379" i="36" s="1"/>
  <c r="G380" i="36" s="1"/>
  <c r="G381" i="36" s="1"/>
  <c r="G382" i="36" s="1"/>
  <c r="G383" i="36" s="1"/>
  <c r="G384" i="36" s="1"/>
  <c r="G385" i="36" s="1"/>
  <c r="G386" i="36" s="1"/>
  <c r="G387" i="36" s="1"/>
  <c r="G388" i="36" s="1"/>
  <c r="G389" i="36" s="1"/>
  <c r="G390" i="36" s="1"/>
  <c r="G391" i="36" s="1"/>
  <c r="G392" i="36" s="1"/>
  <c r="G393" i="36" s="1"/>
  <c r="G394" i="36" s="1"/>
  <c r="G395" i="36" s="1"/>
  <c r="G396" i="36" s="1"/>
  <c r="G397" i="36" s="1"/>
  <c r="G398" i="36" s="1"/>
  <c r="G399" i="36" s="1"/>
  <c r="G400" i="36" s="1"/>
  <c r="G401" i="36" s="1"/>
  <c r="G402" i="36" s="1"/>
  <c r="G403" i="36" s="1"/>
  <c r="G404" i="36" s="1"/>
  <c r="G405" i="36" s="1"/>
  <c r="G406" i="36" s="1"/>
  <c r="G407" i="36" s="1"/>
  <c r="G408" i="36" s="1"/>
  <c r="G409" i="36" s="1"/>
  <c r="G410" i="36" s="1"/>
  <c r="G411" i="36" s="1"/>
  <c r="G412" i="36" s="1"/>
  <c r="G413" i="36" s="1"/>
  <c r="G414" i="36" s="1"/>
  <c r="G415" i="36" s="1"/>
  <c r="G416" i="36" s="1"/>
  <c r="G417" i="36" s="1"/>
  <c r="G418" i="36" s="1"/>
  <c r="G419" i="36" s="1"/>
  <c r="G420" i="36" s="1"/>
  <c r="G421" i="36" s="1"/>
  <c r="G422" i="36" s="1"/>
  <c r="G423" i="36" s="1"/>
  <c r="G424" i="36" s="1"/>
  <c r="G425" i="36" s="1"/>
  <c r="G426" i="36" s="1"/>
  <c r="G427" i="36" s="1"/>
  <c r="G428" i="36" s="1"/>
  <c r="G429" i="36" s="1"/>
  <c r="G430" i="36" s="1"/>
  <c r="G431" i="36" s="1"/>
  <c r="G432" i="36" s="1"/>
  <c r="G433" i="36" s="1"/>
  <c r="G434" i="36" s="1"/>
  <c r="G435" i="36" s="1"/>
  <c r="G436" i="36" s="1"/>
  <c r="G437" i="36" s="1"/>
  <c r="G438" i="36" s="1"/>
  <c r="G439" i="36" s="1"/>
  <c r="G440" i="36" s="1"/>
  <c r="G441" i="36" s="1"/>
  <c r="G442" i="36" s="1"/>
  <c r="G443" i="36" s="1"/>
  <c r="G444" i="36" s="1"/>
  <c r="G445" i="36" s="1"/>
  <c r="G446" i="36" s="1"/>
  <c r="G447" i="36" s="1"/>
  <c r="G448" i="36" s="1"/>
  <c r="G449" i="36" s="1"/>
  <c r="G450" i="36" s="1"/>
  <c r="G451" i="36" s="1"/>
  <c r="G452" i="36" s="1"/>
  <c r="G453" i="36" s="1"/>
  <c r="G454" i="36" s="1"/>
  <c r="G455" i="36" s="1"/>
  <c r="G456" i="36" s="1"/>
  <c r="G457" i="36" s="1"/>
  <c r="G458" i="36" s="1"/>
  <c r="G459" i="36" s="1"/>
  <c r="G460" i="36" s="1"/>
  <c r="G461" i="36" s="1"/>
  <c r="G462" i="36" s="1"/>
  <c r="G463" i="36" s="1"/>
  <c r="G464" i="36" s="1"/>
  <c r="G465" i="36" s="1"/>
  <c r="G466" i="36" s="1"/>
  <c r="G467" i="36" s="1"/>
  <c r="G468" i="36" s="1"/>
  <c r="G469" i="36" s="1"/>
  <c r="G470" i="36" s="1"/>
  <c r="G471" i="36" s="1"/>
  <c r="G472" i="36" s="1"/>
  <c r="G473" i="36" s="1"/>
  <c r="G474" i="36" s="1"/>
  <c r="G475" i="36" s="1"/>
  <c r="G476" i="36" s="1"/>
  <c r="G477" i="36" s="1"/>
  <c r="G478" i="36" s="1"/>
  <c r="G479" i="36" s="1"/>
  <c r="G480" i="36" s="1"/>
  <c r="G481" i="36" s="1"/>
  <c r="G482" i="36" s="1"/>
  <c r="G483" i="36" s="1"/>
  <c r="G484" i="36" s="1"/>
  <c r="G485" i="36" s="1"/>
  <c r="G486" i="36" s="1"/>
  <c r="G487" i="36" s="1"/>
  <c r="G488" i="36" s="1"/>
  <c r="G489" i="36" s="1"/>
  <c r="G490" i="36" s="1"/>
  <c r="G491" i="36" s="1"/>
  <c r="G492" i="36" s="1"/>
  <c r="G493" i="36" s="1"/>
  <c r="G494" i="36" s="1"/>
  <c r="G495" i="36" s="1"/>
  <c r="G496" i="36" s="1"/>
  <c r="G497" i="36" s="1"/>
  <c r="G498" i="36" s="1"/>
  <c r="G499" i="36" s="1"/>
  <c r="G500" i="36" s="1"/>
  <c r="G501" i="36" s="1"/>
  <c r="G502" i="36" s="1"/>
  <c r="G503" i="36" s="1"/>
  <c r="G504" i="36" s="1"/>
  <c r="G505" i="36" s="1"/>
  <c r="G506" i="36" s="1"/>
  <c r="G507" i="36" s="1"/>
  <c r="G508" i="36" s="1"/>
  <c r="G509" i="36" s="1"/>
  <c r="G510" i="36" s="1"/>
  <c r="G511" i="36" s="1"/>
  <c r="G512" i="36" s="1"/>
  <c r="G513" i="36" s="1"/>
  <c r="G514" i="36" s="1"/>
  <c r="G515" i="36" s="1"/>
  <c r="G516" i="36" s="1"/>
  <c r="G517" i="36" s="1"/>
  <c r="G518" i="36" s="1"/>
  <c r="G519" i="36" s="1"/>
  <c r="G520" i="36" s="1"/>
  <c r="G521" i="36" s="1"/>
  <c r="G522" i="36" s="1"/>
  <c r="G523" i="36" s="1"/>
  <c r="G524" i="36" s="1"/>
  <c r="G525" i="36" s="1"/>
  <c r="G526" i="36" s="1"/>
  <c r="G527" i="36" s="1"/>
  <c r="G528" i="36" s="1"/>
  <c r="G529" i="36" s="1"/>
  <c r="G530" i="36" s="1"/>
  <c r="G531" i="36" s="1"/>
  <c r="G532" i="36" s="1"/>
  <c r="G533" i="36" s="1"/>
  <c r="G534" i="36" s="1"/>
  <c r="G535" i="36" s="1"/>
  <c r="G536" i="36" s="1"/>
  <c r="G537" i="36" s="1"/>
  <c r="G538" i="36" s="1"/>
  <c r="G539" i="36" s="1"/>
  <c r="G540" i="36" s="1"/>
  <c r="G541" i="36" s="1"/>
  <c r="G542" i="36" s="1"/>
  <c r="G543" i="36" s="1"/>
  <c r="G544" i="36" s="1"/>
  <c r="G545" i="36" s="1"/>
  <c r="G546" i="36" s="1"/>
  <c r="G547" i="36" s="1"/>
  <c r="G548" i="36" s="1"/>
  <c r="G549" i="36" s="1"/>
  <c r="G550" i="36" s="1"/>
  <c r="G551" i="36" s="1"/>
  <c r="G552" i="36" s="1"/>
  <c r="G553" i="36" s="1"/>
  <c r="G554" i="36" s="1"/>
  <c r="G555" i="36" s="1"/>
  <c r="G556" i="36" s="1"/>
  <c r="G557" i="36" s="1"/>
  <c r="G558" i="36" s="1"/>
  <c r="G559" i="36" s="1"/>
  <c r="G560" i="36" s="1"/>
  <c r="G561" i="36" s="1"/>
  <c r="G562" i="36" s="1"/>
  <c r="G563" i="36" s="1"/>
  <c r="G564" i="36" s="1"/>
  <c r="G565" i="36" s="1"/>
  <c r="G566" i="36" s="1"/>
  <c r="G567" i="36" s="1"/>
  <c r="G568" i="36" s="1"/>
  <c r="G569" i="36" s="1"/>
  <c r="G570" i="36" s="1"/>
  <c r="G571" i="36" s="1"/>
  <c r="G572" i="36" s="1"/>
  <c r="G573" i="36" s="1"/>
  <c r="G574" i="36" s="1"/>
  <c r="G575" i="36" s="1"/>
  <c r="G576" i="36" s="1"/>
  <c r="G577" i="36" s="1"/>
  <c r="G578" i="36" s="1"/>
  <c r="G579" i="36" s="1"/>
  <c r="G580" i="36" s="1"/>
  <c r="G581" i="36" s="1"/>
  <c r="G582" i="36" s="1"/>
  <c r="G583" i="36" s="1"/>
  <c r="G584" i="36" s="1"/>
  <c r="G585" i="36" s="1"/>
  <c r="G586" i="36" s="1"/>
  <c r="G587" i="36" s="1"/>
  <c r="G588" i="36" s="1"/>
  <c r="G589" i="36" s="1"/>
  <c r="G590" i="36" s="1"/>
  <c r="G591" i="36" s="1"/>
  <c r="G592" i="36" s="1"/>
  <c r="G593" i="36" s="1"/>
  <c r="G594" i="36" s="1"/>
  <c r="G595" i="36" s="1"/>
  <c r="G596" i="36" s="1"/>
  <c r="G597" i="36" s="1"/>
  <c r="G598" i="36" s="1"/>
  <c r="G599" i="36" s="1"/>
  <c r="G600" i="36" s="1"/>
  <c r="G601" i="36" s="1"/>
  <c r="G602" i="36" s="1"/>
  <c r="G603" i="36" s="1"/>
  <c r="G604" i="36" s="1"/>
  <c r="G605" i="36" s="1"/>
  <c r="G606" i="36" s="1"/>
  <c r="G607" i="36" s="1"/>
  <c r="G608" i="36" s="1"/>
  <c r="G609" i="36" s="1"/>
  <c r="G610" i="36" s="1"/>
  <c r="G611" i="36" s="1"/>
  <c r="G612" i="36" s="1"/>
  <c r="G613" i="36" s="1"/>
  <c r="G614" i="36" s="1"/>
  <c r="G615" i="36" s="1"/>
  <c r="G616" i="36" s="1"/>
  <c r="G617" i="36" s="1"/>
  <c r="G618" i="36" s="1"/>
  <c r="G619" i="36" s="1"/>
  <c r="G620" i="36" s="1"/>
  <c r="G621" i="36" s="1"/>
  <c r="G622" i="36" s="1"/>
  <c r="G623" i="36" s="1"/>
  <c r="G624" i="36" s="1"/>
  <c r="G625" i="36" s="1"/>
  <c r="G626" i="36" s="1"/>
  <c r="G627" i="36" s="1"/>
  <c r="G628" i="36" s="1"/>
  <c r="G629" i="36" s="1"/>
  <c r="G630" i="36" s="1"/>
  <c r="G631" i="36" s="1"/>
  <c r="G632" i="36" s="1"/>
  <c r="G633" i="36" s="1"/>
  <c r="G634" i="36" s="1"/>
  <c r="G635" i="36" s="1"/>
  <c r="G636" i="36" s="1"/>
  <c r="G637" i="36" s="1"/>
  <c r="G638" i="36" s="1"/>
  <c r="G639" i="36" s="1"/>
  <c r="G640" i="36" s="1"/>
  <c r="G641" i="36" s="1"/>
  <c r="G642" i="36" s="1"/>
  <c r="G643" i="36" s="1"/>
  <c r="G644" i="36" s="1"/>
  <c r="G645" i="36" s="1"/>
  <c r="G646" i="36" s="1"/>
  <c r="G647" i="36" s="1"/>
  <c r="G648" i="36" s="1"/>
  <c r="G649" i="36" s="1"/>
  <c r="G650" i="36" s="1"/>
  <c r="G651" i="36" s="1"/>
  <c r="G652" i="36" s="1"/>
  <c r="G653" i="36" s="1"/>
  <c r="G654" i="36" s="1"/>
  <c r="G655" i="36" s="1"/>
  <c r="G656" i="36" s="1"/>
  <c r="G657" i="36" s="1"/>
  <c r="G658" i="36" s="1"/>
  <c r="G659" i="36" s="1"/>
  <c r="G660" i="36" s="1"/>
  <c r="G661" i="36" s="1"/>
  <c r="G662" i="36" s="1"/>
  <c r="G663" i="36" s="1"/>
  <c r="G664" i="36" s="1"/>
  <c r="G665" i="36" s="1"/>
  <c r="G666" i="36" s="1"/>
  <c r="G667" i="36" s="1"/>
  <c r="G668" i="36" s="1"/>
  <c r="G669" i="36" s="1"/>
  <c r="G670" i="36" s="1"/>
  <c r="G671" i="36" s="1"/>
  <c r="G672" i="36" s="1"/>
  <c r="G673" i="36" s="1"/>
  <c r="G674" i="36" s="1"/>
  <c r="G675" i="36" s="1"/>
  <c r="G676" i="36" s="1"/>
  <c r="G677" i="36" s="1"/>
  <c r="G678" i="36" s="1"/>
  <c r="G679" i="36" s="1"/>
  <c r="G680" i="36" s="1"/>
  <c r="G681" i="36" s="1"/>
  <c r="G682" i="36" s="1"/>
  <c r="G683" i="36" s="1"/>
  <c r="G684" i="36" s="1"/>
  <c r="G685" i="36" s="1"/>
  <c r="G686" i="36" s="1"/>
  <c r="G687" i="36" s="1"/>
  <c r="G688" i="36" s="1"/>
  <c r="G689" i="36" s="1"/>
  <c r="G690" i="36" s="1"/>
  <c r="G691" i="36" s="1"/>
  <c r="G692" i="36" s="1"/>
  <c r="G693" i="36" s="1"/>
  <c r="G694" i="36" s="1"/>
  <c r="G695" i="36" s="1"/>
  <c r="G696" i="36" s="1"/>
  <c r="G697" i="36" s="1"/>
  <c r="G698" i="36" s="1"/>
  <c r="G699" i="36" s="1"/>
  <c r="G700" i="36" s="1"/>
  <c r="G701" i="36" s="1"/>
  <c r="G702" i="36" s="1"/>
  <c r="G703" i="36" s="1"/>
  <c r="G704" i="36" s="1"/>
  <c r="G705" i="36" s="1"/>
  <c r="G706" i="36" s="1"/>
  <c r="G707" i="36" s="1"/>
  <c r="G708" i="36" s="1"/>
  <c r="G709" i="36" s="1"/>
  <c r="G710" i="36" s="1"/>
  <c r="G711" i="36" s="1"/>
  <c r="G712" i="36" s="1"/>
  <c r="G713" i="36" s="1"/>
  <c r="G714" i="36" s="1"/>
  <c r="G715" i="36" s="1"/>
  <c r="G716" i="36" s="1"/>
  <c r="G717" i="36" s="1"/>
  <c r="G718" i="36" s="1"/>
  <c r="G719" i="36" s="1"/>
  <c r="G720" i="36" s="1"/>
  <c r="G721" i="36" s="1"/>
  <c r="G722" i="36" s="1"/>
  <c r="G723" i="36" s="1"/>
  <c r="G724" i="36" s="1"/>
  <c r="G725" i="36" s="1"/>
  <c r="G726" i="36" s="1"/>
  <c r="G727" i="36" s="1"/>
  <c r="G728" i="36" s="1"/>
  <c r="G729" i="36" s="1"/>
  <c r="G730" i="36" s="1"/>
  <c r="G731" i="36" s="1"/>
  <c r="G732" i="36" s="1"/>
  <c r="G733" i="36" s="1"/>
  <c r="G734" i="36" s="1"/>
  <c r="G735" i="36" s="1"/>
  <c r="G736" i="36" s="1"/>
  <c r="G737" i="36" s="1"/>
  <c r="G738" i="36" s="1"/>
  <c r="G739" i="36" s="1"/>
  <c r="G740" i="36" s="1"/>
  <c r="G741" i="36" s="1"/>
  <c r="G742" i="36" s="1"/>
  <c r="G743" i="36" s="1"/>
  <c r="G744" i="36" s="1"/>
  <c r="G745" i="36" s="1"/>
  <c r="G746" i="36" s="1"/>
  <c r="G747" i="36" s="1"/>
  <c r="G748" i="36" s="1"/>
  <c r="G749" i="36" s="1"/>
  <c r="G750" i="36" s="1"/>
  <c r="G751" i="36" s="1"/>
  <c r="G752" i="36" s="1"/>
  <c r="G753" i="36" s="1"/>
  <c r="G754" i="36" s="1"/>
  <c r="G755" i="36" s="1"/>
  <c r="G756" i="36" s="1"/>
  <c r="G757" i="36" s="1"/>
  <c r="G758" i="36" s="1"/>
  <c r="G759" i="36" s="1"/>
  <c r="G760" i="36" s="1"/>
  <c r="G761" i="36" s="1"/>
  <c r="G762" i="36" s="1"/>
  <c r="G763" i="36" s="1"/>
  <c r="G764" i="36" s="1"/>
  <c r="G765" i="36" s="1"/>
  <c r="G766" i="36" s="1"/>
  <c r="G767" i="36" s="1"/>
  <c r="G768" i="36" s="1"/>
  <c r="G769" i="36" s="1"/>
  <c r="G770" i="36" s="1"/>
  <c r="G771" i="36" s="1"/>
  <c r="G772" i="36" s="1"/>
  <c r="G773" i="36" s="1"/>
  <c r="G774" i="36" s="1"/>
  <c r="G775" i="36" s="1"/>
  <c r="G776" i="36" s="1"/>
  <c r="G777" i="36" s="1"/>
  <c r="G778" i="36" s="1"/>
  <c r="G779" i="36" s="1"/>
  <c r="G780" i="36" s="1"/>
  <c r="G781" i="36" s="1"/>
  <c r="G782" i="36" s="1"/>
  <c r="G783" i="36" s="1"/>
  <c r="G784" i="36" s="1"/>
  <c r="G785" i="36" s="1"/>
  <c r="G786" i="36" s="1"/>
  <c r="G787" i="36" s="1"/>
  <c r="G788" i="36" s="1"/>
  <c r="G789" i="36" s="1"/>
  <c r="G790" i="36" s="1"/>
  <c r="G791" i="36" s="1"/>
  <c r="G792" i="36" s="1"/>
  <c r="G793" i="36" s="1"/>
  <c r="G794" i="36" s="1"/>
  <c r="G795" i="36" s="1"/>
  <c r="G796" i="36" s="1"/>
  <c r="G797" i="36" s="1"/>
  <c r="G798" i="36" s="1"/>
  <c r="G799" i="36" s="1"/>
  <c r="G800" i="36" s="1"/>
  <c r="G801" i="36" s="1"/>
  <c r="G802" i="36" s="1"/>
  <c r="G803" i="36" s="1"/>
  <c r="G804" i="36" s="1"/>
  <c r="G805" i="36" s="1"/>
  <c r="G806" i="36" s="1"/>
  <c r="G807" i="36" s="1"/>
  <c r="G808" i="36" s="1"/>
  <c r="G809" i="36" s="1"/>
  <c r="G810" i="36" s="1"/>
  <c r="G811" i="36" s="1"/>
  <c r="G812" i="36" s="1"/>
  <c r="G813" i="36" s="1"/>
  <c r="G814" i="36" s="1"/>
  <c r="G815" i="36" s="1"/>
  <c r="G816" i="36" s="1"/>
  <c r="G817" i="36" s="1"/>
  <c r="G818" i="36" s="1"/>
  <c r="G819" i="36" s="1"/>
  <c r="G820" i="36" s="1"/>
  <c r="G821" i="36" s="1"/>
  <c r="G822" i="36" s="1"/>
  <c r="G823" i="36" s="1"/>
  <c r="G824" i="36" s="1"/>
  <c r="G825" i="36" s="1"/>
  <c r="G826" i="36" s="1"/>
  <c r="G827" i="36" s="1"/>
  <c r="G828" i="36" s="1"/>
  <c r="G829" i="36" s="1"/>
  <c r="G830" i="36" s="1"/>
  <c r="G831" i="36" s="1"/>
  <c r="G832" i="36" s="1"/>
  <c r="G833" i="36" s="1"/>
  <c r="G834" i="36" s="1"/>
  <c r="G835" i="36" s="1"/>
  <c r="G836" i="36" s="1"/>
  <c r="G837" i="36" s="1"/>
  <c r="G838" i="36" s="1"/>
  <c r="G839" i="36" s="1"/>
  <c r="G840" i="36" s="1"/>
  <c r="G841" i="36" s="1"/>
  <c r="G842" i="36" s="1"/>
  <c r="G843" i="36" s="1"/>
  <c r="G844" i="36" s="1"/>
  <c r="G845" i="36" s="1"/>
  <c r="G846" i="36" s="1"/>
  <c r="G847" i="36" s="1"/>
  <c r="G848" i="36" s="1"/>
  <c r="G849" i="36" s="1"/>
  <c r="G850" i="36" s="1"/>
  <c r="G851" i="36" s="1"/>
  <c r="G852" i="36" s="1"/>
  <c r="G853" i="36" s="1"/>
  <c r="G854" i="36" s="1"/>
  <c r="G855" i="36" s="1"/>
  <c r="G856" i="36" s="1"/>
  <c r="G857" i="36" s="1"/>
  <c r="G858" i="36" s="1"/>
  <c r="G859" i="36" s="1"/>
  <c r="G860" i="36" s="1"/>
  <c r="G861" i="36" s="1"/>
  <c r="G862" i="36" s="1"/>
  <c r="G863" i="36" s="1"/>
  <c r="G864" i="36" s="1"/>
  <c r="G865" i="36" s="1"/>
  <c r="G866" i="36" s="1"/>
  <c r="G867" i="36" s="1"/>
  <c r="G868" i="36" s="1"/>
  <c r="G869" i="36" s="1"/>
  <c r="G870" i="36" s="1"/>
  <c r="G871" i="36" s="1"/>
  <c r="G872" i="36" s="1"/>
  <c r="G873" i="36" s="1"/>
  <c r="G874" i="36" s="1"/>
  <c r="G875" i="36" s="1"/>
  <c r="G876" i="36" s="1"/>
  <c r="G877" i="36" s="1"/>
  <c r="G878" i="36" s="1"/>
  <c r="G879" i="36" s="1"/>
  <c r="G880" i="36" s="1"/>
  <c r="G881" i="36" s="1"/>
  <c r="G882" i="36" s="1"/>
  <c r="G883" i="36" s="1"/>
  <c r="G884" i="36" s="1"/>
  <c r="G885" i="36" s="1"/>
  <c r="G886" i="36" s="1"/>
  <c r="G887" i="36" s="1"/>
  <c r="G888" i="36" s="1"/>
  <c r="G889" i="36" s="1"/>
  <c r="G890" i="36" s="1"/>
  <c r="G891" i="36" s="1"/>
  <c r="G892" i="36" s="1"/>
  <c r="G893" i="36" s="1"/>
  <c r="G894" i="36" s="1"/>
  <c r="G895" i="36" s="1"/>
  <c r="G896" i="36" s="1"/>
  <c r="G897" i="36" s="1"/>
  <c r="G898" i="36" s="1"/>
  <c r="G899" i="36" s="1"/>
  <c r="G900" i="36" s="1"/>
  <c r="G901" i="36" s="1"/>
  <c r="G902" i="36" s="1"/>
  <c r="G903" i="36" s="1"/>
  <c r="G904" i="36" s="1"/>
  <c r="G905" i="36" s="1"/>
  <c r="G906" i="36" s="1"/>
  <c r="G907" i="36" s="1"/>
  <c r="G908" i="36" s="1"/>
  <c r="G909" i="36" s="1"/>
  <c r="G910" i="36" s="1"/>
  <c r="G911" i="36" s="1"/>
  <c r="G912" i="36" s="1"/>
  <c r="G913" i="36" s="1"/>
  <c r="G914" i="36" s="1"/>
  <c r="G915" i="36" s="1"/>
  <c r="G916" i="36" s="1"/>
  <c r="G917" i="36" s="1"/>
  <c r="G918" i="36" s="1"/>
  <c r="G919" i="36" s="1"/>
  <c r="G920" i="36" s="1"/>
  <c r="G921" i="36" s="1"/>
  <c r="G922" i="36" s="1"/>
  <c r="G923" i="36" s="1"/>
  <c r="G924" i="36" s="1"/>
  <c r="G925" i="36" s="1"/>
  <c r="G926" i="36" s="1"/>
  <c r="G927" i="36" s="1"/>
  <c r="G928" i="36" s="1"/>
  <c r="G929" i="36" s="1"/>
  <c r="G930" i="36" s="1"/>
  <c r="G931" i="36" s="1"/>
  <c r="G932" i="36" s="1"/>
  <c r="G933" i="36" s="1"/>
  <c r="G934" i="36" s="1"/>
  <c r="G935" i="36" s="1"/>
  <c r="G936" i="36" s="1"/>
  <c r="G937" i="36" s="1"/>
  <c r="G938" i="36" s="1"/>
  <c r="G939" i="36" s="1"/>
  <c r="G940" i="36" s="1"/>
  <c r="G941" i="36" s="1"/>
  <c r="G942" i="36" s="1"/>
  <c r="G943" i="36" s="1"/>
  <c r="G944" i="36" s="1"/>
  <c r="G945" i="36" s="1"/>
  <c r="G946" i="36" s="1"/>
  <c r="G947" i="36" s="1"/>
  <c r="G948" i="36" s="1"/>
  <c r="G949" i="36" s="1"/>
  <c r="G950" i="36" s="1"/>
  <c r="G951" i="36" s="1"/>
  <c r="G952" i="36" s="1"/>
  <c r="G953" i="36" s="1"/>
  <c r="G954" i="36" s="1"/>
  <c r="G955" i="36" s="1"/>
  <c r="G956" i="36" s="1"/>
  <c r="G957" i="36" s="1"/>
  <c r="G958" i="36" s="1"/>
  <c r="G959" i="36" s="1"/>
  <c r="G960" i="36" s="1"/>
  <c r="G961" i="36" s="1"/>
  <c r="G962" i="36" s="1"/>
  <c r="G963" i="36" s="1"/>
  <c r="G964" i="36" s="1"/>
  <c r="G965" i="36" s="1"/>
  <c r="G966" i="36" s="1"/>
  <c r="G967" i="36" s="1"/>
  <c r="G968" i="36" s="1"/>
  <c r="G969" i="36" s="1"/>
  <c r="G970" i="36" s="1"/>
  <c r="G971" i="36" s="1"/>
  <c r="G972" i="36" s="1"/>
  <c r="G973" i="36" s="1"/>
  <c r="G974" i="36" s="1"/>
  <c r="G975" i="36" s="1"/>
  <c r="G976" i="36" s="1"/>
  <c r="G977" i="36" s="1"/>
  <c r="G978" i="36" s="1"/>
  <c r="G979" i="36" s="1"/>
  <c r="G980" i="36" s="1"/>
  <c r="G981" i="36" s="1"/>
  <c r="G982" i="36" s="1"/>
  <c r="G983" i="36" s="1"/>
  <c r="G984" i="36" s="1"/>
  <c r="G985" i="36" s="1"/>
  <c r="G986" i="36" s="1"/>
  <c r="G987" i="36" s="1"/>
  <c r="G988" i="36" s="1"/>
  <c r="G989" i="36" s="1"/>
  <c r="G990" i="36" s="1"/>
  <c r="G991" i="36" s="1"/>
  <c r="G992" i="36" s="1"/>
  <c r="G993" i="36" s="1"/>
  <c r="G994" i="36" s="1"/>
  <c r="G995" i="36" s="1"/>
  <c r="G996" i="36" s="1"/>
  <c r="G997" i="36" s="1"/>
  <c r="G998" i="36" s="1"/>
  <c r="G999" i="36" s="1"/>
  <c r="G1000" i="36" s="1"/>
  <c r="G1001" i="36" s="1"/>
  <c r="G1002" i="36" s="1"/>
  <c r="G1003" i="36" s="1"/>
  <c r="G1004" i="36" s="1"/>
  <c r="G1005" i="36" s="1"/>
  <c r="G1006" i="36" s="1"/>
  <c r="G1007" i="36" s="1"/>
  <c r="G1008" i="36" s="1"/>
  <c r="G1009" i="36" s="1"/>
  <c r="G1010" i="36" s="1"/>
  <c r="G1011" i="36" s="1"/>
  <c r="G1012" i="36" s="1"/>
  <c r="G1013" i="36" s="1"/>
  <c r="G1014" i="36" s="1"/>
  <c r="G1015" i="36" s="1"/>
  <c r="G1016" i="36" s="1"/>
  <c r="G1017" i="36" s="1"/>
  <c r="G1018" i="36" s="1"/>
  <c r="G1019" i="36" s="1"/>
  <c r="G1020" i="36" s="1"/>
  <c r="G1021" i="36" s="1"/>
  <c r="G1022" i="36" s="1"/>
  <c r="G1023" i="36" s="1"/>
  <c r="G1024" i="36" s="1"/>
  <c r="G1025" i="36" s="1"/>
  <c r="G1026" i="36" s="1"/>
  <c r="G1027" i="36" s="1"/>
  <c r="G1028" i="36" s="1"/>
  <c r="G1029" i="36" s="1"/>
  <c r="G1030" i="36" s="1"/>
  <c r="G1031" i="36" s="1"/>
  <c r="G1032" i="36" s="1"/>
  <c r="G1033" i="36" s="1"/>
  <c r="G1034" i="36" s="1"/>
  <c r="G1035" i="36" s="1"/>
  <c r="G1036" i="36" s="1"/>
  <c r="G1037" i="36" s="1"/>
  <c r="G1038" i="36" s="1"/>
  <c r="G1039" i="36" s="1"/>
  <c r="G1040" i="36" s="1"/>
  <c r="G1041" i="36" s="1"/>
  <c r="G1042" i="36" s="1"/>
  <c r="G1043" i="36" s="1"/>
  <c r="G1044" i="36" s="1"/>
  <c r="G1045" i="36" s="1"/>
  <c r="G1046" i="36" s="1"/>
  <c r="G1047" i="36" s="1"/>
  <c r="G1048" i="36" s="1"/>
  <c r="G1049" i="36" s="1"/>
  <c r="G1050" i="36" s="1"/>
  <c r="G1051" i="36" s="1"/>
  <c r="G1052" i="36" s="1"/>
  <c r="G1053" i="36" s="1"/>
  <c r="G1054" i="36" s="1"/>
  <c r="G1055" i="36" s="1"/>
  <c r="G1056" i="36" s="1"/>
  <c r="G1057" i="36" s="1"/>
  <c r="G1058" i="36" s="1"/>
  <c r="G1059" i="36" s="1"/>
  <c r="G1060" i="36" s="1"/>
  <c r="G1061" i="36" s="1"/>
  <c r="G1062" i="36" s="1"/>
  <c r="G1063" i="36" s="1"/>
  <c r="G1064" i="36" s="1"/>
  <c r="G1065" i="36" s="1"/>
  <c r="G1066" i="36" s="1"/>
  <c r="G1067" i="36" s="1"/>
  <c r="G1068" i="36" s="1"/>
  <c r="G1069" i="36" s="1"/>
  <c r="G1070" i="36" s="1"/>
  <c r="G1071" i="36" s="1"/>
  <c r="G1072" i="36" s="1"/>
  <c r="G1073" i="36" s="1"/>
  <c r="G1074" i="36" s="1"/>
  <c r="G1075" i="36" s="1"/>
  <c r="G1076" i="36" s="1"/>
  <c r="G1077" i="36" s="1"/>
  <c r="G1078" i="36" s="1"/>
  <c r="G1079" i="36" s="1"/>
  <c r="G1080" i="36" s="1"/>
  <c r="G1081" i="36" s="1"/>
  <c r="G1082" i="36" s="1"/>
  <c r="G1083" i="36" s="1"/>
  <c r="G1084" i="36" s="1"/>
  <c r="G1085" i="36" s="1"/>
  <c r="G1086" i="36" s="1"/>
  <c r="G1087" i="36" s="1"/>
  <c r="G1088" i="36" s="1"/>
  <c r="G1089" i="36" s="1"/>
  <c r="G1090" i="36" s="1"/>
  <c r="G1091" i="36" s="1"/>
  <c r="G1092" i="36" s="1"/>
  <c r="G1093" i="36" s="1"/>
  <c r="G1094" i="36" s="1"/>
  <c r="G1095" i="36" s="1"/>
  <c r="G1096" i="36" s="1"/>
  <c r="G1097" i="36" s="1"/>
  <c r="G1098" i="36" s="1"/>
  <c r="G1099" i="36" s="1"/>
  <c r="G1100" i="36" s="1"/>
  <c r="G1101" i="36" s="1"/>
  <c r="G1102" i="36" s="1"/>
  <c r="G1103" i="36" s="1"/>
  <c r="G1104" i="36" s="1"/>
  <c r="G1105" i="36" s="1"/>
  <c r="G1106" i="36" s="1"/>
  <c r="G1107" i="36" s="1"/>
  <c r="G1108" i="36" s="1"/>
  <c r="G1109" i="36" s="1"/>
  <c r="G1110" i="36" s="1"/>
  <c r="G1111" i="36" s="1"/>
  <c r="G1112" i="36" s="1"/>
  <c r="G1113" i="36" s="1"/>
  <c r="G1114" i="36" s="1"/>
  <c r="G1115" i="36" s="1"/>
  <c r="G1116" i="36" s="1"/>
  <c r="G1117" i="36" s="1"/>
  <c r="G1118" i="36" s="1"/>
  <c r="G1119" i="36" s="1"/>
  <c r="G1120" i="36" s="1"/>
  <c r="G1121" i="36" s="1"/>
  <c r="G1122" i="36" s="1"/>
  <c r="G1123" i="36" s="1"/>
  <c r="G1124" i="36" s="1"/>
  <c r="G1125" i="36" s="1"/>
  <c r="G1126" i="36" s="1"/>
  <c r="G1127" i="36" s="1"/>
  <c r="G1128" i="36" s="1"/>
  <c r="G1129" i="36" s="1"/>
  <c r="G1130" i="36" s="1"/>
  <c r="G1131" i="36" s="1"/>
  <c r="G1132" i="36" s="1"/>
  <c r="G1133" i="36" s="1"/>
  <c r="G1134" i="36" s="1"/>
  <c r="G1135" i="36" s="1"/>
  <c r="G1136" i="36" s="1"/>
  <c r="G1137" i="36" s="1"/>
  <c r="G1138" i="36" s="1"/>
  <c r="G1139" i="36" s="1"/>
  <c r="G1140" i="36" s="1"/>
  <c r="G1141" i="36" s="1"/>
  <c r="G1142" i="36" s="1"/>
  <c r="G1143" i="36" s="1"/>
  <c r="G1144" i="36" s="1"/>
  <c r="G1145" i="36" s="1"/>
  <c r="G1146" i="36" s="1"/>
  <c r="G1147" i="36" s="1"/>
  <c r="G1148" i="36" s="1"/>
  <c r="G1149" i="36" s="1"/>
  <c r="G1150" i="36" s="1"/>
  <c r="G1151" i="36" s="1"/>
  <c r="G1152" i="36" s="1"/>
  <c r="G1153" i="36" s="1"/>
  <c r="G1154" i="36" s="1"/>
  <c r="G1155" i="36" s="1"/>
  <c r="G1156" i="36" s="1"/>
  <c r="G1157" i="36" s="1"/>
  <c r="G1158" i="36" s="1"/>
  <c r="G1159" i="36" s="1"/>
  <c r="G1160" i="36" s="1"/>
  <c r="G1161" i="36" s="1"/>
  <c r="G1162" i="36" s="1"/>
  <c r="G1163" i="36" s="1"/>
  <c r="G1164" i="36" s="1"/>
  <c r="G1165" i="36" s="1"/>
  <c r="G1166" i="36" s="1"/>
  <c r="G1167" i="36" s="1"/>
  <c r="G1168" i="36" s="1"/>
  <c r="G1169" i="36" s="1"/>
  <c r="G1170" i="36" s="1"/>
  <c r="G1171" i="36" s="1"/>
  <c r="G1172" i="36" s="1"/>
  <c r="G1173" i="36" s="1"/>
  <c r="G1174" i="36" s="1"/>
  <c r="G1175" i="36" s="1"/>
  <c r="G1176" i="36" s="1"/>
  <c r="G1177" i="36" s="1"/>
  <c r="G1178" i="36" s="1"/>
  <c r="G1179" i="36" s="1"/>
  <c r="G1180" i="36" s="1"/>
  <c r="G1181" i="36" s="1"/>
  <c r="G1182" i="36" s="1"/>
  <c r="G1183" i="36" s="1"/>
  <c r="G1184" i="36" s="1"/>
  <c r="G1185" i="36" s="1"/>
  <c r="G1186" i="36" s="1"/>
  <c r="G1187" i="36" s="1"/>
  <c r="G1188" i="36" s="1"/>
  <c r="G1189" i="36" s="1"/>
  <c r="G1190" i="36" s="1"/>
  <c r="G1191" i="36" s="1"/>
  <c r="G1192" i="36" s="1"/>
  <c r="G1193" i="36" s="1"/>
  <c r="G1194" i="36" s="1"/>
  <c r="G1195" i="36" s="1"/>
  <c r="G1196" i="36" s="1"/>
  <c r="G1197" i="36" s="1"/>
  <c r="G1198" i="36" s="1"/>
  <c r="G1199" i="36" s="1"/>
  <c r="G1200" i="36" s="1"/>
  <c r="G1201" i="36" s="1"/>
  <c r="G1202" i="36" s="1"/>
  <c r="G1203" i="36" s="1"/>
  <c r="G1204" i="36" s="1"/>
  <c r="G1205" i="36" s="1"/>
  <c r="G1206" i="36" s="1"/>
  <c r="G1207" i="36" s="1"/>
  <c r="G1208" i="36" s="1"/>
  <c r="G1209" i="36" s="1"/>
  <c r="G1210" i="36" s="1"/>
  <c r="G1211" i="36" s="1"/>
  <c r="G1212" i="36" s="1"/>
  <c r="G1213" i="36" s="1"/>
  <c r="G1214" i="36" s="1"/>
  <c r="G1215" i="36" s="1"/>
  <c r="G1216" i="36" s="1"/>
  <c r="G1217" i="36" s="1"/>
  <c r="G1218" i="36" s="1"/>
  <c r="G1219" i="36" s="1"/>
  <c r="G1220" i="36" s="1"/>
  <c r="G1221" i="36" s="1"/>
  <c r="G1222" i="36" s="1"/>
  <c r="G1223" i="36" s="1"/>
  <c r="G1224" i="36" s="1"/>
  <c r="G1225" i="36" s="1"/>
  <c r="G1226" i="36" s="1"/>
  <c r="G1227" i="36" s="1"/>
  <c r="G1228" i="36" s="1"/>
  <c r="G1229" i="36" s="1"/>
  <c r="G1230" i="36" s="1"/>
  <c r="G1231" i="36" s="1"/>
  <c r="G1232" i="36" s="1"/>
  <c r="G1233" i="36" s="1"/>
  <c r="G1234" i="36" s="1"/>
  <c r="G1235" i="36" s="1"/>
  <c r="G1236" i="36" s="1"/>
  <c r="G1237" i="36" s="1"/>
  <c r="G1238" i="36" s="1"/>
  <c r="G1239" i="36" s="1"/>
  <c r="G1240" i="36" s="1"/>
  <c r="G1241" i="36" s="1"/>
  <c r="G1242" i="36" s="1"/>
  <c r="G1243" i="36" s="1"/>
  <c r="G1244" i="36" s="1"/>
  <c r="G1245" i="36" s="1"/>
  <c r="G1246" i="36" s="1"/>
  <c r="G1247" i="36" s="1"/>
  <c r="G1248" i="36" s="1"/>
  <c r="G1249" i="36" s="1"/>
  <c r="G1250" i="36" s="1"/>
  <c r="G1251" i="36" s="1"/>
  <c r="G1252" i="36" s="1"/>
  <c r="G1253" i="36" s="1"/>
  <c r="G1254" i="36" s="1"/>
  <c r="G1255" i="36" s="1"/>
  <c r="G1256" i="36" s="1"/>
  <c r="G1257" i="36" s="1"/>
  <c r="G1258" i="36" s="1"/>
  <c r="G1259" i="36" s="1"/>
  <c r="G1260" i="36" s="1"/>
  <c r="G1261" i="36" s="1"/>
  <c r="G1262" i="36" s="1"/>
  <c r="G1263" i="36" s="1"/>
  <c r="G1264" i="36" s="1"/>
  <c r="G1265" i="36" s="1"/>
  <c r="G1266" i="36" s="1"/>
  <c r="G1267" i="36" s="1"/>
  <c r="G1268" i="36" s="1"/>
  <c r="G1269" i="36" s="1"/>
  <c r="G1270" i="36" s="1"/>
  <c r="G1271" i="36" s="1"/>
  <c r="G1272" i="36" s="1"/>
  <c r="G1273" i="36" s="1"/>
  <c r="G1274" i="36" s="1"/>
  <c r="G1275" i="36" s="1"/>
  <c r="G1276" i="36" s="1"/>
  <c r="G1277" i="36" s="1"/>
  <c r="G1278" i="36" s="1"/>
  <c r="G1279" i="36" s="1"/>
  <c r="G1280" i="36" s="1"/>
  <c r="G1281" i="36" s="1"/>
  <c r="G1282" i="36" s="1"/>
  <c r="G1283" i="36" s="1"/>
  <c r="G1284" i="36" s="1"/>
  <c r="G1285" i="36" s="1"/>
  <c r="G1286" i="36" s="1"/>
  <c r="G1287" i="36" s="1"/>
  <c r="G1288" i="36" s="1"/>
  <c r="G1289" i="36" s="1"/>
  <c r="G1290" i="36" s="1"/>
  <c r="G1291" i="36" s="1"/>
  <c r="G1292" i="36" s="1"/>
  <c r="G1293" i="36" s="1"/>
  <c r="G1294" i="36" s="1"/>
  <c r="G1295" i="36" s="1"/>
  <c r="G1296" i="36" s="1"/>
  <c r="G1297" i="36" s="1"/>
  <c r="G1298" i="36" s="1"/>
  <c r="G1299" i="36" s="1"/>
  <c r="G1300" i="36" s="1"/>
  <c r="G1301" i="36" s="1"/>
  <c r="G1302" i="36" s="1"/>
  <c r="G1303" i="36" s="1"/>
  <c r="G1304" i="36" s="1"/>
  <c r="G1305" i="36" s="1"/>
  <c r="G1306" i="36" s="1"/>
  <c r="G1307" i="36" s="1"/>
  <c r="G1308" i="36" s="1"/>
  <c r="G1309" i="36" s="1"/>
  <c r="G1310" i="36" s="1"/>
  <c r="G1311" i="36" s="1"/>
  <c r="G1312" i="36" s="1"/>
  <c r="G1313" i="36" s="1"/>
  <c r="G1314" i="36" s="1"/>
  <c r="G1315" i="36" s="1"/>
  <c r="G1316" i="36" s="1"/>
  <c r="G1317" i="36" s="1"/>
  <c r="G1318" i="36" s="1"/>
  <c r="G1319" i="36" s="1"/>
  <c r="G1320" i="36" s="1"/>
  <c r="G1321" i="36" s="1"/>
  <c r="G1322" i="36" s="1"/>
  <c r="G1323" i="36" s="1"/>
  <c r="G1324" i="36" s="1"/>
  <c r="G1325" i="36" s="1"/>
  <c r="G1326" i="36" s="1"/>
  <c r="G1327" i="36" s="1"/>
  <c r="G1328" i="36" s="1"/>
  <c r="G1329" i="36" s="1"/>
  <c r="G1330" i="36" s="1"/>
  <c r="G1331" i="36" s="1"/>
  <c r="G1332" i="36" s="1"/>
  <c r="G1333" i="36" s="1"/>
  <c r="G1334" i="36" s="1"/>
  <c r="G1335" i="36" s="1"/>
  <c r="G1336" i="36" s="1"/>
  <c r="G1337" i="36" s="1"/>
  <c r="G1338" i="36" s="1"/>
  <c r="G1339" i="36" s="1"/>
  <c r="G1340" i="36" s="1"/>
  <c r="G1341" i="36" s="1"/>
  <c r="G1342" i="36" s="1"/>
  <c r="G1343" i="36" s="1"/>
  <c r="G1344" i="36" s="1"/>
  <c r="G1345" i="36" s="1"/>
  <c r="G1346" i="36" s="1"/>
  <c r="G1347" i="36" s="1"/>
  <c r="G1348" i="36" s="1"/>
  <c r="G1349" i="36" s="1"/>
  <c r="G1350" i="36" s="1"/>
  <c r="G1351" i="36" s="1"/>
  <c r="G1352" i="36" s="1"/>
  <c r="G1353" i="36" s="1"/>
  <c r="G1354" i="36" s="1"/>
  <c r="G1355" i="36" s="1"/>
  <c r="G1356" i="36" s="1"/>
  <c r="G1357" i="36" s="1"/>
  <c r="G1358" i="36" s="1"/>
  <c r="G1359" i="36" s="1"/>
  <c r="G1360" i="36" s="1"/>
  <c r="G1361" i="36" s="1"/>
  <c r="G1362" i="36" s="1"/>
  <c r="G1363" i="36" s="1"/>
  <c r="G1364" i="36" s="1"/>
  <c r="G1365" i="36" s="1"/>
  <c r="G1366" i="36" s="1"/>
  <c r="G1367" i="36" s="1"/>
  <c r="G1368" i="36" s="1"/>
  <c r="G1369" i="36" s="1"/>
  <c r="G1370" i="36" s="1"/>
  <c r="G1371" i="36" s="1"/>
  <c r="G1372" i="36" s="1"/>
  <c r="G1373" i="36" s="1"/>
  <c r="G1374" i="36" s="1"/>
  <c r="G1375" i="36" s="1"/>
  <c r="G1376" i="36" s="1"/>
  <c r="G1377" i="36" s="1"/>
  <c r="G1378" i="36" s="1"/>
  <c r="G1379" i="36" s="1"/>
  <c r="G1380" i="36" s="1"/>
  <c r="G1381" i="36" s="1"/>
  <c r="G1382" i="36" s="1"/>
  <c r="G1383" i="36" s="1"/>
  <c r="G1384" i="36" s="1"/>
  <c r="G1385" i="36" s="1"/>
  <c r="G1386" i="36" s="1"/>
  <c r="G1387" i="36" s="1"/>
  <c r="G1388" i="36" s="1"/>
  <c r="G1389" i="36" s="1"/>
  <c r="G1390" i="36" s="1"/>
  <c r="G1391" i="36" s="1"/>
  <c r="G1392" i="36" s="1"/>
  <c r="G1393" i="36" s="1"/>
  <c r="G1394" i="36" s="1"/>
  <c r="G1395" i="36" s="1"/>
  <c r="G1396" i="36" s="1"/>
  <c r="G1397" i="36" s="1"/>
  <c r="G1398" i="36" s="1"/>
  <c r="G1399" i="36" s="1"/>
  <c r="G1400" i="36" s="1"/>
  <c r="G1401" i="36" s="1"/>
  <c r="G1402" i="36" s="1"/>
  <c r="G1403" i="36" s="1"/>
  <c r="G1404" i="36" s="1"/>
  <c r="G1405" i="36" s="1"/>
  <c r="G1406" i="36" s="1"/>
  <c r="G1407" i="36" s="1"/>
  <c r="G1408" i="36" s="1"/>
  <c r="G1409" i="36" s="1"/>
  <c r="G1410" i="36" s="1"/>
  <c r="G1411" i="36" s="1"/>
  <c r="G1412" i="36" s="1"/>
  <c r="G1413" i="36" s="1"/>
  <c r="G1414" i="36" s="1"/>
  <c r="G1415" i="36" s="1"/>
  <c r="G1416" i="36" s="1"/>
  <c r="G1417" i="36" s="1"/>
  <c r="G1418" i="36" s="1"/>
  <c r="G1419" i="36" s="1"/>
  <c r="G1420" i="36" s="1"/>
  <c r="G1421" i="36" s="1"/>
  <c r="G1422" i="36" s="1"/>
  <c r="G1423" i="36" s="1"/>
  <c r="G1424" i="36" s="1"/>
  <c r="G1425" i="36" s="1"/>
  <c r="G1426" i="36" s="1"/>
  <c r="G1427" i="36" s="1"/>
  <c r="G1428" i="36" s="1"/>
  <c r="G1429" i="36" s="1"/>
  <c r="G1430" i="36" s="1"/>
  <c r="G1431" i="36" s="1"/>
  <c r="G1432" i="36" s="1"/>
  <c r="G1433" i="36" s="1"/>
  <c r="G1434" i="36" s="1"/>
  <c r="G1435" i="36" s="1"/>
  <c r="G1436" i="36" s="1"/>
  <c r="G1437" i="36" s="1"/>
  <c r="G1438" i="36" s="1"/>
  <c r="G1439" i="36" s="1"/>
  <c r="G1440" i="36" s="1"/>
  <c r="G1441" i="36" s="1"/>
  <c r="G1442" i="36" s="1"/>
  <c r="G1443" i="36" s="1"/>
  <c r="G1444" i="36" s="1"/>
  <c r="G1445" i="36" s="1"/>
  <c r="G1446" i="36" s="1"/>
  <c r="G1447" i="36" s="1"/>
  <c r="G1448" i="36" s="1"/>
  <c r="G1449" i="36" s="1"/>
  <c r="G1450" i="36" s="1"/>
  <c r="G1451" i="36" s="1"/>
  <c r="G1452" i="36" s="1"/>
  <c r="G1453" i="36" s="1"/>
  <c r="G1454" i="36" s="1"/>
  <c r="G1455" i="36" s="1"/>
  <c r="G1456" i="36" s="1"/>
  <c r="G1457" i="36" s="1"/>
  <c r="G1458" i="36" s="1"/>
  <c r="G1459" i="36" s="1"/>
  <c r="G1460" i="36" s="1"/>
  <c r="G1461" i="36" s="1"/>
  <c r="G1462" i="36" s="1"/>
  <c r="G1463" i="36" s="1"/>
  <c r="G1464" i="36" s="1"/>
  <c r="G1465" i="36" s="1"/>
  <c r="G1466" i="36" s="1"/>
  <c r="G1467" i="36" s="1"/>
  <c r="G1468" i="36" s="1"/>
  <c r="G1469" i="36" s="1"/>
  <c r="G1470" i="36" s="1"/>
  <c r="G1471" i="36" s="1"/>
  <c r="G1472" i="36" s="1"/>
  <c r="G1473" i="36" s="1"/>
  <c r="G1474" i="36" s="1"/>
  <c r="G1475" i="36" s="1"/>
  <c r="G1476" i="36" s="1"/>
  <c r="G1477" i="36" s="1"/>
  <c r="G1478" i="36" s="1"/>
  <c r="G1479" i="36" s="1"/>
  <c r="G1480" i="36" s="1"/>
  <c r="G1481" i="36" s="1"/>
  <c r="G1482" i="36" s="1"/>
  <c r="G1483" i="36" s="1"/>
  <c r="G1484" i="36" s="1"/>
  <c r="G1485" i="36" s="1"/>
  <c r="G1486" i="36" s="1"/>
  <c r="G1487" i="36" s="1"/>
  <c r="G1488" i="36" s="1"/>
  <c r="G1489" i="36" s="1"/>
  <c r="G1490" i="36" s="1"/>
  <c r="G1491" i="36" s="1"/>
  <c r="G1492" i="36" s="1"/>
  <c r="G1493" i="36" s="1"/>
  <c r="G1494" i="36" s="1"/>
  <c r="G1495" i="36" s="1"/>
  <c r="G1496" i="36" s="1"/>
  <c r="G1497" i="36" s="1"/>
  <c r="G1498" i="36" s="1"/>
  <c r="G1499" i="36" s="1"/>
  <c r="G1500" i="36" s="1"/>
  <c r="G1501" i="36" s="1"/>
  <c r="G1502" i="36" s="1"/>
  <c r="G1503" i="36" s="1"/>
  <c r="G1504" i="36" s="1"/>
  <c r="G1505" i="36" s="1"/>
  <c r="G1506" i="36" s="1"/>
  <c r="G1507" i="36" s="1"/>
  <c r="G1508" i="36" s="1"/>
  <c r="G1509" i="36" s="1"/>
  <c r="G1510" i="36" s="1"/>
  <c r="G1511" i="36" s="1"/>
  <c r="G1512" i="36" s="1"/>
  <c r="G1513" i="36" s="1"/>
  <c r="G1514" i="36" s="1"/>
  <c r="G1515" i="36" s="1"/>
  <c r="G1516" i="36" s="1"/>
  <c r="G1517" i="36" s="1"/>
  <c r="G1518" i="36" s="1"/>
  <c r="G1519" i="36" s="1"/>
  <c r="G1520" i="36" s="1"/>
  <c r="G1521" i="36" s="1"/>
  <c r="G1522" i="36" s="1"/>
  <c r="G1523" i="36" s="1"/>
  <c r="G1524" i="36" s="1"/>
  <c r="G1525" i="36" s="1"/>
  <c r="G1526" i="36" s="1"/>
  <c r="G1527" i="36" s="1"/>
  <c r="G1528" i="36" s="1"/>
  <c r="G1529" i="36" s="1"/>
  <c r="G1530" i="36" s="1"/>
  <c r="G1531" i="36" s="1"/>
  <c r="G1532" i="36" s="1"/>
  <c r="G1533" i="36" s="1"/>
  <c r="G1534" i="36" s="1"/>
  <c r="G1535" i="36" s="1"/>
  <c r="G1536" i="36" s="1"/>
  <c r="G1537" i="36" s="1"/>
  <c r="G1538" i="36" s="1"/>
  <c r="G1539" i="36" s="1"/>
  <c r="G1540" i="36" s="1"/>
  <c r="G1541" i="36" s="1"/>
  <c r="G1542" i="36" s="1"/>
  <c r="G1543" i="36" s="1"/>
  <c r="G1544" i="36" s="1"/>
  <c r="G1545" i="36" s="1"/>
  <c r="G1546" i="36" s="1"/>
  <c r="G1547" i="36" s="1"/>
  <c r="G1548" i="36" s="1"/>
  <c r="G1549" i="36" s="1"/>
  <c r="G1550" i="36" s="1"/>
  <c r="G1551" i="36" s="1"/>
  <c r="G1552" i="36" s="1"/>
  <c r="G1553" i="36" s="1"/>
  <c r="G1554" i="36" s="1"/>
  <c r="G1555" i="36" s="1"/>
  <c r="G1556" i="36" s="1"/>
  <c r="G1557" i="36" s="1"/>
  <c r="G1558" i="36" s="1"/>
  <c r="G1559" i="36" s="1"/>
  <c r="G1560" i="36" s="1"/>
  <c r="G1561" i="36" s="1"/>
  <c r="G1562" i="36" s="1"/>
  <c r="G1563" i="36" s="1"/>
  <c r="G1564" i="36" s="1"/>
  <c r="G1565" i="36" s="1"/>
  <c r="G1566" i="36" s="1"/>
  <c r="G1567" i="36" s="1"/>
  <c r="G1568" i="36" s="1"/>
  <c r="G1569" i="36" s="1"/>
  <c r="G1570" i="36" s="1"/>
  <c r="G1571" i="36" s="1"/>
  <c r="G1572" i="36" s="1"/>
  <c r="G1573" i="36" s="1"/>
  <c r="G1574" i="36" s="1"/>
  <c r="G1575" i="36" s="1"/>
  <c r="G1576" i="36" s="1"/>
  <c r="G1577" i="36" s="1"/>
  <c r="G1578" i="36" s="1"/>
  <c r="G1579" i="36" s="1"/>
  <c r="G1580" i="36" s="1"/>
  <c r="G1581" i="36" s="1"/>
  <c r="G1582" i="36" s="1"/>
  <c r="G1583" i="36" s="1"/>
  <c r="G1584" i="36" s="1"/>
  <c r="G1585" i="36" s="1"/>
  <c r="G1586" i="36" s="1"/>
  <c r="G1587" i="36" s="1"/>
  <c r="G1588" i="36" s="1"/>
  <c r="G1589" i="36" s="1"/>
  <c r="G1590" i="36" s="1"/>
  <c r="G1591" i="36" s="1"/>
  <c r="G1592" i="36" s="1"/>
  <c r="G1593" i="36" s="1"/>
  <c r="G1594" i="36" s="1"/>
  <c r="G1595" i="36" s="1"/>
  <c r="G1596" i="36" s="1"/>
  <c r="G1597" i="36" s="1"/>
  <c r="G1598" i="36" s="1"/>
  <c r="G1599" i="36" s="1"/>
  <c r="G1600" i="36" s="1"/>
  <c r="G1601" i="36" s="1"/>
  <c r="G1602" i="36" s="1"/>
  <c r="G1603" i="36" s="1"/>
  <c r="G1604" i="36" s="1"/>
  <c r="G1605" i="36" s="1"/>
  <c r="G1606" i="36" s="1"/>
  <c r="G1607" i="36" s="1"/>
  <c r="G1608" i="36" s="1"/>
  <c r="G1609" i="36" s="1"/>
  <c r="G1610" i="36" s="1"/>
  <c r="G1611" i="36" s="1"/>
  <c r="G1612" i="36" s="1"/>
  <c r="G1613" i="36" s="1"/>
  <c r="G1614" i="36" s="1"/>
  <c r="G1615" i="36" s="1"/>
  <c r="G1616" i="36" s="1"/>
  <c r="G1617" i="36" s="1"/>
  <c r="G1618" i="36" s="1"/>
  <c r="G1619" i="36" s="1"/>
  <c r="G1620" i="36" s="1"/>
  <c r="G1621" i="36" s="1"/>
  <c r="G1622" i="36" s="1"/>
  <c r="G1623" i="36" s="1"/>
  <c r="G1624" i="36" s="1"/>
  <c r="G1625" i="36" s="1"/>
  <c r="G1626" i="36" s="1"/>
  <c r="G1627" i="36" s="1"/>
  <c r="G1628" i="36" s="1"/>
  <c r="G1629" i="36" s="1"/>
  <c r="G1630" i="36" s="1"/>
  <c r="G1631" i="36" s="1"/>
  <c r="G1632" i="36" s="1"/>
  <c r="G1633" i="36" s="1"/>
  <c r="G1634" i="36" s="1"/>
  <c r="G1635" i="36" s="1"/>
  <c r="G1636" i="36" s="1"/>
  <c r="G1637" i="36" s="1"/>
  <c r="G1638" i="36" s="1"/>
  <c r="G1639" i="36" s="1"/>
  <c r="G1640" i="36" s="1"/>
  <c r="G1641" i="36" s="1"/>
  <c r="G1642" i="36" s="1"/>
  <c r="G1643" i="36" s="1"/>
  <c r="G1644" i="36" s="1"/>
  <c r="G1645" i="36" s="1"/>
  <c r="G1646" i="36" s="1"/>
  <c r="G1647" i="36" s="1"/>
  <c r="G1648" i="36" s="1"/>
  <c r="G1649" i="36" s="1"/>
  <c r="G1650" i="36" s="1"/>
  <c r="G1651" i="36" s="1"/>
  <c r="G1652" i="36" s="1"/>
  <c r="G1653" i="36" s="1"/>
  <c r="G1654" i="36" s="1"/>
  <c r="G1655" i="36" s="1"/>
  <c r="G1656" i="36" s="1"/>
  <c r="G1657" i="36" s="1"/>
  <c r="G1658" i="36" s="1"/>
  <c r="G1659" i="36" s="1"/>
  <c r="G1660" i="36" s="1"/>
  <c r="G1661" i="36" s="1"/>
  <c r="G1662" i="36" s="1"/>
  <c r="G1663" i="36" s="1"/>
  <c r="G1664" i="36" s="1"/>
  <c r="G1665" i="36" s="1"/>
  <c r="G1666" i="36" s="1"/>
  <c r="G1667" i="36" s="1"/>
  <c r="G1668" i="36" s="1"/>
  <c r="G1669" i="36" s="1"/>
  <c r="G1670" i="36" s="1"/>
  <c r="G1671" i="36" s="1"/>
  <c r="G1672" i="36" s="1"/>
  <c r="G1673" i="36" s="1"/>
  <c r="G1674" i="36" s="1"/>
  <c r="G1675" i="36" s="1"/>
  <c r="G1676" i="36" s="1"/>
  <c r="G1677" i="36" s="1"/>
  <c r="G1678" i="36" s="1"/>
  <c r="G1679" i="36" s="1"/>
  <c r="G1680" i="36" s="1"/>
  <c r="G1681" i="36" s="1"/>
  <c r="G1682" i="36" s="1"/>
  <c r="G1683" i="36" s="1"/>
  <c r="G1684" i="36" s="1"/>
  <c r="G1685" i="36" s="1"/>
  <c r="G1686" i="36" s="1"/>
  <c r="G1687" i="36" s="1"/>
  <c r="G1688" i="36" s="1"/>
  <c r="G1689" i="36" s="1"/>
  <c r="G1690" i="36" s="1"/>
  <c r="G1691" i="36" s="1"/>
  <c r="G1692" i="36" s="1"/>
  <c r="G1693" i="36" s="1"/>
  <c r="G1694" i="36" s="1"/>
  <c r="G1695" i="36" s="1"/>
  <c r="G1696" i="36" s="1"/>
  <c r="G1697" i="36" s="1"/>
  <c r="G1698" i="36" s="1"/>
  <c r="G1699" i="36" s="1"/>
  <c r="G1700" i="36" s="1"/>
  <c r="G1701" i="36" s="1"/>
  <c r="G1702" i="36" s="1"/>
  <c r="G1703" i="36" s="1"/>
  <c r="G1704" i="36" s="1"/>
  <c r="G1705" i="36" s="1"/>
  <c r="G1706" i="36" s="1"/>
  <c r="G1707" i="36" s="1"/>
  <c r="G1708" i="36" s="1"/>
  <c r="G1709" i="36" s="1"/>
  <c r="G1710" i="36" s="1"/>
  <c r="G1711" i="36" s="1"/>
  <c r="G1712" i="36" s="1"/>
  <c r="G1713" i="36" s="1"/>
  <c r="G1714" i="36" s="1"/>
  <c r="G1715" i="36" s="1"/>
  <c r="G1716" i="36" s="1"/>
  <c r="G1717" i="36" s="1"/>
  <c r="G1718" i="36" s="1"/>
  <c r="G1719" i="36" s="1"/>
  <c r="G1720" i="36" s="1"/>
  <c r="G1721" i="36" s="1"/>
  <c r="G1722" i="36" s="1"/>
  <c r="G1723" i="36" s="1"/>
  <c r="G1724" i="36" s="1"/>
  <c r="G1725" i="36" s="1"/>
  <c r="G1726" i="36" s="1"/>
  <c r="G1727" i="36" s="1"/>
  <c r="G1728" i="36" s="1"/>
  <c r="G1729" i="36" s="1"/>
  <c r="G1730" i="36" s="1"/>
  <c r="G1731" i="36" s="1"/>
  <c r="G1732" i="36" s="1"/>
  <c r="G1733" i="36" s="1"/>
  <c r="G1734" i="36" s="1"/>
  <c r="G1735" i="36" s="1"/>
  <c r="G1736" i="36" s="1"/>
  <c r="G1737" i="36" s="1"/>
  <c r="G1738" i="36" s="1"/>
  <c r="G1739" i="36" s="1"/>
  <c r="G1740" i="36" s="1"/>
  <c r="G1741" i="36" s="1"/>
  <c r="G1742" i="36" s="1"/>
  <c r="G1743" i="36" s="1"/>
  <c r="G1744" i="36" s="1"/>
  <c r="G1745" i="36" s="1"/>
  <c r="G1746" i="36" s="1"/>
  <c r="G1747" i="36" s="1"/>
  <c r="G1748" i="36" s="1"/>
  <c r="G1749" i="36" s="1"/>
  <c r="G1750" i="36" s="1"/>
  <c r="G1751" i="36" s="1"/>
  <c r="G1752" i="36" s="1"/>
  <c r="G1753" i="36" s="1"/>
  <c r="G1754" i="36" s="1"/>
  <c r="G1755" i="36" s="1"/>
  <c r="G1756" i="36" s="1"/>
  <c r="G1757" i="36" s="1"/>
  <c r="G1758" i="36" s="1"/>
  <c r="G1759" i="36" s="1"/>
  <c r="G1760" i="36" s="1"/>
  <c r="G1761" i="36" s="1"/>
  <c r="G1762" i="36" s="1"/>
  <c r="G1763" i="36" s="1"/>
  <c r="G1764" i="36" s="1"/>
  <c r="G1765" i="36" s="1"/>
  <c r="G1766" i="36" s="1"/>
  <c r="G1767" i="36" s="1"/>
  <c r="G1768" i="36" s="1"/>
  <c r="G1769" i="36" s="1"/>
  <c r="G1770" i="36" s="1"/>
  <c r="G1771" i="36" s="1"/>
  <c r="G1772" i="36" s="1"/>
  <c r="G1773" i="36" s="1"/>
  <c r="G1774" i="36" s="1"/>
  <c r="G1775" i="36" s="1"/>
  <c r="G1776" i="36" s="1"/>
  <c r="G1777" i="36" s="1"/>
  <c r="G1778" i="36" s="1"/>
  <c r="G1779" i="36" s="1"/>
  <c r="G1780" i="36" s="1"/>
  <c r="G1781" i="36" s="1"/>
  <c r="G1782" i="36" s="1"/>
  <c r="G1783" i="36" s="1"/>
  <c r="G1784" i="36" s="1"/>
  <c r="G1785" i="36" s="1"/>
  <c r="G1786" i="36" s="1"/>
  <c r="G1787" i="36" s="1"/>
  <c r="G1788" i="36" s="1"/>
  <c r="G1789" i="36" s="1"/>
  <c r="G1790" i="36" s="1"/>
  <c r="G1791" i="36" s="1"/>
  <c r="G1792" i="36" s="1"/>
  <c r="G1793" i="36" s="1"/>
  <c r="G1794" i="36" s="1"/>
  <c r="G1795" i="36" s="1"/>
  <c r="G1796" i="36" s="1"/>
  <c r="G1797" i="36" s="1"/>
  <c r="G1798" i="36" s="1"/>
  <c r="G1799" i="36" s="1"/>
  <c r="G1800" i="36" s="1"/>
  <c r="G1801" i="36" s="1"/>
  <c r="G1802" i="36" s="1"/>
  <c r="G1803" i="36" s="1"/>
  <c r="G1804" i="36" s="1"/>
  <c r="G1805" i="36" s="1"/>
  <c r="G1806" i="36" s="1"/>
  <c r="G1807" i="36" s="1"/>
  <c r="G1808" i="36" s="1"/>
  <c r="G1809" i="36" s="1"/>
  <c r="G1810" i="36" s="1"/>
  <c r="G1811" i="36" s="1"/>
  <c r="G1812" i="36" s="1"/>
  <c r="G1813" i="36" s="1"/>
  <c r="G1814" i="36" s="1"/>
  <c r="G1815" i="36" s="1"/>
  <c r="G1816" i="36" s="1"/>
  <c r="G1817" i="36" s="1"/>
  <c r="G1818" i="36" s="1"/>
  <c r="G1819" i="36" s="1"/>
  <c r="G1820" i="36" s="1"/>
  <c r="G1821" i="36" s="1"/>
  <c r="G1822" i="36" s="1"/>
  <c r="G1823" i="36" s="1"/>
  <c r="G1824" i="36" s="1"/>
  <c r="G1825" i="36" s="1"/>
  <c r="G1826" i="36" s="1"/>
  <c r="G1827" i="36" s="1"/>
  <c r="G1828" i="36" s="1"/>
  <c r="G1829" i="36" s="1"/>
  <c r="G1830" i="36" s="1"/>
  <c r="G1831" i="36" s="1"/>
  <c r="G1832" i="36" s="1"/>
  <c r="G1833" i="36" s="1"/>
  <c r="G1834" i="36" s="1"/>
  <c r="G1835" i="36" s="1"/>
  <c r="G1836" i="36" s="1"/>
  <c r="G1837" i="36" s="1"/>
  <c r="G1838" i="36" s="1"/>
  <c r="G1839" i="36" s="1"/>
  <c r="G1840" i="36" s="1"/>
  <c r="G1841" i="36" s="1"/>
  <c r="G1842" i="36" s="1"/>
  <c r="G1843" i="36" s="1"/>
  <c r="G1844" i="36" s="1"/>
  <c r="G1845" i="36" s="1"/>
  <c r="G1846" i="36" s="1"/>
  <c r="G1847" i="36" s="1"/>
  <c r="G1848" i="36" s="1"/>
  <c r="G1849" i="36" s="1"/>
  <c r="G1850" i="36" s="1"/>
  <c r="G1851" i="36" s="1"/>
  <c r="G1852" i="36" s="1"/>
  <c r="G1853" i="36" s="1"/>
  <c r="G1854" i="36" s="1"/>
  <c r="G1855" i="36" s="1"/>
  <c r="G1856" i="36" s="1"/>
  <c r="G1857" i="36" s="1"/>
  <c r="G1858" i="36" s="1"/>
  <c r="G1859" i="36" s="1"/>
  <c r="G1860" i="36" s="1"/>
  <c r="G1861" i="36" s="1"/>
  <c r="G1862" i="36" s="1"/>
  <c r="G1863" i="36" s="1"/>
  <c r="G1864" i="36" s="1"/>
  <c r="G1865" i="36" s="1"/>
  <c r="G1866" i="36" s="1"/>
  <c r="G1867" i="36" s="1"/>
  <c r="G1868" i="36" s="1"/>
  <c r="G1869" i="36" s="1"/>
  <c r="G1870" i="36" s="1"/>
  <c r="G1871" i="36" s="1"/>
  <c r="G1872" i="36" s="1"/>
  <c r="G1873" i="36" s="1"/>
  <c r="G1874" i="36" s="1"/>
  <c r="G1875" i="36" s="1"/>
  <c r="G1876" i="36" s="1"/>
  <c r="G1877" i="36" s="1"/>
  <c r="G1878" i="36" s="1"/>
  <c r="G1879" i="36" s="1"/>
  <c r="G1880" i="36" s="1"/>
  <c r="G1881" i="36" s="1"/>
  <c r="G1882" i="36" s="1"/>
  <c r="G1883" i="36" s="1"/>
  <c r="G1884" i="36" s="1"/>
  <c r="G1885" i="36" s="1"/>
  <c r="G1886" i="36" s="1"/>
  <c r="G1887" i="36" s="1"/>
  <c r="G1888" i="36" s="1"/>
  <c r="G1889" i="36" s="1"/>
  <c r="G1890" i="36" s="1"/>
  <c r="G1891" i="36" s="1"/>
  <c r="G1892" i="36" s="1"/>
  <c r="G1893" i="36" s="1"/>
  <c r="G1894" i="36" s="1"/>
  <c r="G1895" i="36" s="1"/>
  <c r="G1896" i="36" s="1"/>
  <c r="G1897" i="36" s="1"/>
  <c r="G1898" i="36" s="1"/>
  <c r="G1899" i="36" s="1"/>
  <c r="G1900" i="36" s="1"/>
  <c r="G1901" i="36" s="1"/>
  <c r="G1902" i="36" s="1"/>
  <c r="G1903" i="36" s="1"/>
  <c r="G1904" i="36" s="1"/>
  <c r="G1905" i="36" s="1"/>
  <c r="G1906" i="36" s="1"/>
  <c r="G1907" i="36" s="1"/>
  <c r="G1908" i="36" s="1"/>
  <c r="G1909" i="36" s="1"/>
  <c r="G1910" i="36" s="1"/>
  <c r="G1911" i="36" s="1"/>
  <c r="G1912" i="36" s="1"/>
  <c r="G1913" i="36" s="1"/>
  <c r="G1914" i="36" s="1"/>
  <c r="G1915" i="36" s="1"/>
  <c r="G1916" i="36" s="1"/>
  <c r="G1917" i="36" s="1"/>
  <c r="G1918" i="36" s="1"/>
  <c r="G1919" i="36" s="1"/>
  <c r="G1920" i="36" s="1"/>
  <c r="G1921" i="36" s="1"/>
  <c r="G1922" i="36" s="1"/>
  <c r="G1923" i="36" s="1"/>
  <c r="G1924" i="36" s="1"/>
  <c r="G1925" i="36" s="1"/>
  <c r="G1926" i="36" s="1"/>
  <c r="G1927" i="36" s="1"/>
  <c r="G1928" i="36" s="1"/>
  <c r="G1929" i="36" s="1"/>
  <c r="G1930" i="36" s="1"/>
  <c r="G1931" i="36" s="1"/>
  <c r="G1932" i="36" s="1"/>
  <c r="G1933" i="36" s="1"/>
  <c r="G1934" i="36" s="1"/>
  <c r="G1935" i="36" s="1"/>
  <c r="G1936" i="36" s="1"/>
  <c r="G1937" i="36" s="1"/>
  <c r="G1938" i="36" s="1"/>
  <c r="G1939" i="36" s="1"/>
  <c r="G1940" i="36" s="1"/>
  <c r="G1941" i="36" s="1"/>
  <c r="G1942" i="36" s="1"/>
  <c r="G1943" i="36" s="1"/>
  <c r="D23" i="36"/>
  <c r="D22" i="36"/>
  <c r="D18" i="36"/>
  <c r="D17" i="36"/>
  <c r="D13" i="36"/>
  <c r="D16" i="36" s="1"/>
  <c r="D12" i="36"/>
  <c r="D14" i="36" l="1"/>
  <c r="D15" i="36"/>
  <c r="H26" i="36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H207" i="36" s="1"/>
  <c r="H208" i="36" s="1"/>
  <c r="H209" i="36" s="1"/>
  <c r="H210" i="36" s="1"/>
  <c r="H211" i="36" s="1"/>
  <c r="H212" i="36" s="1"/>
  <c r="H213" i="36" s="1"/>
  <c r="H214" i="36" s="1"/>
  <c r="H215" i="36" s="1"/>
  <c r="H216" i="36" s="1"/>
  <c r="H217" i="36" s="1"/>
  <c r="H218" i="36" s="1"/>
  <c r="H219" i="36" s="1"/>
  <c r="H220" i="36" s="1"/>
  <c r="H221" i="36" s="1"/>
  <c r="H222" i="36" s="1"/>
  <c r="H223" i="36" s="1"/>
  <c r="H224" i="36" s="1"/>
  <c r="H225" i="36" s="1"/>
  <c r="H226" i="36" s="1"/>
  <c r="H227" i="36" s="1"/>
  <c r="H228" i="36" s="1"/>
  <c r="H229" i="36" s="1"/>
  <c r="H230" i="36" s="1"/>
  <c r="H231" i="36" s="1"/>
  <c r="H232" i="36" s="1"/>
  <c r="H233" i="36" s="1"/>
  <c r="H234" i="36" s="1"/>
  <c r="H235" i="36" s="1"/>
  <c r="H236" i="36" s="1"/>
  <c r="H237" i="36" s="1"/>
  <c r="H238" i="36" s="1"/>
  <c r="H239" i="36" s="1"/>
  <c r="H240" i="36" s="1"/>
  <c r="H241" i="36" s="1"/>
  <c r="H242" i="36" s="1"/>
  <c r="H243" i="36" s="1"/>
  <c r="H244" i="36" s="1"/>
  <c r="H245" i="36" s="1"/>
  <c r="H246" i="36" s="1"/>
  <c r="H247" i="36" s="1"/>
  <c r="H248" i="36" s="1"/>
  <c r="H249" i="36" s="1"/>
  <c r="H250" i="36" s="1"/>
  <c r="H251" i="36" s="1"/>
  <c r="H252" i="36" s="1"/>
  <c r="H253" i="36" s="1"/>
  <c r="H254" i="36" s="1"/>
  <c r="H255" i="36" s="1"/>
  <c r="H256" i="36" s="1"/>
  <c r="H257" i="36" s="1"/>
  <c r="H258" i="36" s="1"/>
  <c r="H259" i="36" s="1"/>
  <c r="H260" i="36" s="1"/>
  <c r="H261" i="36" s="1"/>
  <c r="H262" i="36" s="1"/>
  <c r="H263" i="36" s="1"/>
  <c r="H264" i="36" s="1"/>
  <c r="H265" i="36" s="1"/>
  <c r="H266" i="36" s="1"/>
  <c r="H267" i="36" s="1"/>
  <c r="H268" i="36" s="1"/>
  <c r="H269" i="36" s="1"/>
  <c r="H270" i="36" s="1"/>
  <c r="H271" i="36" s="1"/>
  <c r="H272" i="36" s="1"/>
  <c r="H273" i="36" s="1"/>
  <c r="H274" i="36" s="1"/>
  <c r="H275" i="36" s="1"/>
  <c r="H276" i="36" s="1"/>
  <c r="H277" i="36" s="1"/>
  <c r="H278" i="36" s="1"/>
  <c r="H279" i="36" s="1"/>
  <c r="H280" i="36" s="1"/>
  <c r="H281" i="36" s="1"/>
  <c r="H282" i="36" s="1"/>
  <c r="H283" i="36" s="1"/>
  <c r="H284" i="36" s="1"/>
  <c r="H285" i="36" s="1"/>
  <c r="H286" i="36" s="1"/>
  <c r="H287" i="36" s="1"/>
  <c r="H288" i="36" s="1"/>
  <c r="H289" i="36" s="1"/>
  <c r="H290" i="36" s="1"/>
  <c r="H291" i="36" s="1"/>
  <c r="H292" i="36" s="1"/>
  <c r="H293" i="36" s="1"/>
  <c r="H294" i="36" s="1"/>
  <c r="H295" i="36" s="1"/>
  <c r="H296" i="36" s="1"/>
  <c r="H297" i="36" s="1"/>
  <c r="H298" i="36" s="1"/>
  <c r="H299" i="36" s="1"/>
  <c r="H300" i="36" s="1"/>
  <c r="H301" i="36" s="1"/>
  <c r="H302" i="36" s="1"/>
  <c r="H303" i="36" s="1"/>
  <c r="H304" i="36" s="1"/>
  <c r="H305" i="36" s="1"/>
  <c r="H306" i="36" s="1"/>
  <c r="H307" i="36" s="1"/>
  <c r="H308" i="36" s="1"/>
  <c r="H309" i="36" s="1"/>
  <c r="H310" i="36" s="1"/>
  <c r="H311" i="36" s="1"/>
  <c r="H312" i="36" s="1"/>
  <c r="H313" i="36" s="1"/>
  <c r="H314" i="36" s="1"/>
  <c r="H315" i="36" s="1"/>
  <c r="H316" i="36" s="1"/>
  <c r="H317" i="36" s="1"/>
  <c r="H318" i="36" s="1"/>
  <c r="H319" i="36" s="1"/>
  <c r="H320" i="36" s="1"/>
  <c r="H321" i="36" s="1"/>
  <c r="H322" i="36" s="1"/>
  <c r="H323" i="36" s="1"/>
  <c r="H324" i="36" s="1"/>
  <c r="H325" i="36" s="1"/>
  <c r="H326" i="36" s="1"/>
  <c r="H327" i="36" s="1"/>
  <c r="H328" i="36" s="1"/>
  <c r="H329" i="36" s="1"/>
  <c r="H330" i="36" s="1"/>
  <c r="H331" i="36" s="1"/>
  <c r="H332" i="36" s="1"/>
  <c r="H333" i="36" s="1"/>
  <c r="H334" i="36" s="1"/>
  <c r="H335" i="36" s="1"/>
  <c r="H336" i="36" s="1"/>
  <c r="H337" i="36" s="1"/>
  <c r="H338" i="36" s="1"/>
  <c r="H339" i="36" s="1"/>
  <c r="H340" i="36" s="1"/>
  <c r="H341" i="36" s="1"/>
  <c r="H342" i="36" s="1"/>
  <c r="H343" i="36" s="1"/>
  <c r="H344" i="36" s="1"/>
  <c r="H345" i="36" s="1"/>
  <c r="H346" i="36" s="1"/>
  <c r="H347" i="36" s="1"/>
  <c r="H348" i="36" s="1"/>
  <c r="H349" i="36" s="1"/>
  <c r="H350" i="36" s="1"/>
  <c r="H351" i="36" s="1"/>
  <c r="H352" i="36" s="1"/>
  <c r="H353" i="36" s="1"/>
  <c r="H354" i="36" s="1"/>
  <c r="H355" i="36" s="1"/>
  <c r="H356" i="36" s="1"/>
  <c r="H357" i="36" s="1"/>
  <c r="H358" i="36" s="1"/>
  <c r="H359" i="36" s="1"/>
  <c r="H360" i="36" s="1"/>
  <c r="H361" i="36" s="1"/>
  <c r="H362" i="36" s="1"/>
  <c r="H363" i="36" s="1"/>
  <c r="H364" i="36" s="1"/>
  <c r="H365" i="36" s="1"/>
  <c r="H366" i="36" s="1"/>
  <c r="H367" i="36" s="1"/>
  <c r="H368" i="36" s="1"/>
  <c r="H369" i="36" s="1"/>
  <c r="H370" i="36" s="1"/>
  <c r="H371" i="36" s="1"/>
  <c r="H372" i="36" s="1"/>
  <c r="H373" i="36" s="1"/>
  <c r="H374" i="36" s="1"/>
  <c r="H375" i="36" s="1"/>
  <c r="H376" i="36" s="1"/>
  <c r="H377" i="36" s="1"/>
  <c r="H378" i="36" s="1"/>
  <c r="H379" i="36" s="1"/>
  <c r="H380" i="36" s="1"/>
  <c r="H381" i="36" s="1"/>
  <c r="H382" i="36" s="1"/>
  <c r="H383" i="36" s="1"/>
  <c r="H384" i="36" s="1"/>
  <c r="H385" i="36" s="1"/>
  <c r="H386" i="36" s="1"/>
  <c r="H387" i="36" s="1"/>
  <c r="H388" i="36" s="1"/>
  <c r="H389" i="36" s="1"/>
  <c r="H390" i="36" s="1"/>
  <c r="H391" i="36" s="1"/>
  <c r="H392" i="36" s="1"/>
  <c r="H393" i="36" s="1"/>
  <c r="H394" i="36" s="1"/>
  <c r="H395" i="36" s="1"/>
  <c r="H396" i="36" s="1"/>
  <c r="H397" i="36" s="1"/>
  <c r="H398" i="36" s="1"/>
  <c r="H399" i="36" s="1"/>
  <c r="H400" i="36" s="1"/>
  <c r="H401" i="36" s="1"/>
  <c r="H402" i="36" s="1"/>
  <c r="H403" i="36" s="1"/>
  <c r="H404" i="36" s="1"/>
  <c r="H405" i="36" s="1"/>
  <c r="H406" i="36" s="1"/>
  <c r="H407" i="36" s="1"/>
  <c r="H408" i="36" s="1"/>
  <c r="H409" i="36" s="1"/>
  <c r="H410" i="36" s="1"/>
  <c r="H411" i="36" s="1"/>
  <c r="H412" i="36" s="1"/>
  <c r="H413" i="36" s="1"/>
  <c r="H414" i="36" s="1"/>
  <c r="H415" i="36" s="1"/>
  <c r="H416" i="36" s="1"/>
  <c r="H417" i="36" s="1"/>
  <c r="H418" i="36" s="1"/>
  <c r="H419" i="36" s="1"/>
  <c r="H420" i="36" s="1"/>
  <c r="H421" i="36" s="1"/>
  <c r="H422" i="36" s="1"/>
  <c r="H423" i="36" s="1"/>
  <c r="H424" i="36" s="1"/>
  <c r="H425" i="36" s="1"/>
  <c r="H426" i="36" s="1"/>
  <c r="H427" i="36" s="1"/>
  <c r="H428" i="36" s="1"/>
  <c r="H429" i="36" s="1"/>
  <c r="H430" i="36" s="1"/>
  <c r="H431" i="36" s="1"/>
  <c r="H432" i="36" s="1"/>
  <c r="H433" i="36" s="1"/>
  <c r="H434" i="36" s="1"/>
  <c r="H435" i="36" s="1"/>
  <c r="H436" i="36" s="1"/>
  <c r="H437" i="36" s="1"/>
  <c r="H438" i="36" s="1"/>
  <c r="H439" i="36" s="1"/>
  <c r="H440" i="36" s="1"/>
  <c r="H441" i="36" s="1"/>
  <c r="H442" i="36" s="1"/>
  <c r="H443" i="36" s="1"/>
  <c r="H444" i="36" s="1"/>
  <c r="H445" i="36" s="1"/>
  <c r="H446" i="36" s="1"/>
  <c r="H447" i="36" s="1"/>
  <c r="H448" i="36" s="1"/>
  <c r="H449" i="36" s="1"/>
  <c r="H450" i="36" s="1"/>
  <c r="H451" i="36" s="1"/>
  <c r="H452" i="36" s="1"/>
  <c r="H453" i="36" s="1"/>
  <c r="H454" i="36" s="1"/>
  <c r="H455" i="36" s="1"/>
  <c r="H456" i="36" s="1"/>
  <c r="H457" i="36" s="1"/>
  <c r="H458" i="36" s="1"/>
  <c r="H459" i="36" s="1"/>
  <c r="H460" i="36" s="1"/>
  <c r="H461" i="36" s="1"/>
  <c r="H462" i="36" s="1"/>
  <c r="H463" i="36" s="1"/>
  <c r="H464" i="36" s="1"/>
  <c r="H465" i="36" s="1"/>
  <c r="H466" i="36" s="1"/>
  <c r="H467" i="36" s="1"/>
  <c r="H468" i="36" s="1"/>
  <c r="H469" i="36" s="1"/>
  <c r="H470" i="36" s="1"/>
  <c r="H471" i="36" s="1"/>
  <c r="H472" i="36" s="1"/>
  <c r="H473" i="36" s="1"/>
  <c r="H474" i="36" s="1"/>
  <c r="H475" i="36" s="1"/>
  <c r="H476" i="36" s="1"/>
  <c r="H477" i="36" s="1"/>
  <c r="H478" i="36" s="1"/>
  <c r="H479" i="36" s="1"/>
  <c r="H480" i="36" s="1"/>
  <c r="H481" i="36" s="1"/>
  <c r="H482" i="36" s="1"/>
  <c r="H483" i="36" s="1"/>
  <c r="H484" i="36" s="1"/>
  <c r="H485" i="36" s="1"/>
  <c r="H486" i="36" s="1"/>
  <c r="H487" i="36" s="1"/>
  <c r="H488" i="36" s="1"/>
  <c r="H489" i="36" s="1"/>
  <c r="H490" i="36" s="1"/>
  <c r="H491" i="36" s="1"/>
  <c r="H492" i="36" s="1"/>
  <c r="H493" i="36" s="1"/>
  <c r="H494" i="36" s="1"/>
  <c r="H495" i="36" s="1"/>
  <c r="H496" i="36" s="1"/>
  <c r="H497" i="36" s="1"/>
  <c r="H498" i="36" s="1"/>
  <c r="H499" i="36" s="1"/>
  <c r="H500" i="36" s="1"/>
  <c r="H501" i="36" s="1"/>
  <c r="H502" i="36" s="1"/>
  <c r="H503" i="36" s="1"/>
  <c r="H504" i="36" s="1"/>
  <c r="H505" i="36" s="1"/>
  <c r="H506" i="36" s="1"/>
  <c r="H507" i="36" s="1"/>
  <c r="H508" i="36" s="1"/>
  <c r="H509" i="36" s="1"/>
  <c r="H510" i="36" s="1"/>
  <c r="H511" i="36" s="1"/>
  <c r="H512" i="36" s="1"/>
  <c r="H513" i="36" s="1"/>
  <c r="H514" i="36" s="1"/>
  <c r="H515" i="36" s="1"/>
  <c r="H516" i="36" s="1"/>
  <c r="H517" i="36" s="1"/>
  <c r="H518" i="36" s="1"/>
  <c r="H519" i="36" s="1"/>
  <c r="H520" i="36" s="1"/>
  <c r="H521" i="36" s="1"/>
  <c r="H522" i="36" s="1"/>
  <c r="H523" i="36" s="1"/>
  <c r="H524" i="36" s="1"/>
  <c r="H525" i="36" s="1"/>
  <c r="H526" i="36" s="1"/>
  <c r="H527" i="36" s="1"/>
  <c r="H528" i="36" s="1"/>
  <c r="H529" i="36" s="1"/>
  <c r="H530" i="36" s="1"/>
  <c r="H531" i="36" s="1"/>
  <c r="H532" i="36" s="1"/>
  <c r="H533" i="36" s="1"/>
  <c r="H534" i="36" s="1"/>
  <c r="H535" i="36" s="1"/>
  <c r="H536" i="36" s="1"/>
  <c r="H537" i="36" s="1"/>
  <c r="H538" i="36" s="1"/>
  <c r="H539" i="36" s="1"/>
  <c r="H540" i="36" s="1"/>
  <c r="H541" i="36" s="1"/>
  <c r="H542" i="36" s="1"/>
  <c r="H543" i="36" s="1"/>
  <c r="H544" i="36" s="1"/>
  <c r="H545" i="36" s="1"/>
  <c r="H546" i="36" s="1"/>
  <c r="H547" i="36" s="1"/>
  <c r="H548" i="36" s="1"/>
  <c r="H549" i="36" s="1"/>
  <c r="H550" i="36" s="1"/>
  <c r="H551" i="36" s="1"/>
  <c r="H552" i="36" s="1"/>
  <c r="H553" i="36" s="1"/>
  <c r="H554" i="36" s="1"/>
  <c r="H555" i="36" s="1"/>
  <c r="H556" i="36" s="1"/>
  <c r="H557" i="36" s="1"/>
  <c r="H558" i="36" s="1"/>
  <c r="H559" i="36" s="1"/>
  <c r="H560" i="36" s="1"/>
  <c r="H561" i="36" s="1"/>
  <c r="H562" i="36" s="1"/>
  <c r="H563" i="36" s="1"/>
  <c r="H564" i="36" s="1"/>
  <c r="H565" i="36" s="1"/>
  <c r="H566" i="36" s="1"/>
  <c r="H567" i="36" s="1"/>
  <c r="H568" i="36" s="1"/>
  <c r="H569" i="36" s="1"/>
  <c r="H570" i="36" s="1"/>
  <c r="H571" i="36" s="1"/>
  <c r="H572" i="36" s="1"/>
  <c r="H573" i="36" s="1"/>
  <c r="H574" i="36" s="1"/>
  <c r="H575" i="36" s="1"/>
  <c r="H576" i="36" s="1"/>
  <c r="H577" i="36" s="1"/>
  <c r="H578" i="36" s="1"/>
  <c r="H579" i="36" s="1"/>
  <c r="H580" i="36" s="1"/>
  <c r="H581" i="36" s="1"/>
  <c r="H582" i="36" s="1"/>
  <c r="H583" i="36" s="1"/>
  <c r="H584" i="36" s="1"/>
  <c r="H585" i="36" s="1"/>
  <c r="H586" i="36" s="1"/>
  <c r="H587" i="36" s="1"/>
  <c r="H588" i="36" s="1"/>
  <c r="H589" i="36" s="1"/>
  <c r="H590" i="36" s="1"/>
  <c r="H591" i="36" s="1"/>
  <c r="H592" i="36" s="1"/>
  <c r="H593" i="36" s="1"/>
  <c r="H594" i="36" s="1"/>
  <c r="H595" i="36" s="1"/>
  <c r="H596" i="36" s="1"/>
  <c r="H597" i="36" s="1"/>
  <c r="H598" i="36" s="1"/>
  <c r="H599" i="36" s="1"/>
  <c r="H600" i="36" s="1"/>
  <c r="H601" i="36" s="1"/>
  <c r="H602" i="36" s="1"/>
  <c r="H603" i="36" s="1"/>
  <c r="H604" i="36" s="1"/>
  <c r="H605" i="36" s="1"/>
  <c r="H606" i="36" s="1"/>
  <c r="H607" i="36" s="1"/>
  <c r="H608" i="36" s="1"/>
  <c r="H609" i="36" s="1"/>
  <c r="H610" i="36" s="1"/>
  <c r="H611" i="36" s="1"/>
  <c r="H612" i="36" s="1"/>
  <c r="H613" i="36" s="1"/>
  <c r="H614" i="36" s="1"/>
  <c r="H615" i="36" s="1"/>
  <c r="H616" i="36" s="1"/>
  <c r="H617" i="36" s="1"/>
  <c r="H618" i="36" s="1"/>
  <c r="H619" i="36" s="1"/>
  <c r="H620" i="36" s="1"/>
  <c r="H621" i="36" s="1"/>
  <c r="H622" i="36" s="1"/>
  <c r="H623" i="36" s="1"/>
  <c r="H624" i="36" s="1"/>
  <c r="H625" i="36" s="1"/>
  <c r="H626" i="36" s="1"/>
  <c r="H627" i="36" s="1"/>
  <c r="H628" i="36" s="1"/>
  <c r="H629" i="36" s="1"/>
  <c r="H630" i="36" s="1"/>
  <c r="H631" i="36" s="1"/>
  <c r="H632" i="36" s="1"/>
  <c r="H633" i="36" s="1"/>
  <c r="H634" i="36" s="1"/>
  <c r="H635" i="36" s="1"/>
  <c r="H636" i="36" s="1"/>
  <c r="H637" i="36" s="1"/>
  <c r="H638" i="36" s="1"/>
  <c r="H639" i="36" s="1"/>
  <c r="H640" i="36" s="1"/>
  <c r="H641" i="36" s="1"/>
  <c r="H642" i="36" s="1"/>
  <c r="H643" i="36" s="1"/>
  <c r="H644" i="36" s="1"/>
  <c r="H645" i="36" s="1"/>
  <c r="H646" i="36" s="1"/>
  <c r="H647" i="36" s="1"/>
  <c r="H648" i="36" s="1"/>
  <c r="H649" i="36" s="1"/>
  <c r="H650" i="36" s="1"/>
  <c r="H651" i="36" s="1"/>
  <c r="H652" i="36" s="1"/>
  <c r="H653" i="36" s="1"/>
  <c r="H654" i="36" s="1"/>
  <c r="H655" i="36" s="1"/>
  <c r="H656" i="36" s="1"/>
  <c r="H657" i="36" s="1"/>
  <c r="H658" i="36" s="1"/>
  <c r="H659" i="36" s="1"/>
  <c r="H660" i="36" s="1"/>
  <c r="H661" i="36" s="1"/>
  <c r="H662" i="36" s="1"/>
  <c r="H663" i="36" s="1"/>
  <c r="H664" i="36" s="1"/>
  <c r="H665" i="36" s="1"/>
  <c r="H666" i="36" s="1"/>
  <c r="H667" i="36" s="1"/>
  <c r="H668" i="36" s="1"/>
  <c r="H669" i="36" s="1"/>
  <c r="H670" i="36" s="1"/>
  <c r="H671" i="36" s="1"/>
  <c r="H672" i="36" s="1"/>
  <c r="H673" i="36" s="1"/>
  <c r="H674" i="36" s="1"/>
  <c r="H675" i="36" s="1"/>
  <c r="H676" i="36" s="1"/>
  <c r="H677" i="36" s="1"/>
  <c r="H678" i="36" s="1"/>
  <c r="H679" i="36" s="1"/>
  <c r="H680" i="36" s="1"/>
  <c r="H681" i="36" s="1"/>
  <c r="H682" i="36" s="1"/>
  <c r="H683" i="36" s="1"/>
  <c r="H684" i="36" s="1"/>
  <c r="H685" i="36" s="1"/>
  <c r="H686" i="36" s="1"/>
  <c r="H687" i="36" s="1"/>
  <c r="H688" i="36" s="1"/>
  <c r="H689" i="36" s="1"/>
  <c r="H690" i="36" s="1"/>
  <c r="H691" i="36" s="1"/>
  <c r="H692" i="36" s="1"/>
  <c r="H693" i="36" s="1"/>
  <c r="H694" i="36" s="1"/>
  <c r="H695" i="36" s="1"/>
  <c r="H696" i="36" s="1"/>
  <c r="H697" i="36" s="1"/>
  <c r="H698" i="36" s="1"/>
  <c r="H699" i="36" s="1"/>
  <c r="H700" i="36" s="1"/>
  <c r="H701" i="36" s="1"/>
  <c r="H702" i="36" s="1"/>
  <c r="H703" i="36" s="1"/>
  <c r="H704" i="36" s="1"/>
  <c r="H705" i="36" s="1"/>
  <c r="H706" i="36" s="1"/>
  <c r="H707" i="36" s="1"/>
  <c r="H708" i="36" s="1"/>
  <c r="H709" i="36" s="1"/>
  <c r="H710" i="36" s="1"/>
  <c r="H711" i="36" s="1"/>
  <c r="H712" i="36" s="1"/>
  <c r="H713" i="36" s="1"/>
  <c r="H714" i="36" s="1"/>
  <c r="H715" i="36" s="1"/>
  <c r="H716" i="36" s="1"/>
  <c r="H717" i="36" s="1"/>
  <c r="H718" i="36" s="1"/>
  <c r="H719" i="36" s="1"/>
  <c r="H720" i="36" s="1"/>
  <c r="H721" i="36" s="1"/>
  <c r="H722" i="36" s="1"/>
  <c r="H723" i="36" s="1"/>
  <c r="H724" i="36" s="1"/>
  <c r="H725" i="36" s="1"/>
  <c r="H726" i="36" s="1"/>
  <c r="H727" i="36" s="1"/>
  <c r="H728" i="36" s="1"/>
  <c r="H729" i="36" s="1"/>
  <c r="H730" i="36" s="1"/>
  <c r="H731" i="36" s="1"/>
  <c r="H732" i="36" s="1"/>
  <c r="H733" i="36" s="1"/>
  <c r="H734" i="36" s="1"/>
  <c r="H735" i="36" s="1"/>
  <c r="H736" i="36" s="1"/>
  <c r="H737" i="36" s="1"/>
  <c r="H738" i="36" s="1"/>
  <c r="H739" i="36" s="1"/>
  <c r="H740" i="36" s="1"/>
  <c r="H741" i="36" s="1"/>
  <c r="H742" i="36" s="1"/>
  <c r="H743" i="36" s="1"/>
  <c r="H744" i="36" s="1"/>
  <c r="H745" i="36" s="1"/>
  <c r="H746" i="36" s="1"/>
  <c r="H747" i="36" s="1"/>
  <c r="H748" i="36" s="1"/>
  <c r="H749" i="36" s="1"/>
  <c r="H750" i="36" s="1"/>
  <c r="H751" i="36" s="1"/>
  <c r="H752" i="36" s="1"/>
  <c r="H753" i="36" s="1"/>
  <c r="H754" i="36" s="1"/>
  <c r="H755" i="36" s="1"/>
  <c r="H756" i="36" s="1"/>
  <c r="H757" i="36" s="1"/>
  <c r="H758" i="36" s="1"/>
  <c r="H759" i="36" s="1"/>
  <c r="H760" i="36" s="1"/>
  <c r="H761" i="36" s="1"/>
  <c r="H762" i="36" s="1"/>
  <c r="H763" i="36" s="1"/>
  <c r="H764" i="36" s="1"/>
  <c r="H765" i="36" s="1"/>
  <c r="H766" i="36" s="1"/>
  <c r="H767" i="36" s="1"/>
  <c r="H768" i="36" s="1"/>
  <c r="H769" i="36" s="1"/>
  <c r="H770" i="36" s="1"/>
  <c r="H771" i="36" s="1"/>
  <c r="H772" i="36" s="1"/>
  <c r="H773" i="36" s="1"/>
  <c r="H774" i="36" s="1"/>
  <c r="H775" i="36" s="1"/>
  <c r="H776" i="36" s="1"/>
  <c r="H777" i="36" s="1"/>
  <c r="H778" i="36" s="1"/>
  <c r="H779" i="36" s="1"/>
  <c r="H780" i="36" s="1"/>
  <c r="H781" i="36" s="1"/>
  <c r="H782" i="36" s="1"/>
  <c r="H783" i="36" s="1"/>
  <c r="H784" i="36" s="1"/>
  <c r="H785" i="36" s="1"/>
  <c r="H786" i="36" s="1"/>
  <c r="H787" i="36" s="1"/>
  <c r="H788" i="36" s="1"/>
  <c r="H789" i="36" s="1"/>
  <c r="H790" i="36" s="1"/>
  <c r="H791" i="36" s="1"/>
  <c r="H792" i="36" s="1"/>
  <c r="H793" i="36" s="1"/>
  <c r="H794" i="36" s="1"/>
  <c r="H795" i="36" s="1"/>
  <c r="H796" i="36" s="1"/>
  <c r="H797" i="36" s="1"/>
  <c r="H798" i="36" s="1"/>
  <c r="H799" i="36" s="1"/>
  <c r="H800" i="36" s="1"/>
  <c r="H801" i="36" s="1"/>
  <c r="H802" i="36" s="1"/>
  <c r="H803" i="36" s="1"/>
  <c r="H804" i="36" s="1"/>
  <c r="H805" i="36" s="1"/>
  <c r="H806" i="36" s="1"/>
  <c r="H807" i="36" s="1"/>
  <c r="H808" i="36" s="1"/>
  <c r="H809" i="36" s="1"/>
  <c r="H810" i="36" s="1"/>
  <c r="H811" i="36" s="1"/>
  <c r="H812" i="36" s="1"/>
  <c r="H813" i="36" s="1"/>
  <c r="H814" i="36" s="1"/>
  <c r="H815" i="36" s="1"/>
  <c r="H816" i="36" s="1"/>
  <c r="H817" i="36" s="1"/>
  <c r="H818" i="36" s="1"/>
  <c r="H819" i="36" s="1"/>
  <c r="H820" i="36" s="1"/>
  <c r="H821" i="36" s="1"/>
  <c r="H822" i="36" s="1"/>
  <c r="H823" i="36" s="1"/>
  <c r="H824" i="36" s="1"/>
  <c r="H825" i="36" s="1"/>
  <c r="H826" i="36" s="1"/>
  <c r="H827" i="36" s="1"/>
  <c r="H828" i="36" s="1"/>
  <c r="H829" i="36" s="1"/>
  <c r="H830" i="36" s="1"/>
  <c r="H831" i="36" s="1"/>
  <c r="H832" i="36" s="1"/>
  <c r="H833" i="36" s="1"/>
  <c r="H834" i="36" s="1"/>
  <c r="H835" i="36" s="1"/>
  <c r="H836" i="36" s="1"/>
  <c r="H837" i="36" s="1"/>
  <c r="H838" i="36" s="1"/>
  <c r="H839" i="36" s="1"/>
  <c r="H840" i="36" s="1"/>
  <c r="H841" i="36" s="1"/>
  <c r="H842" i="36" s="1"/>
  <c r="H843" i="36" s="1"/>
  <c r="H844" i="36" s="1"/>
  <c r="H845" i="36" s="1"/>
  <c r="H846" i="36" s="1"/>
  <c r="H847" i="36" s="1"/>
  <c r="H848" i="36" s="1"/>
  <c r="H849" i="36" s="1"/>
  <c r="H850" i="36" s="1"/>
  <c r="H851" i="36" s="1"/>
  <c r="H852" i="36" s="1"/>
  <c r="H853" i="36" s="1"/>
  <c r="H854" i="36" s="1"/>
  <c r="H855" i="36" s="1"/>
  <c r="H856" i="36" s="1"/>
  <c r="H857" i="36" s="1"/>
  <c r="H858" i="36" s="1"/>
  <c r="H859" i="36" s="1"/>
  <c r="H860" i="36" s="1"/>
  <c r="H861" i="36" s="1"/>
  <c r="H862" i="36" s="1"/>
  <c r="H863" i="36" s="1"/>
  <c r="H864" i="36" s="1"/>
  <c r="H865" i="36" s="1"/>
  <c r="H866" i="36" s="1"/>
  <c r="H867" i="36" s="1"/>
  <c r="H868" i="36" s="1"/>
  <c r="H869" i="36" s="1"/>
  <c r="H870" i="36" s="1"/>
  <c r="H871" i="36" s="1"/>
  <c r="H872" i="36" s="1"/>
  <c r="H873" i="36" s="1"/>
  <c r="H874" i="36" s="1"/>
  <c r="H875" i="36" s="1"/>
  <c r="H876" i="36" s="1"/>
  <c r="H877" i="36" s="1"/>
  <c r="H878" i="36" s="1"/>
  <c r="H879" i="36" s="1"/>
  <c r="H880" i="36" s="1"/>
  <c r="H881" i="36" s="1"/>
  <c r="H882" i="36" s="1"/>
  <c r="H883" i="36" s="1"/>
  <c r="H884" i="36" s="1"/>
  <c r="H885" i="36" s="1"/>
  <c r="H886" i="36" s="1"/>
  <c r="H887" i="36" s="1"/>
  <c r="H888" i="36" s="1"/>
  <c r="H889" i="36" s="1"/>
  <c r="H890" i="36" s="1"/>
  <c r="H891" i="36" s="1"/>
  <c r="H892" i="36" s="1"/>
  <c r="H893" i="36" s="1"/>
  <c r="H894" i="36" s="1"/>
  <c r="H895" i="36" s="1"/>
  <c r="H896" i="36" s="1"/>
  <c r="H897" i="36" s="1"/>
  <c r="H898" i="36" s="1"/>
  <c r="H899" i="36" s="1"/>
  <c r="H900" i="36" s="1"/>
  <c r="H901" i="36" s="1"/>
  <c r="H902" i="36" s="1"/>
  <c r="H903" i="36" s="1"/>
  <c r="H904" i="36" s="1"/>
  <c r="H905" i="36" s="1"/>
  <c r="H906" i="36" s="1"/>
  <c r="H907" i="36" s="1"/>
  <c r="H908" i="36" s="1"/>
  <c r="H909" i="36" s="1"/>
  <c r="H910" i="36" s="1"/>
  <c r="H911" i="36" s="1"/>
  <c r="H912" i="36" s="1"/>
  <c r="H913" i="36" s="1"/>
  <c r="H914" i="36" s="1"/>
  <c r="H915" i="36" s="1"/>
  <c r="H916" i="36" s="1"/>
  <c r="H917" i="36" s="1"/>
  <c r="H918" i="36" s="1"/>
  <c r="H919" i="36" s="1"/>
  <c r="H920" i="36" s="1"/>
  <c r="H921" i="36" s="1"/>
  <c r="H922" i="36" s="1"/>
  <c r="H923" i="36" s="1"/>
  <c r="H924" i="36" s="1"/>
  <c r="H925" i="36" s="1"/>
  <c r="H926" i="36" s="1"/>
  <c r="H927" i="36" s="1"/>
  <c r="H928" i="36" s="1"/>
  <c r="H929" i="36" s="1"/>
  <c r="H930" i="36" s="1"/>
  <c r="H931" i="36" s="1"/>
  <c r="H932" i="36" s="1"/>
  <c r="H933" i="36" s="1"/>
  <c r="H934" i="36" s="1"/>
  <c r="H935" i="36" s="1"/>
  <c r="H936" i="36" s="1"/>
  <c r="H937" i="36" s="1"/>
  <c r="H938" i="36" s="1"/>
  <c r="H939" i="36" s="1"/>
  <c r="H940" i="36" s="1"/>
  <c r="H941" i="36" s="1"/>
  <c r="H942" i="36" s="1"/>
  <c r="H943" i="36" s="1"/>
  <c r="H944" i="36" s="1"/>
  <c r="H945" i="36" s="1"/>
  <c r="H946" i="36" s="1"/>
  <c r="H947" i="36" s="1"/>
  <c r="H948" i="36" s="1"/>
  <c r="H949" i="36" s="1"/>
  <c r="H950" i="36" s="1"/>
  <c r="H951" i="36" s="1"/>
  <c r="H952" i="36" s="1"/>
  <c r="H953" i="36" s="1"/>
  <c r="H954" i="36" s="1"/>
  <c r="H955" i="36" s="1"/>
  <c r="H956" i="36" s="1"/>
  <c r="H957" i="36" s="1"/>
  <c r="H958" i="36" s="1"/>
  <c r="H959" i="36" s="1"/>
  <c r="H960" i="36" s="1"/>
  <c r="H961" i="36" s="1"/>
  <c r="H962" i="36" s="1"/>
  <c r="H963" i="36" s="1"/>
  <c r="H964" i="36" s="1"/>
  <c r="H965" i="36" s="1"/>
  <c r="H966" i="36" s="1"/>
  <c r="H967" i="36" s="1"/>
  <c r="H968" i="36" s="1"/>
  <c r="H969" i="36" s="1"/>
  <c r="H970" i="36" s="1"/>
  <c r="H971" i="36" s="1"/>
  <c r="H972" i="36" s="1"/>
  <c r="H973" i="36" s="1"/>
  <c r="H974" i="36" s="1"/>
  <c r="H975" i="36" s="1"/>
  <c r="H976" i="36" s="1"/>
  <c r="H977" i="36" s="1"/>
  <c r="H978" i="36" s="1"/>
  <c r="H979" i="36" s="1"/>
  <c r="H980" i="36" s="1"/>
  <c r="H981" i="36" s="1"/>
  <c r="H982" i="36" s="1"/>
  <c r="H983" i="36" s="1"/>
  <c r="H984" i="36" s="1"/>
  <c r="H985" i="36" s="1"/>
  <c r="H986" i="36" s="1"/>
  <c r="H987" i="36" s="1"/>
  <c r="H988" i="36" s="1"/>
  <c r="H989" i="36" s="1"/>
  <c r="H990" i="36" s="1"/>
  <c r="H991" i="36" s="1"/>
  <c r="H992" i="36" s="1"/>
  <c r="H993" i="36" s="1"/>
  <c r="H994" i="36" s="1"/>
  <c r="H995" i="36" s="1"/>
  <c r="H996" i="36" s="1"/>
  <c r="H997" i="36" s="1"/>
  <c r="H998" i="36" s="1"/>
  <c r="H999" i="36" s="1"/>
  <c r="H1000" i="36" s="1"/>
  <c r="H1001" i="36" s="1"/>
  <c r="H1002" i="36" s="1"/>
  <c r="H1003" i="36" s="1"/>
  <c r="H1004" i="36" s="1"/>
  <c r="H1005" i="36" s="1"/>
  <c r="H1006" i="36" s="1"/>
  <c r="H1007" i="36" s="1"/>
  <c r="H1008" i="36" s="1"/>
  <c r="H1009" i="36" s="1"/>
  <c r="H1010" i="36" s="1"/>
  <c r="H1011" i="36" s="1"/>
  <c r="H1012" i="36" s="1"/>
  <c r="H1013" i="36" s="1"/>
  <c r="H1014" i="36" s="1"/>
  <c r="H1015" i="36" s="1"/>
  <c r="H1016" i="36" s="1"/>
  <c r="H1017" i="36" s="1"/>
  <c r="H1018" i="36" s="1"/>
  <c r="H1019" i="36" s="1"/>
  <c r="H1020" i="36" s="1"/>
  <c r="H1021" i="36" s="1"/>
  <c r="H1022" i="36" s="1"/>
  <c r="H1023" i="36" s="1"/>
  <c r="H1024" i="36" s="1"/>
  <c r="H1025" i="36" s="1"/>
  <c r="H1026" i="36" s="1"/>
  <c r="H1027" i="36" s="1"/>
  <c r="H1028" i="36" s="1"/>
  <c r="H1029" i="36" s="1"/>
  <c r="H1030" i="36" s="1"/>
  <c r="H1031" i="36" s="1"/>
  <c r="H1032" i="36" s="1"/>
  <c r="H1033" i="36" s="1"/>
  <c r="H1034" i="36" s="1"/>
  <c r="H1035" i="36" s="1"/>
  <c r="H1036" i="36" s="1"/>
  <c r="H1037" i="36" s="1"/>
  <c r="H1038" i="36" s="1"/>
  <c r="H1039" i="36" s="1"/>
  <c r="H1040" i="36" s="1"/>
  <c r="H1041" i="36" s="1"/>
  <c r="H1042" i="36" s="1"/>
  <c r="H1043" i="36" s="1"/>
  <c r="H1044" i="36" s="1"/>
  <c r="H1045" i="36" s="1"/>
  <c r="H1046" i="36" s="1"/>
  <c r="H1047" i="36" s="1"/>
  <c r="H1048" i="36" s="1"/>
  <c r="H1049" i="36" s="1"/>
  <c r="H1050" i="36" s="1"/>
  <c r="H1051" i="36" s="1"/>
  <c r="H1052" i="36" s="1"/>
  <c r="H1053" i="36" s="1"/>
  <c r="H1054" i="36" s="1"/>
  <c r="H1055" i="36" s="1"/>
  <c r="H1056" i="36" s="1"/>
  <c r="H1057" i="36" s="1"/>
  <c r="H1058" i="36" s="1"/>
  <c r="H1059" i="36" s="1"/>
  <c r="H1060" i="36" s="1"/>
  <c r="H1061" i="36" s="1"/>
  <c r="H1062" i="36" s="1"/>
  <c r="H1063" i="36" s="1"/>
  <c r="H1064" i="36" s="1"/>
  <c r="H1065" i="36" s="1"/>
  <c r="H1066" i="36" s="1"/>
  <c r="H1067" i="36" s="1"/>
  <c r="H1068" i="36" s="1"/>
  <c r="H1069" i="36" s="1"/>
  <c r="H1070" i="36" s="1"/>
  <c r="H1071" i="36" s="1"/>
  <c r="H1072" i="36" s="1"/>
  <c r="H1073" i="36" s="1"/>
  <c r="H1074" i="36" s="1"/>
  <c r="H1075" i="36" s="1"/>
  <c r="H1076" i="36" s="1"/>
  <c r="H1077" i="36" s="1"/>
  <c r="H1078" i="36" s="1"/>
  <c r="H1079" i="36" s="1"/>
  <c r="H1080" i="36" s="1"/>
  <c r="H1081" i="36" s="1"/>
  <c r="H1082" i="36" s="1"/>
  <c r="H1083" i="36" s="1"/>
  <c r="H1084" i="36" s="1"/>
  <c r="H1085" i="36" s="1"/>
  <c r="H1086" i="36" s="1"/>
  <c r="H1087" i="36" s="1"/>
  <c r="H1088" i="36" s="1"/>
  <c r="H1089" i="36" s="1"/>
  <c r="H1090" i="36" s="1"/>
  <c r="H1091" i="36" s="1"/>
  <c r="H1092" i="36" s="1"/>
  <c r="H1093" i="36" s="1"/>
  <c r="H1094" i="36" s="1"/>
  <c r="H1095" i="36" s="1"/>
  <c r="H1096" i="36" s="1"/>
  <c r="H1097" i="36" s="1"/>
  <c r="H1098" i="36" s="1"/>
  <c r="H1099" i="36" s="1"/>
  <c r="H1100" i="36" s="1"/>
  <c r="H1101" i="36" s="1"/>
  <c r="H1102" i="36" s="1"/>
  <c r="H1103" i="36" s="1"/>
  <c r="H1104" i="36" s="1"/>
  <c r="H1105" i="36" s="1"/>
  <c r="H1106" i="36" s="1"/>
  <c r="H1107" i="36" s="1"/>
  <c r="H1108" i="36" s="1"/>
  <c r="H1109" i="36" s="1"/>
  <c r="H1110" i="36" s="1"/>
  <c r="H1111" i="36" s="1"/>
  <c r="H1112" i="36" s="1"/>
  <c r="H1113" i="36" s="1"/>
  <c r="H1114" i="36" s="1"/>
  <c r="H1115" i="36" s="1"/>
  <c r="H1116" i="36" s="1"/>
  <c r="H1117" i="36" s="1"/>
  <c r="H1118" i="36" s="1"/>
  <c r="H1119" i="36" s="1"/>
  <c r="H1120" i="36" s="1"/>
  <c r="H1121" i="36" s="1"/>
  <c r="H1122" i="36" s="1"/>
  <c r="H1123" i="36" s="1"/>
  <c r="H1124" i="36" s="1"/>
  <c r="H1125" i="36" s="1"/>
  <c r="H1126" i="36" s="1"/>
  <c r="H1127" i="36" s="1"/>
  <c r="H1128" i="36" s="1"/>
  <c r="H1129" i="36" s="1"/>
  <c r="H1130" i="36" s="1"/>
  <c r="H1131" i="36" s="1"/>
  <c r="H1132" i="36" s="1"/>
  <c r="H1133" i="36" s="1"/>
  <c r="H1134" i="36" s="1"/>
  <c r="H1135" i="36" s="1"/>
  <c r="H1136" i="36" s="1"/>
  <c r="H1137" i="36" s="1"/>
  <c r="H1138" i="36" s="1"/>
  <c r="H1139" i="36" s="1"/>
  <c r="H1140" i="36" s="1"/>
  <c r="H1141" i="36" s="1"/>
  <c r="H1142" i="36" s="1"/>
  <c r="H1143" i="36" s="1"/>
  <c r="H1144" i="36" s="1"/>
  <c r="H1145" i="36" s="1"/>
  <c r="H1146" i="36" s="1"/>
  <c r="H1147" i="36" s="1"/>
  <c r="H1148" i="36" s="1"/>
  <c r="H1149" i="36" s="1"/>
  <c r="H1150" i="36" s="1"/>
  <c r="H1151" i="36" s="1"/>
  <c r="H1152" i="36" s="1"/>
  <c r="H1153" i="36" s="1"/>
  <c r="H1154" i="36" s="1"/>
  <c r="H1155" i="36" s="1"/>
  <c r="H1156" i="36" s="1"/>
  <c r="H1157" i="36" s="1"/>
  <c r="H1158" i="36" s="1"/>
  <c r="H1159" i="36" s="1"/>
  <c r="H1160" i="36" s="1"/>
  <c r="H1161" i="36" s="1"/>
  <c r="H1162" i="36" s="1"/>
  <c r="H1163" i="36" s="1"/>
  <c r="H1164" i="36" s="1"/>
  <c r="H1165" i="36" s="1"/>
  <c r="H1166" i="36" s="1"/>
  <c r="H1167" i="36" s="1"/>
  <c r="H1168" i="36" s="1"/>
  <c r="H1169" i="36" s="1"/>
  <c r="H1170" i="36" s="1"/>
  <c r="H1171" i="36" s="1"/>
  <c r="H1172" i="36" s="1"/>
  <c r="H1173" i="36" s="1"/>
  <c r="H1174" i="36" s="1"/>
  <c r="H1175" i="36" s="1"/>
  <c r="H1176" i="36" s="1"/>
  <c r="H1177" i="36" s="1"/>
  <c r="H1178" i="36" s="1"/>
  <c r="H1179" i="36" s="1"/>
  <c r="H1180" i="36" s="1"/>
  <c r="H1181" i="36" s="1"/>
  <c r="H1182" i="36" s="1"/>
  <c r="H1183" i="36" s="1"/>
  <c r="H1184" i="36" s="1"/>
  <c r="H1185" i="36" s="1"/>
  <c r="H1186" i="36" s="1"/>
  <c r="H1187" i="36" s="1"/>
  <c r="H1188" i="36" s="1"/>
  <c r="H1189" i="36" s="1"/>
  <c r="H1190" i="36" s="1"/>
  <c r="H1191" i="36" s="1"/>
  <c r="H1192" i="36" s="1"/>
  <c r="H1193" i="36" s="1"/>
  <c r="H1194" i="36" s="1"/>
  <c r="H1195" i="36" s="1"/>
  <c r="H1196" i="36" s="1"/>
  <c r="H1197" i="36" s="1"/>
  <c r="H1198" i="36" s="1"/>
  <c r="H1199" i="36" s="1"/>
  <c r="H1200" i="36" s="1"/>
  <c r="H1201" i="36" s="1"/>
  <c r="H1202" i="36" s="1"/>
  <c r="H1203" i="36" s="1"/>
  <c r="H1204" i="36" s="1"/>
  <c r="H1205" i="36" s="1"/>
  <c r="H1206" i="36" s="1"/>
  <c r="H1207" i="36" s="1"/>
  <c r="H1208" i="36" s="1"/>
  <c r="H1209" i="36" s="1"/>
  <c r="H1210" i="36" s="1"/>
  <c r="H1211" i="36" s="1"/>
  <c r="H1212" i="36" s="1"/>
  <c r="H1213" i="36" s="1"/>
  <c r="H1214" i="36" s="1"/>
  <c r="H1215" i="36" s="1"/>
  <c r="H1216" i="36" s="1"/>
  <c r="H1217" i="36" s="1"/>
  <c r="H1218" i="36" s="1"/>
  <c r="H1219" i="36" s="1"/>
  <c r="H1220" i="36" s="1"/>
  <c r="H1221" i="36" s="1"/>
  <c r="H1222" i="36" s="1"/>
  <c r="H1223" i="36" s="1"/>
  <c r="H1224" i="36" s="1"/>
  <c r="H1225" i="36" s="1"/>
  <c r="H1226" i="36" s="1"/>
  <c r="H1227" i="36" s="1"/>
  <c r="H1228" i="36" s="1"/>
  <c r="H1229" i="36" s="1"/>
  <c r="H1230" i="36" s="1"/>
  <c r="H1231" i="36" s="1"/>
  <c r="H1232" i="36" s="1"/>
  <c r="H1233" i="36" s="1"/>
  <c r="H1234" i="36" s="1"/>
  <c r="H1235" i="36" s="1"/>
  <c r="H1236" i="36" s="1"/>
  <c r="H1237" i="36" s="1"/>
  <c r="H1238" i="36" s="1"/>
  <c r="H1239" i="36" s="1"/>
  <c r="H1240" i="36" s="1"/>
  <c r="H1241" i="36" s="1"/>
  <c r="H1242" i="36" s="1"/>
  <c r="H1243" i="36" s="1"/>
  <c r="H1244" i="36" s="1"/>
  <c r="H1245" i="36" s="1"/>
  <c r="H1246" i="36" s="1"/>
  <c r="H1247" i="36" s="1"/>
  <c r="H1248" i="36" s="1"/>
  <c r="H1249" i="36" s="1"/>
  <c r="H1250" i="36" s="1"/>
  <c r="H1251" i="36" s="1"/>
  <c r="H1252" i="36" s="1"/>
  <c r="H1253" i="36" s="1"/>
  <c r="H1254" i="36" s="1"/>
  <c r="H1255" i="36" s="1"/>
  <c r="H1256" i="36" s="1"/>
  <c r="H1257" i="36" s="1"/>
  <c r="H1258" i="36" s="1"/>
  <c r="H1259" i="36" s="1"/>
  <c r="H1260" i="36" s="1"/>
  <c r="H1261" i="36" s="1"/>
  <c r="H1262" i="36" s="1"/>
  <c r="H1263" i="36" s="1"/>
  <c r="H1264" i="36" s="1"/>
  <c r="H1265" i="36" s="1"/>
  <c r="H1266" i="36" s="1"/>
  <c r="H1267" i="36" s="1"/>
  <c r="H1268" i="36" s="1"/>
  <c r="H1269" i="36" s="1"/>
  <c r="H1270" i="36" s="1"/>
  <c r="H1271" i="36" s="1"/>
  <c r="H1272" i="36" s="1"/>
  <c r="H1273" i="36" s="1"/>
  <c r="H1274" i="36" s="1"/>
  <c r="H1275" i="36" s="1"/>
  <c r="H1276" i="36" s="1"/>
  <c r="H1277" i="36" s="1"/>
  <c r="H1278" i="36" s="1"/>
  <c r="H1279" i="36" s="1"/>
  <c r="H1280" i="36" s="1"/>
  <c r="H1281" i="36" s="1"/>
  <c r="H1282" i="36" s="1"/>
  <c r="H1283" i="36" s="1"/>
  <c r="H1284" i="36" s="1"/>
  <c r="H1285" i="36" s="1"/>
  <c r="H1286" i="36" s="1"/>
  <c r="H1287" i="36" s="1"/>
  <c r="H1288" i="36" s="1"/>
  <c r="H1289" i="36" s="1"/>
  <c r="H1290" i="36" s="1"/>
  <c r="H1291" i="36" s="1"/>
  <c r="H1292" i="36" s="1"/>
  <c r="H1293" i="36" s="1"/>
  <c r="H1294" i="36" s="1"/>
  <c r="H1295" i="36" s="1"/>
  <c r="H1296" i="36" s="1"/>
  <c r="H1297" i="36" s="1"/>
  <c r="H1298" i="36" s="1"/>
  <c r="H1299" i="36" s="1"/>
  <c r="H1300" i="36" s="1"/>
  <c r="H1301" i="36" s="1"/>
  <c r="H1302" i="36" s="1"/>
  <c r="H1303" i="36" s="1"/>
  <c r="H1304" i="36" s="1"/>
  <c r="H1305" i="36" s="1"/>
  <c r="H1306" i="36" s="1"/>
  <c r="H1307" i="36" s="1"/>
  <c r="H1308" i="36" s="1"/>
  <c r="H1309" i="36" s="1"/>
  <c r="H1310" i="36" s="1"/>
  <c r="H1311" i="36" s="1"/>
  <c r="H1312" i="36" s="1"/>
  <c r="H1313" i="36" s="1"/>
  <c r="H1314" i="36" s="1"/>
  <c r="H1315" i="36" s="1"/>
  <c r="H1316" i="36" s="1"/>
  <c r="H1317" i="36" s="1"/>
  <c r="H1318" i="36" s="1"/>
  <c r="H1319" i="36" s="1"/>
  <c r="H1320" i="36" s="1"/>
  <c r="H1321" i="36" s="1"/>
  <c r="H1322" i="36" s="1"/>
  <c r="H1323" i="36" s="1"/>
  <c r="H1324" i="36" s="1"/>
  <c r="H1325" i="36" s="1"/>
  <c r="H1326" i="36" s="1"/>
  <c r="H1327" i="36" s="1"/>
  <c r="H1328" i="36" s="1"/>
  <c r="H1329" i="36" s="1"/>
  <c r="H1330" i="36" s="1"/>
  <c r="H1331" i="36" s="1"/>
  <c r="H1332" i="36" s="1"/>
  <c r="H1333" i="36" s="1"/>
  <c r="H1334" i="36" s="1"/>
  <c r="H1335" i="36" s="1"/>
  <c r="H1336" i="36" s="1"/>
  <c r="H1337" i="36" s="1"/>
  <c r="H1338" i="36" s="1"/>
  <c r="H1339" i="36" s="1"/>
  <c r="H1340" i="36" s="1"/>
  <c r="H1341" i="36" s="1"/>
  <c r="H1342" i="36" s="1"/>
  <c r="H1343" i="36" s="1"/>
  <c r="H1344" i="36" s="1"/>
  <c r="H1345" i="36" s="1"/>
  <c r="H1346" i="36" s="1"/>
  <c r="H1347" i="36" s="1"/>
  <c r="H1348" i="36" s="1"/>
  <c r="H1349" i="36" s="1"/>
  <c r="H1350" i="36" s="1"/>
  <c r="H1351" i="36" s="1"/>
  <c r="H1352" i="36" s="1"/>
  <c r="H1353" i="36" s="1"/>
  <c r="H1354" i="36" s="1"/>
  <c r="H1355" i="36" s="1"/>
  <c r="H1356" i="36" s="1"/>
  <c r="H1357" i="36" s="1"/>
  <c r="H1358" i="36" s="1"/>
  <c r="H1359" i="36" s="1"/>
  <c r="H1360" i="36" s="1"/>
  <c r="H1361" i="36" s="1"/>
  <c r="H1362" i="36" s="1"/>
  <c r="H1363" i="36" s="1"/>
  <c r="H1364" i="36" s="1"/>
  <c r="H1365" i="36" s="1"/>
  <c r="H1366" i="36" s="1"/>
  <c r="H1367" i="36" s="1"/>
  <c r="H1368" i="36" s="1"/>
  <c r="H1369" i="36" s="1"/>
  <c r="H1370" i="36" s="1"/>
  <c r="H1371" i="36" s="1"/>
  <c r="H1372" i="36" s="1"/>
  <c r="H1373" i="36" s="1"/>
  <c r="H1374" i="36" s="1"/>
  <c r="H1375" i="36" s="1"/>
  <c r="H1376" i="36" s="1"/>
  <c r="H1377" i="36" s="1"/>
  <c r="H1378" i="36" s="1"/>
  <c r="H1379" i="36" s="1"/>
  <c r="H1380" i="36" s="1"/>
  <c r="H1381" i="36" s="1"/>
  <c r="H1382" i="36" s="1"/>
  <c r="H1383" i="36" s="1"/>
  <c r="H1384" i="36" s="1"/>
  <c r="H1385" i="36" s="1"/>
  <c r="H1386" i="36" s="1"/>
  <c r="H1387" i="36" s="1"/>
  <c r="H1388" i="36" s="1"/>
  <c r="H1389" i="36" s="1"/>
  <c r="H1390" i="36" s="1"/>
  <c r="H1391" i="36" s="1"/>
  <c r="H1392" i="36" s="1"/>
  <c r="H1393" i="36" s="1"/>
  <c r="H1394" i="36" s="1"/>
  <c r="H1395" i="36" s="1"/>
  <c r="H1396" i="36" s="1"/>
  <c r="H1397" i="36" s="1"/>
  <c r="H1398" i="36" s="1"/>
  <c r="H1399" i="36" s="1"/>
  <c r="H1400" i="36" s="1"/>
  <c r="H1401" i="36" s="1"/>
  <c r="H1402" i="36" s="1"/>
  <c r="H1403" i="36" s="1"/>
  <c r="H1404" i="36" s="1"/>
  <c r="H1405" i="36" s="1"/>
  <c r="H1406" i="36" s="1"/>
  <c r="H1407" i="36" s="1"/>
  <c r="H1408" i="36" s="1"/>
  <c r="H1409" i="36" s="1"/>
  <c r="H1410" i="36" s="1"/>
  <c r="H1411" i="36" s="1"/>
  <c r="H1412" i="36" s="1"/>
  <c r="H1413" i="36" s="1"/>
  <c r="H1414" i="36" s="1"/>
  <c r="H1415" i="36" s="1"/>
  <c r="H1416" i="36" s="1"/>
  <c r="H1417" i="36" s="1"/>
  <c r="H1418" i="36" s="1"/>
  <c r="H1419" i="36" s="1"/>
  <c r="H1420" i="36" s="1"/>
  <c r="H1421" i="36" s="1"/>
  <c r="H1422" i="36" s="1"/>
  <c r="H1423" i="36" s="1"/>
  <c r="H1424" i="36" s="1"/>
  <c r="H1425" i="36" s="1"/>
  <c r="H1426" i="36" s="1"/>
  <c r="H1427" i="36" s="1"/>
  <c r="H1428" i="36" s="1"/>
  <c r="H1429" i="36" s="1"/>
  <c r="H1430" i="36" s="1"/>
  <c r="H1431" i="36" s="1"/>
  <c r="H1432" i="36" s="1"/>
  <c r="H1433" i="36" s="1"/>
  <c r="H1434" i="36" s="1"/>
  <c r="H1435" i="36" s="1"/>
  <c r="H1436" i="36" s="1"/>
  <c r="H1437" i="36" s="1"/>
  <c r="H1438" i="36" s="1"/>
  <c r="H1439" i="36" s="1"/>
  <c r="H1440" i="36" s="1"/>
  <c r="H1441" i="36" s="1"/>
  <c r="H1442" i="36" s="1"/>
  <c r="H1443" i="36" s="1"/>
  <c r="H1444" i="36" s="1"/>
  <c r="H1445" i="36" s="1"/>
  <c r="H1446" i="36" s="1"/>
  <c r="H1447" i="36" s="1"/>
  <c r="H1448" i="36" s="1"/>
  <c r="H1449" i="36" s="1"/>
  <c r="H1450" i="36" s="1"/>
  <c r="H1451" i="36" s="1"/>
  <c r="H1452" i="36" s="1"/>
  <c r="H1453" i="36" s="1"/>
  <c r="H1454" i="36" s="1"/>
  <c r="H1455" i="36" s="1"/>
  <c r="H1456" i="36" s="1"/>
  <c r="H1457" i="36" s="1"/>
  <c r="H1458" i="36" s="1"/>
  <c r="H1459" i="36" s="1"/>
  <c r="H1460" i="36" s="1"/>
  <c r="H1461" i="36" s="1"/>
  <c r="H1462" i="36" s="1"/>
  <c r="H1463" i="36" s="1"/>
  <c r="H1464" i="36" s="1"/>
  <c r="H1465" i="36" s="1"/>
  <c r="H1466" i="36" s="1"/>
  <c r="H1467" i="36" s="1"/>
  <c r="H1468" i="36" s="1"/>
  <c r="H1469" i="36" s="1"/>
  <c r="H1470" i="36" s="1"/>
  <c r="H1471" i="36" s="1"/>
  <c r="H1472" i="36" s="1"/>
  <c r="H1473" i="36" s="1"/>
  <c r="H1474" i="36" s="1"/>
  <c r="H1475" i="36" s="1"/>
  <c r="H1476" i="36" s="1"/>
  <c r="H1477" i="36" s="1"/>
  <c r="H1478" i="36" s="1"/>
  <c r="H1479" i="36" s="1"/>
  <c r="H1480" i="36" s="1"/>
  <c r="H1481" i="36" s="1"/>
  <c r="H1482" i="36" s="1"/>
  <c r="H1483" i="36" s="1"/>
  <c r="H1484" i="36" s="1"/>
  <c r="H1485" i="36" s="1"/>
  <c r="H1486" i="36" s="1"/>
  <c r="H1487" i="36" s="1"/>
  <c r="H1488" i="36" s="1"/>
  <c r="H1489" i="36" s="1"/>
  <c r="H1490" i="36" s="1"/>
  <c r="H1491" i="36" s="1"/>
  <c r="H1492" i="36" s="1"/>
  <c r="H1493" i="36" s="1"/>
  <c r="H1494" i="36" s="1"/>
  <c r="H1495" i="36" s="1"/>
  <c r="H1496" i="36" s="1"/>
  <c r="H1497" i="36" s="1"/>
  <c r="H1498" i="36" s="1"/>
  <c r="H1499" i="36" s="1"/>
  <c r="H1500" i="36" s="1"/>
  <c r="H1501" i="36" s="1"/>
  <c r="H1502" i="36" s="1"/>
  <c r="H1503" i="36" s="1"/>
  <c r="H1504" i="36" s="1"/>
  <c r="H1505" i="36" s="1"/>
  <c r="H1506" i="36" s="1"/>
  <c r="H1507" i="36" s="1"/>
  <c r="H1508" i="36" s="1"/>
  <c r="H1509" i="36" s="1"/>
  <c r="H1510" i="36" s="1"/>
  <c r="H1511" i="36" s="1"/>
  <c r="H1512" i="36" s="1"/>
  <c r="H1513" i="36" s="1"/>
  <c r="H1514" i="36" s="1"/>
  <c r="H1515" i="36" s="1"/>
  <c r="H1516" i="36" s="1"/>
  <c r="H1517" i="36" s="1"/>
  <c r="H1518" i="36" s="1"/>
  <c r="H1519" i="36" s="1"/>
  <c r="H1520" i="36" s="1"/>
  <c r="H1521" i="36" s="1"/>
  <c r="H1522" i="36" s="1"/>
  <c r="H1523" i="36" s="1"/>
  <c r="H1524" i="36" s="1"/>
  <c r="H1525" i="36" s="1"/>
  <c r="H1526" i="36" s="1"/>
  <c r="H1527" i="36" s="1"/>
  <c r="H1528" i="36" s="1"/>
  <c r="H1529" i="36" s="1"/>
  <c r="H1530" i="36" s="1"/>
  <c r="H1531" i="36" s="1"/>
  <c r="H1532" i="36" s="1"/>
  <c r="H1533" i="36" s="1"/>
  <c r="H1534" i="36" s="1"/>
  <c r="H1535" i="36" s="1"/>
  <c r="H1536" i="36" s="1"/>
  <c r="H1537" i="36" s="1"/>
  <c r="H1538" i="36" s="1"/>
  <c r="H1539" i="36" s="1"/>
  <c r="H1540" i="36" s="1"/>
  <c r="H1541" i="36" s="1"/>
  <c r="H1542" i="36" s="1"/>
  <c r="H1543" i="36" s="1"/>
  <c r="H1544" i="36" s="1"/>
  <c r="H1545" i="36" s="1"/>
  <c r="H1546" i="36" s="1"/>
  <c r="H1547" i="36" s="1"/>
  <c r="H1548" i="36" s="1"/>
  <c r="H1549" i="36" s="1"/>
  <c r="H1550" i="36" s="1"/>
  <c r="H1551" i="36" s="1"/>
  <c r="H1552" i="36" s="1"/>
  <c r="H1553" i="36" s="1"/>
  <c r="H1554" i="36" s="1"/>
  <c r="H1555" i="36" s="1"/>
  <c r="H1556" i="36" s="1"/>
  <c r="H1557" i="36" s="1"/>
  <c r="H1558" i="36" s="1"/>
  <c r="H1559" i="36" s="1"/>
  <c r="H1560" i="36" s="1"/>
  <c r="H1561" i="36" s="1"/>
  <c r="H1562" i="36" s="1"/>
  <c r="H1563" i="36" s="1"/>
  <c r="H1564" i="36" s="1"/>
  <c r="H1565" i="36" s="1"/>
  <c r="H1566" i="36" s="1"/>
  <c r="H1567" i="36" s="1"/>
  <c r="H1568" i="36" s="1"/>
  <c r="H1569" i="36" s="1"/>
  <c r="H1570" i="36" s="1"/>
  <c r="H1571" i="36" s="1"/>
  <c r="H1572" i="36" s="1"/>
  <c r="H1573" i="36" s="1"/>
  <c r="H1574" i="36" s="1"/>
  <c r="H1575" i="36" s="1"/>
  <c r="H1576" i="36" s="1"/>
  <c r="H1577" i="36" s="1"/>
  <c r="H1578" i="36" s="1"/>
  <c r="H1579" i="36" s="1"/>
  <c r="H1580" i="36" s="1"/>
  <c r="H1581" i="36" s="1"/>
  <c r="H1582" i="36" s="1"/>
  <c r="H1583" i="36" s="1"/>
  <c r="H1584" i="36" s="1"/>
  <c r="H1585" i="36" s="1"/>
  <c r="H1586" i="36" s="1"/>
  <c r="H1587" i="36" s="1"/>
  <c r="H1588" i="36" s="1"/>
  <c r="H1589" i="36" s="1"/>
  <c r="H1590" i="36" s="1"/>
  <c r="H1591" i="36" s="1"/>
  <c r="H1592" i="36" s="1"/>
  <c r="H1593" i="36" s="1"/>
  <c r="H1594" i="36" s="1"/>
  <c r="H1595" i="36" s="1"/>
  <c r="H1596" i="36" s="1"/>
  <c r="H1597" i="36" s="1"/>
  <c r="H1598" i="36" s="1"/>
  <c r="H1599" i="36" s="1"/>
  <c r="H1600" i="36" s="1"/>
  <c r="H1601" i="36" s="1"/>
  <c r="H1602" i="36" s="1"/>
  <c r="H1603" i="36" s="1"/>
  <c r="H1604" i="36" s="1"/>
  <c r="H1605" i="36" s="1"/>
  <c r="H1606" i="36" s="1"/>
  <c r="H1607" i="36" s="1"/>
  <c r="H1608" i="36" s="1"/>
  <c r="H1609" i="36" s="1"/>
  <c r="H1610" i="36" s="1"/>
  <c r="H1611" i="36" s="1"/>
  <c r="H1612" i="36" s="1"/>
  <c r="H1613" i="36" s="1"/>
  <c r="H1614" i="36" s="1"/>
  <c r="H1615" i="36" s="1"/>
  <c r="H1616" i="36" s="1"/>
  <c r="H1617" i="36" s="1"/>
  <c r="H1618" i="36" s="1"/>
  <c r="H1619" i="36" s="1"/>
  <c r="H1620" i="36" s="1"/>
  <c r="H1621" i="36" s="1"/>
  <c r="H1622" i="36" s="1"/>
  <c r="H1623" i="36" s="1"/>
  <c r="H1624" i="36" s="1"/>
  <c r="H1625" i="36" s="1"/>
  <c r="H1626" i="36" s="1"/>
  <c r="H1627" i="36" s="1"/>
  <c r="H1628" i="36" s="1"/>
  <c r="H1629" i="36" s="1"/>
  <c r="H1630" i="36" s="1"/>
  <c r="H1631" i="36" s="1"/>
  <c r="H1632" i="36" s="1"/>
  <c r="H1633" i="36" s="1"/>
  <c r="H1634" i="36" s="1"/>
  <c r="H1635" i="36" s="1"/>
  <c r="H1636" i="36" s="1"/>
  <c r="H1637" i="36" s="1"/>
  <c r="H1638" i="36" s="1"/>
  <c r="H1639" i="36" s="1"/>
  <c r="H1640" i="36" s="1"/>
  <c r="H1641" i="36" s="1"/>
  <c r="H1642" i="36" s="1"/>
  <c r="H1643" i="36" s="1"/>
  <c r="H1644" i="36" s="1"/>
  <c r="H1645" i="36" s="1"/>
  <c r="H1646" i="36" s="1"/>
  <c r="H1647" i="36" s="1"/>
  <c r="H1648" i="36" s="1"/>
  <c r="H1649" i="36" s="1"/>
  <c r="H1650" i="36" s="1"/>
  <c r="H1651" i="36" s="1"/>
  <c r="H1652" i="36" s="1"/>
  <c r="H1653" i="36" s="1"/>
  <c r="H1654" i="36" s="1"/>
  <c r="H1655" i="36" s="1"/>
  <c r="H1656" i="36" s="1"/>
  <c r="H1657" i="36" s="1"/>
  <c r="H1658" i="36" s="1"/>
  <c r="H1659" i="36" s="1"/>
  <c r="H1660" i="36" s="1"/>
  <c r="H1661" i="36" s="1"/>
  <c r="H1662" i="36" s="1"/>
  <c r="H1663" i="36" s="1"/>
  <c r="H1664" i="36" s="1"/>
  <c r="H1665" i="36" s="1"/>
  <c r="H1666" i="36" s="1"/>
  <c r="H1667" i="36" s="1"/>
  <c r="H1668" i="36" s="1"/>
  <c r="H1669" i="36" s="1"/>
  <c r="H1670" i="36" s="1"/>
  <c r="H1671" i="36" s="1"/>
  <c r="H1672" i="36" s="1"/>
  <c r="H1673" i="36" s="1"/>
  <c r="H1674" i="36" s="1"/>
  <c r="H1675" i="36" s="1"/>
  <c r="H1676" i="36" s="1"/>
  <c r="H1677" i="36" s="1"/>
  <c r="H1678" i="36" s="1"/>
  <c r="H1679" i="36" s="1"/>
  <c r="H1680" i="36" s="1"/>
  <c r="H1681" i="36" s="1"/>
  <c r="H1682" i="36" s="1"/>
  <c r="H1683" i="36" s="1"/>
  <c r="H1684" i="36" s="1"/>
  <c r="H1685" i="36" s="1"/>
  <c r="H1686" i="36" s="1"/>
  <c r="H1687" i="36" s="1"/>
  <c r="H1688" i="36" s="1"/>
  <c r="H1689" i="36" s="1"/>
  <c r="H1690" i="36" s="1"/>
  <c r="H1691" i="36" s="1"/>
  <c r="H1692" i="36" s="1"/>
  <c r="H1693" i="36" s="1"/>
  <c r="H1694" i="36" s="1"/>
  <c r="H1695" i="36" s="1"/>
  <c r="H1696" i="36" s="1"/>
  <c r="H1697" i="36" s="1"/>
  <c r="H1698" i="36" s="1"/>
  <c r="H1699" i="36" s="1"/>
  <c r="H1700" i="36" s="1"/>
  <c r="H1701" i="36" s="1"/>
  <c r="H1702" i="36" s="1"/>
  <c r="H1703" i="36" s="1"/>
  <c r="H1704" i="36" s="1"/>
  <c r="H1705" i="36" s="1"/>
  <c r="H1706" i="36" s="1"/>
  <c r="H1707" i="36" s="1"/>
  <c r="H1708" i="36" s="1"/>
  <c r="H1709" i="36" s="1"/>
  <c r="H1710" i="36" s="1"/>
  <c r="H1711" i="36" s="1"/>
  <c r="H1712" i="36" s="1"/>
  <c r="H1713" i="36" s="1"/>
  <c r="H1714" i="36" s="1"/>
  <c r="H1715" i="36" s="1"/>
  <c r="H1716" i="36" s="1"/>
  <c r="H1717" i="36" s="1"/>
  <c r="H1718" i="36" s="1"/>
  <c r="H1719" i="36" s="1"/>
  <c r="H1720" i="36" s="1"/>
  <c r="H1721" i="36" s="1"/>
  <c r="H1722" i="36" s="1"/>
  <c r="H1723" i="36" s="1"/>
  <c r="H1724" i="36" s="1"/>
  <c r="H1725" i="36" s="1"/>
  <c r="H1726" i="36" s="1"/>
  <c r="H1727" i="36" s="1"/>
  <c r="H1728" i="36" s="1"/>
  <c r="H1729" i="36" s="1"/>
  <c r="H1730" i="36" s="1"/>
  <c r="H1731" i="36" s="1"/>
  <c r="H1732" i="36" s="1"/>
  <c r="H1733" i="36" s="1"/>
  <c r="H1734" i="36" s="1"/>
  <c r="H1735" i="36" s="1"/>
  <c r="H1736" i="36" s="1"/>
  <c r="H1737" i="36" s="1"/>
  <c r="H1738" i="36" s="1"/>
  <c r="H1739" i="36" s="1"/>
  <c r="H1740" i="36" s="1"/>
  <c r="H1741" i="36" s="1"/>
  <c r="H1742" i="36" s="1"/>
  <c r="H1743" i="36" s="1"/>
  <c r="H1744" i="36" s="1"/>
  <c r="H1745" i="36" s="1"/>
  <c r="H1746" i="36" s="1"/>
  <c r="H1747" i="36" s="1"/>
  <c r="H1748" i="36" s="1"/>
  <c r="H1749" i="36" s="1"/>
  <c r="H1750" i="36" s="1"/>
  <c r="H1751" i="36" s="1"/>
  <c r="H1752" i="36" s="1"/>
  <c r="H1753" i="36" s="1"/>
  <c r="H1754" i="36" s="1"/>
  <c r="H1755" i="36" s="1"/>
  <c r="H1756" i="36" s="1"/>
  <c r="H1757" i="36" s="1"/>
  <c r="H1758" i="36" s="1"/>
  <c r="H1759" i="36" s="1"/>
  <c r="H1760" i="36" s="1"/>
  <c r="H1761" i="36" s="1"/>
  <c r="H1762" i="36" s="1"/>
  <c r="H1763" i="36" s="1"/>
  <c r="H1764" i="36" s="1"/>
  <c r="H1765" i="36" s="1"/>
  <c r="H1766" i="36" s="1"/>
  <c r="H1767" i="36" s="1"/>
  <c r="H1768" i="36" s="1"/>
  <c r="H1769" i="36" s="1"/>
  <c r="H1770" i="36" s="1"/>
  <c r="H1771" i="36" s="1"/>
  <c r="H1772" i="36" s="1"/>
  <c r="H1773" i="36" s="1"/>
  <c r="H1774" i="36" s="1"/>
  <c r="H1775" i="36" s="1"/>
  <c r="H1776" i="36" s="1"/>
  <c r="H1777" i="36" s="1"/>
  <c r="H1778" i="36" s="1"/>
  <c r="H1779" i="36" s="1"/>
  <c r="H1780" i="36" s="1"/>
  <c r="H1781" i="36" s="1"/>
  <c r="H1782" i="36" s="1"/>
  <c r="H1783" i="36" s="1"/>
  <c r="H1784" i="36" s="1"/>
  <c r="H1785" i="36" s="1"/>
  <c r="H1786" i="36" s="1"/>
  <c r="H1787" i="36" s="1"/>
  <c r="H1788" i="36" s="1"/>
  <c r="H1789" i="36" s="1"/>
  <c r="H1790" i="36" s="1"/>
  <c r="H1791" i="36" s="1"/>
  <c r="H1792" i="36" s="1"/>
  <c r="H1793" i="36" s="1"/>
  <c r="H1794" i="36" s="1"/>
  <c r="H1795" i="36" s="1"/>
  <c r="H1796" i="36" s="1"/>
  <c r="H1797" i="36" s="1"/>
  <c r="H1798" i="36" s="1"/>
  <c r="H1799" i="36" s="1"/>
  <c r="H1800" i="36" s="1"/>
  <c r="H1801" i="36" s="1"/>
  <c r="H1802" i="36" s="1"/>
  <c r="H1803" i="36" s="1"/>
  <c r="H1804" i="36" s="1"/>
  <c r="H1805" i="36" s="1"/>
  <c r="H1806" i="36" s="1"/>
  <c r="H1807" i="36" s="1"/>
  <c r="H1808" i="36" s="1"/>
  <c r="H1809" i="36" s="1"/>
  <c r="H1810" i="36" s="1"/>
  <c r="H1811" i="36" s="1"/>
  <c r="H1812" i="36" s="1"/>
  <c r="H1813" i="36" s="1"/>
  <c r="H1814" i="36" s="1"/>
  <c r="H1815" i="36" s="1"/>
  <c r="H1816" i="36" s="1"/>
  <c r="H1817" i="36" s="1"/>
  <c r="H1818" i="36" s="1"/>
  <c r="H1819" i="36" s="1"/>
  <c r="H1820" i="36" s="1"/>
  <c r="H1821" i="36" s="1"/>
  <c r="H1822" i="36" s="1"/>
  <c r="H1823" i="36" s="1"/>
  <c r="H1824" i="36" s="1"/>
  <c r="H1825" i="36" s="1"/>
  <c r="H1826" i="36" s="1"/>
  <c r="H1827" i="36" s="1"/>
  <c r="H1828" i="36" s="1"/>
  <c r="H1829" i="36" s="1"/>
  <c r="H1830" i="36" s="1"/>
  <c r="H1831" i="36" s="1"/>
  <c r="H1832" i="36" s="1"/>
  <c r="H1833" i="36" s="1"/>
  <c r="H1834" i="36" s="1"/>
  <c r="H1835" i="36" s="1"/>
  <c r="H1836" i="36" s="1"/>
  <c r="H1837" i="36" s="1"/>
  <c r="H1838" i="36" s="1"/>
  <c r="H1839" i="36" s="1"/>
  <c r="H1840" i="36" s="1"/>
  <c r="H1841" i="36" s="1"/>
  <c r="H1842" i="36" s="1"/>
  <c r="H1843" i="36" s="1"/>
  <c r="H1844" i="36" s="1"/>
  <c r="H1845" i="36" s="1"/>
  <c r="H1846" i="36" s="1"/>
  <c r="H1847" i="36" s="1"/>
  <c r="H1848" i="36" s="1"/>
  <c r="H1849" i="36" s="1"/>
  <c r="H1850" i="36" s="1"/>
  <c r="H1851" i="36" s="1"/>
  <c r="H1852" i="36" s="1"/>
  <c r="H1853" i="36" s="1"/>
  <c r="H1854" i="36" s="1"/>
  <c r="H1855" i="36" s="1"/>
  <c r="H1856" i="36" s="1"/>
  <c r="H1857" i="36" s="1"/>
  <c r="H1858" i="36" s="1"/>
  <c r="H1859" i="36" s="1"/>
  <c r="H1860" i="36" s="1"/>
  <c r="H1861" i="36" s="1"/>
  <c r="H1862" i="36" s="1"/>
  <c r="H1863" i="36" s="1"/>
  <c r="H1864" i="36" s="1"/>
  <c r="H1865" i="36" s="1"/>
  <c r="H1866" i="36" s="1"/>
  <c r="H1867" i="36" s="1"/>
  <c r="H1868" i="36" s="1"/>
  <c r="H1869" i="36" s="1"/>
  <c r="H1870" i="36" s="1"/>
  <c r="H1871" i="36" s="1"/>
  <c r="H1872" i="36" s="1"/>
  <c r="H1873" i="36" s="1"/>
  <c r="H1874" i="36" s="1"/>
  <c r="H1875" i="36" s="1"/>
  <c r="H1876" i="36" s="1"/>
  <c r="H1877" i="36" s="1"/>
  <c r="H1878" i="36" s="1"/>
  <c r="H1879" i="36" s="1"/>
  <c r="H1880" i="36" s="1"/>
  <c r="H1881" i="36" s="1"/>
  <c r="H1882" i="36" s="1"/>
  <c r="H1883" i="36" s="1"/>
  <c r="H1884" i="36" s="1"/>
  <c r="H1885" i="36" s="1"/>
  <c r="H1886" i="36" s="1"/>
  <c r="H1887" i="36" s="1"/>
  <c r="H1888" i="36" s="1"/>
  <c r="H1889" i="36" s="1"/>
  <c r="H1890" i="36" s="1"/>
  <c r="H1891" i="36" s="1"/>
  <c r="H1892" i="36" s="1"/>
  <c r="H1893" i="36" s="1"/>
  <c r="H1894" i="36" s="1"/>
  <c r="H1895" i="36" s="1"/>
  <c r="H1896" i="36" s="1"/>
  <c r="H1897" i="36" s="1"/>
  <c r="H1898" i="36" s="1"/>
  <c r="H1899" i="36" s="1"/>
  <c r="H1900" i="36" s="1"/>
  <c r="H1901" i="36" s="1"/>
  <c r="H1902" i="36" s="1"/>
  <c r="H1903" i="36" s="1"/>
  <c r="H1904" i="36" s="1"/>
  <c r="H1905" i="36" s="1"/>
  <c r="H1906" i="36" s="1"/>
  <c r="H1907" i="36" s="1"/>
  <c r="H1908" i="36" s="1"/>
  <c r="H1909" i="36" s="1"/>
  <c r="H1910" i="36" s="1"/>
  <c r="H1911" i="36" s="1"/>
  <c r="H1912" i="36" s="1"/>
  <c r="H1913" i="36" s="1"/>
  <c r="H1914" i="36" s="1"/>
  <c r="H1915" i="36" s="1"/>
  <c r="H1916" i="36" s="1"/>
  <c r="H1917" i="36" s="1"/>
  <c r="H1918" i="36" s="1"/>
  <c r="H1919" i="36" s="1"/>
  <c r="H1920" i="36" s="1"/>
  <c r="H1921" i="36" s="1"/>
  <c r="H1922" i="36" s="1"/>
  <c r="H1923" i="36" s="1"/>
  <c r="H1924" i="36" s="1"/>
  <c r="H1925" i="36" s="1"/>
  <c r="H1926" i="36" s="1"/>
  <c r="H1927" i="36" s="1"/>
  <c r="H1928" i="36" s="1"/>
  <c r="H1929" i="36" s="1"/>
  <c r="H1930" i="36" s="1"/>
  <c r="H1931" i="36" s="1"/>
  <c r="H1932" i="36" s="1"/>
  <c r="H1933" i="36" s="1"/>
  <c r="H1934" i="36" s="1"/>
  <c r="H1935" i="36" s="1"/>
  <c r="H1936" i="36" s="1"/>
  <c r="H1937" i="36" s="1"/>
  <c r="H1938" i="36" s="1"/>
  <c r="H1939" i="36" s="1"/>
  <c r="H1940" i="36" s="1"/>
  <c r="H1941" i="36" s="1"/>
  <c r="H1942" i="36" s="1"/>
  <c r="H1943" i="36" s="1"/>
  <c r="D19" i="36"/>
  <c r="D20" i="36"/>
  <c r="BA23" i="25"/>
  <c r="BA22" i="25"/>
  <c r="BA18" i="25"/>
  <c r="BA17" i="25"/>
  <c r="BA13" i="25"/>
  <c r="BA16" i="25" s="1"/>
  <c r="BA12" i="25"/>
  <c r="BA15" i="25" s="1"/>
  <c r="BA20" i="25"/>
  <c r="BA19" i="25" l="1"/>
  <c r="BA14" i="25"/>
  <c r="G8" i="31" l="1"/>
  <c r="H502" i="32"/>
  <c r="H254" i="32"/>
  <c r="H9" i="32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64" i="32" s="1"/>
  <c r="H65" i="32" s="1"/>
  <c r="H66" i="32" s="1"/>
  <c r="H67" i="32" s="1"/>
  <c r="H68" i="32" s="1"/>
  <c r="H69" i="32" s="1"/>
  <c r="H70" i="32" s="1"/>
  <c r="H71" i="32" s="1"/>
  <c r="H72" i="32" s="1"/>
  <c r="H73" i="32" s="1"/>
  <c r="H74" i="32" s="1"/>
  <c r="H75" i="32" s="1"/>
  <c r="H76" i="32" s="1"/>
  <c r="H77" i="32" s="1"/>
  <c r="H78" i="32" s="1"/>
  <c r="H79" i="32" s="1"/>
  <c r="H80" i="32" s="1"/>
  <c r="H81" i="32" s="1"/>
  <c r="H82" i="32" s="1"/>
  <c r="H83" i="32" s="1"/>
  <c r="H84" i="32" s="1"/>
  <c r="H85" i="32" s="1"/>
  <c r="H86" i="32" s="1"/>
  <c r="H87" i="32" s="1"/>
  <c r="H88" i="32" s="1"/>
  <c r="H89" i="32" s="1"/>
  <c r="H90" i="32" s="1"/>
  <c r="H91" i="32" s="1"/>
  <c r="H92" i="32" s="1"/>
  <c r="H93" i="32" s="1"/>
  <c r="H94" i="32" s="1"/>
  <c r="H95" i="32" s="1"/>
  <c r="H96" i="32" s="1"/>
  <c r="H97" i="32" s="1"/>
  <c r="H98" i="32" s="1"/>
  <c r="H99" i="32" s="1"/>
  <c r="H100" i="32" s="1"/>
  <c r="H101" i="32" s="1"/>
  <c r="H102" i="32" s="1"/>
  <c r="H103" i="32" s="1"/>
  <c r="H104" i="32" s="1"/>
  <c r="H105" i="32" s="1"/>
  <c r="H106" i="32" s="1"/>
  <c r="H107" i="32" s="1"/>
  <c r="H108" i="32" s="1"/>
  <c r="H109" i="32" s="1"/>
  <c r="H110" i="32" s="1"/>
  <c r="H111" i="32" s="1"/>
  <c r="H112" i="32" s="1"/>
  <c r="H113" i="32" s="1"/>
  <c r="H114" i="32" s="1"/>
  <c r="H115" i="32" s="1"/>
  <c r="H116" i="32" s="1"/>
  <c r="H117" i="32" s="1"/>
  <c r="H118" i="32" s="1"/>
  <c r="H119" i="32" s="1"/>
  <c r="H120" i="32" s="1"/>
  <c r="H121" i="32" s="1"/>
  <c r="H122" i="32" s="1"/>
  <c r="H123" i="32" s="1"/>
  <c r="H124" i="32" s="1"/>
  <c r="H125" i="32" s="1"/>
  <c r="H126" i="32" s="1"/>
  <c r="H127" i="32" s="1"/>
  <c r="H128" i="32" s="1"/>
  <c r="H129" i="32" s="1"/>
  <c r="H130" i="32" s="1"/>
  <c r="H131" i="32" s="1"/>
  <c r="H132" i="32" s="1"/>
  <c r="H133" i="32" s="1"/>
  <c r="H134" i="32" s="1"/>
  <c r="H135" i="32" s="1"/>
  <c r="H136" i="32" s="1"/>
  <c r="H137" i="32" s="1"/>
  <c r="H138" i="32" s="1"/>
  <c r="H139" i="32" s="1"/>
  <c r="H140" i="32" s="1"/>
  <c r="H141" i="32" s="1"/>
  <c r="H142" i="32" s="1"/>
  <c r="H143" i="32" s="1"/>
  <c r="H144" i="32" s="1"/>
  <c r="H145" i="32" s="1"/>
  <c r="H146" i="32" s="1"/>
  <c r="H147" i="32" s="1"/>
  <c r="H148" i="32" s="1"/>
  <c r="H149" i="32" s="1"/>
  <c r="H150" i="32" s="1"/>
  <c r="H151" i="32" s="1"/>
  <c r="H152" i="32" s="1"/>
  <c r="H153" i="32" s="1"/>
  <c r="H154" i="32" s="1"/>
  <c r="H155" i="32" s="1"/>
  <c r="H156" i="32" s="1"/>
  <c r="H157" i="32" s="1"/>
  <c r="H158" i="32" s="1"/>
  <c r="H159" i="32" s="1"/>
  <c r="H160" i="32" s="1"/>
  <c r="H161" i="32" s="1"/>
  <c r="H162" i="32" s="1"/>
  <c r="H163" i="32" s="1"/>
  <c r="H164" i="32" s="1"/>
  <c r="H165" i="32" s="1"/>
  <c r="H166" i="32" s="1"/>
  <c r="H167" i="32" s="1"/>
  <c r="H168" i="32" s="1"/>
  <c r="H169" i="32" s="1"/>
  <c r="H170" i="32" s="1"/>
  <c r="H171" i="32" s="1"/>
  <c r="H172" i="32" s="1"/>
  <c r="H173" i="32" s="1"/>
  <c r="H174" i="32" s="1"/>
  <c r="H175" i="32" s="1"/>
  <c r="H176" i="32" s="1"/>
  <c r="H177" i="32" s="1"/>
  <c r="H178" i="32" s="1"/>
  <c r="H179" i="32" s="1"/>
  <c r="H180" i="32" s="1"/>
  <c r="H181" i="32" s="1"/>
  <c r="H182" i="32" s="1"/>
  <c r="H183" i="32" s="1"/>
  <c r="H184" i="32" s="1"/>
  <c r="H185" i="32" s="1"/>
  <c r="H186" i="32" s="1"/>
  <c r="H187" i="32" s="1"/>
  <c r="H188" i="32" s="1"/>
  <c r="H189" i="32" s="1"/>
  <c r="H190" i="32" s="1"/>
  <c r="H191" i="32" s="1"/>
  <c r="H192" i="32" s="1"/>
  <c r="H193" i="32" s="1"/>
  <c r="H194" i="32" s="1"/>
  <c r="H195" i="32" s="1"/>
  <c r="H196" i="32" s="1"/>
  <c r="H197" i="32" s="1"/>
  <c r="H198" i="32" s="1"/>
  <c r="H199" i="32" s="1"/>
  <c r="H200" i="32" s="1"/>
  <c r="H201" i="32" s="1"/>
  <c r="H202" i="32" s="1"/>
  <c r="H203" i="32" s="1"/>
  <c r="H204" i="32" s="1"/>
  <c r="H205" i="32" s="1"/>
  <c r="H206" i="32" s="1"/>
  <c r="H207" i="32" s="1"/>
  <c r="H208" i="32" s="1"/>
  <c r="H209" i="32" s="1"/>
  <c r="H210" i="32" s="1"/>
  <c r="H211" i="32" s="1"/>
  <c r="H212" i="32" s="1"/>
  <c r="H213" i="32" s="1"/>
  <c r="H214" i="32" s="1"/>
  <c r="H215" i="32" s="1"/>
  <c r="H216" i="32" s="1"/>
  <c r="H217" i="32" s="1"/>
  <c r="H218" i="32" s="1"/>
  <c r="H219" i="32" s="1"/>
  <c r="H220" i="32" s="1"/>
  <c r="H221" i="32" s="1"/>
  <c r="H222" i="32" s="1"/>
  <c r="H223" i="32" s="1"/>
  <c r="H224" i="32" s="1"/>
  <c r="H225" i="32" s="1"/>
  <c r="H226" i="32" s="1"/>
  <c r="H227" i="32" s="1"/>
  <c r="H228" i="32" s="1"/>
  <c r="H229" i="32" s="1"/>
  <c r="H230" i="32" s="1"/>
  <c r="H231" i="32" s="1"/>
  <c r="H232" i="32" s="1"/>
  <c r="H233" i="32" s="1"/>
  <c r="H234" i="32" s="1"/>
  <c r="H235" i="32" s="1"/>
  <c r="H236" i="32" s="1"/>
  <c r="H237" i="32" s="1"/>
  <c r="H238" i="32" s="1"/>
  <c r="H239" i="32" s="1"/>
  <c r="H240" i="32" s="1"/>
  <c r="H241" i="32" s="1"/>
  <c r="H242" i="32" s="1"/>
  <c r="H243" i="32" s="1"/>
  <c r="H244" i="32" s="1"/>
  <c r="H245" i="32" s="1"/>
  <c r="H246" i="32" s="1"/>
  <c r="H247" i="32" s="1"/>
  <c r="H248" i="32" s="1"/>
  <c r="H249" i="32" s="1"/>
  <c r="H250" i="32" s="1"/>
  <c r="H251" i="32" s="1"/>
  <c r="H252" i="32" s="1"/>
  <c r="H253" i="32" s="1"/>
  <c r="H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109" i="32"/>
  <c r="G110" i="32"/>
  <c r="G111" i="32"/>
  <c r="G112" i="32"/>
  <c r="G113" i="32"/>
  <c r="G114" i="32"/>
  <c r="G115" i="32"/>
  <c r="G116" i="32"/>
  <c r="G117" i="32"/>
  <c r="G118" i="32"/>
  <c r="G119" i="32"/>
  <c r="G120" i="32"/>
  <c r="G121" i="32"/>
  <c r="G122" i="32"/>
  <c r="G123" i="32"/>
  <c r="G124" i="32"/>
  <c r="G125" i="32"/>
  <c r="G126" i="32"/>
  <c r="G127" i="32"/>
  <c r="G128" i="32"/>
  <c r="G129" i="32"/>
  <c r="G130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G203" i="32"/>
  <c r="G204" i="32"/>
  <c r="G205" i="32"/>
  <c r="G206" i="32"/>
  <c r="G207" i="32"/>
  <c r="G208" i="32"/>
  <c r="G209" i="32"/>
  <c r="G210" i="32"/>
  <c r="G211" i="32"/>
  <c r="G212" i="32"/>
  <c r="G213" i="32"/>
  <c r="G214" i="32"/>
  <c r="G215" i="32"/>
  <c r="G216" i="32"/>
  <c r="G217" i="32"/>
  <c r="G218" i="32"/>
  <c r="G219" i="32"/>
  <c r="G220" i="32"/>
  <c r="G221" i="32"/>
  <c r="G222" i="32"/>
  <c r="G223" i="32"/>
  <c r="G224" i="32"/>
  <c r="G225" i="32"/>
  <c r="G226" i="32"/>
  <c r="G227" i="32"/>
  <c r="G228" i="32"/>
  <c r="G229" i="32"/>
  <c r="G230" i="32"/>
  <c r="G231" i="32"/>
  <c r="G232" i="32"/>
  <c r="G233" i="32"/>
  <c r="G234" i="32"/>
  <c r="G235" i="32"/>
  <c r="G236" i="32"/>
  <c r="G237" i="32"/>
  <c r="G238" i="32"/>
  <c r="G239" i="32"/>
  <c r="G240" i="32"/>
  <c r="G241" i="32"/>
  <c r="G242" i="32"/>
  <c r="G243" i="32"/>
  <c r="G244" i="32"/>
  <c r="G245" i="32"/>
  <c r="G246" i="32"/>
  <c r="G247" i="32"/>
  <c r="G248" i="32"/>
  <c r="G249" i="32"/>
  <c r="G250" i="32"/>
  <c r="G251" i="32"/>
  <c r="G252" i="32"/>
  <c r="G253" i="32"/>
  <c r="G254" i="32"/>
  <c r="G255" i="32"/>
  <c r="G256" i="32"/>
  <c r="G257" i="32"/>
  <c r="G258" i="32"/>
  <c r="G259" i="32"/>
  <c r="G260" i="32"/>
  <c r="G261" i="32"/>
  <c r="G262" i="32"/>
  <c r="G263" i="32"/>
  <c r="G264" i="32"/>
  <c r="G265" i="32"/>
  <c r="G266" i="32"/>
  <c r="G267" i="32"/>
  <c r="G268" i="32"/>
  <c r="G269" i="32"/>
  <c r="G270" i="32"/>
  <c r="G271" i="32"/>
  <c r="G272" i="32"/>
  <c r="G273" i="32"/>
  <c r="G274" i="32"/>
  <c r="G275" i="32"/>
  <c r="G276" i="32"/>
  <c r="G277" i="32"/>
  <c r="G278" i="32"/>
  <c r="G279" i="32"/>
  <c r="G280" i="32"/>
  <c r="G281" i="32"/>
  <c r="G282" i="32"/>
  <c r="G283" i="32"/>
  <c r="G284" i="32"/>
  <c r="G285" i="32"/>
  <c r="G286" i="32"/>
  <c r="G287" i="32"/>
  <c r="G288" i="32"/>
  <c r="G289" i="32"/>
  <c r="G290" i="32"/>
  <c r="G291" i="32"/>
  <c r="G292" i="32"/>
  <c r="G293" i="32"/>
  <c r="G294" i="32"/>
  <c r="G295" i="32"/>
  <c r="G296" i="32"/>
  <c r="G297" i="32"/>
  <c r="G298" i="32"/>
  <c r="G299" i="32"/>
  <c r="G300" i="32"/>
  <c r="G301" i="32"/>
  <c r="G302" i="32"/>
  <c r="G303" i="32"/>
  <c r="G304" i="32"/>
  <c r="G305" i="32"/>
  <c r="G306" i="32"/>
  <c r="G307" i="32"/>
  <c r="G308" i="32"/>
  <c r="G309" i="32"/>
  <c r="G310" i="32"/>
  <c r="G311" i="32"/>
  <c r="G312" i="32"/>
  <c r="G313" i="32"/>
  <c r="G314" i="32"/>
  <c r="G315" i="32"/>
  <c r="G316" i="32"/>
  <c r="G317" i="32"/>
  <c r="G318" i="32"/>
  <c r="G319" i="32"/>
  <c r="G320" i="32"/>
  <c r="G321" i="32"/>
  <c r="G322" i="32"/>
  <c r="G323" i="32"/>
  <c r="G324" i="32"/>
  <c r="G325" i="32"/>
  <c r="G326" i="32"/>
  <c r="G327" i="32"/>
  <c r="G328" i="32"/>
  <c r="G329" i="32"/>
  <c r="G330" i="32"/>
  <c r="G331" i="32"/>
  <c r="G332" i="32"/>
  <c r="G333" i="32"/>
  <c r="G334" i="32"/>
  <c r="G335" i="32"/>
  <c r="G336" i="32"/>
  <c r="G337" i="32"/>
  <c r="G338" i="32"/>
  <c r="G339" i="32"/>
  <c r="G340" i="32"/>
  <c r="G341" i="32"/>
  <c r="G342" i="32"/>
  <c r="G343" i="32"/>
  <c r="G344" i="32"/>
  <c r="G345" i="32"/>
  <c r="G346" i="32"/>
  <c r="G347" i="32"/>
  <c r="G348" i="32"/>
  <c r="G349" i="32"/>
  <c r="G350" i="32"/>
  <c r="G351" i="32"/>
  <c r="G352" i="32"/>
  <c r="G353" i="32"/>
  <c r="G354" i="32"/>
  <c r="G355" i="32"/>
  <c r="G356" i="32"/>
  <c r="G357" i="32"/>
  <c r="G358" i="32"/>
  <c r="G359" i="32"/>
  <c r="G360" i="32"/>
  <c r="G361" i="32"/>
  <c r="G362" i="32"/>
  <c r="G363" i="32"/>
  <c r="G364" i="32"/>
  <c r="G365" i="32"/>
  <c r="G366" i="32"/>
  <c r="G367" i="32"/>
  <c r="G368" i="32"/>
  <c r="G369" i="32"/>
  <c r="G370" i="32"/>
  <c r="G371" i="32"/>
  <c r="G372" i="32"/>
  <c r="G373" i="32"/>
  <c r="G374" i="32"/>
  <c r="G375" i="32"/>
  <c r="G376" i="32"/>
  <c r="G377" i="32"/>
  <c r="G378" i="32"/>
  <c r="G379" i="32"/>
  <c r="G380" i="32"/>
  <c r="G381" i="32"/>
  <c r="G382" i="32"/>
  <c r="G383" i="32"/>
  <c r="G384" i="32"/>
  <c r="G385" i="32"/>
  <c r="G386" i="32"/>
  <c r="G387" i="32"/>
  <c r="G388" i="32"/>
  <c r="G389" i="32"/>
  <c r="G390" i="32"/>
  <c r="G391" i="32"/>
  <c r="G392" i="32"/>
  <c r="G393" i="32"/>
  <c r="G394" i="32"/>
  <c r="G395" i="32"/>
  <c r="G396" i="32"/>
  <c r="G397" i="32"/>
  <c r="G398" i="32"/>
  <c r="G399" i="32"/>
  <c r="G400" i="32"/>
  <c r="G401" i="32"/>
  <c r="G402" i="32"/>
  <c r="G403" i="32"/>
  <c r="G404" i="32"/>
  <c r="G405" i="32"/>
  <c r="G406" i="32"/>
  <c r="G407" i="32"/>
  <c r="G408" i="32"/>
  <c r="G409" i="32"/>
  <c r="G410" i="32"/>
  <c r="G411" i="32"/>
  <c r="G412" i="32"/>
  <c r="G413" i="32"/>
  <c r="G414" i="32"/>
  <c r="G415" i="32"/>
  <c r="G416" i="32"/>
  <c r="G417" i="32"/>
  <c r="G418" i="32"/>
  <c r="G419" i="32"/>
  <c r="G420" i="32"/>
  <c r="G421" i="32"/>
  <c r="G422" i="32"/>
  <c r="G423" i="32"/>
  <c r="G424" i="32"/>
  <c r="G425" i="32"/>
  <c r="G426" i="32"/>
  <c r="G427" i="32"/>
  <c r="G428" i="32"/>
  <c r="G429" i="32"/>
  <c r="G430" i="32"/>
  <c r="G431" i="32"/>
  <c r="G432" i="32"/>
  <c r="G433" i="32"/>
  <c r="G434" i="32"/>
  <c r="G435" i="32"/>
  <c r="G436" i="32"/>
  <c r="G437" i="32"/>
  <c r="G438" i="32"/>
  <c r="G439" i="32"/>
  <c r="G440" i="32"/>
  <c r="G441" i="32"/>
  <c r="G442" i="32"/>
  <c r="G443" i="32"/>
  <c r="G444" i="32"/>
  <c r="G445" i="32"/>
  <c r="G446" i="32"/>
  <c r="G447" i="32"/>
  <c r="G448" i="32"/>
  <c r="G449" i="32"/>
  <c r="G450" i="32"/>
  <c r="G451" i="32"/>
  <c r="G452" i="32"/>
  <c r="G453" i="32"/>
  <c r="G454" i="32"/>
  <c r="G455" i="32"/>
  <c r="G456" i="32"/>
  <c r="G457" i="32"/>
  <c r="G458" i="32"/>
  <c r="G459" i="32"/>
  <c r="G460" i="32"/>
  <c r="G461" i="32"/>
  <c r="G462" i="32"/>
  <c r="G463" i="32"/>
  <c r="G464" i="32"/>
  <c r="G465" i="32"/>
  <c r="G466" i="32"/>
  <c r="G467" i="32"/>
  <c r="G468" i="32"/>
  <c r="G469" i="32"/>
  <c r="G470" i="32"/>
  <c r="G471" i="32"/>
  <c r="G472" i="32"/>
  <c r="G473" i="32"/>
  <c r="G474" i="32"/>
  <c r="G475" i="32"/>
  <c r="G476" i="32"/>
  <c r="G477" i="32"/>
  <c r="G478" i="32"/>
  <c r="G479" i="32"/>
  <c r="G480" i="32"/>
  <c r="G481" i="32"/>
  <c r="G482" i="32"/>
  <c r="G483" i="32"/>
  <c r="G484" i="32"/>
  <c r="G485" i="32"/>
  <c r="G486" i="32"/>
  <c r="G487" i="32"/>
  <c r="G488" i="32"/>
  <c r="G489" i="32"/>
  <c r="G490" i="32"/>
  <c r="G491" i="32"/>
  <c r="G492" i="32"/>
  <c r="G493" i="32"/>
  <c r="G494" i="32"/>
  <c r="G495" i="32"/>
  <c r="G496" i="32"/>
  <c r="G497" i="32"/>
  <c r="G498" i="32"/>
  <c r="G499" i="32"/>
  <c r="G500" i="32"/>
  <c r="G501" i="32"/>
  <c r="G502" i="32"/>
  <c r="G503" i="32"/>
  <c r="G504" i="32"/>
  <c r="G505" i="32"/>
  <c r="G506" i="32"/>
  <c r="G507" i="32"/>
  <c r="G508" i="32"/>
  <c r="G509" i="32"/>
  <c r="G510" i="32"/>
  <c r="G511" i="32"/>
  <c r="G512" i="32"/>
  <c r="G513" i="32"/>
  <c r="G514" i="32"/>
  <c r="G515" i="32"/>
  <c r="G516" i="32"/>
  <c r="G517" i="32"/>
  <c r="G518" i="32"/>
  <c r="G519" i="32"/>
  <c r="G520" i="32"/>
  <c r="G521" i="32"/>
  <c r="G522" i="32"/>
  <c r="G523" i="32"/>
  <c r="G524" i="32"/>
  <c r="G525" i="32"/>
  <c r="G526" i="32"/>
  <c r="G527" i="32"/>
  <c r="G528" i="32"/>
  <c r="G529" i="32"/>
  <c r="G530" i="32"/>
  <c r="G531" i="32"/>
  <c r="G532" i="32"/>
  <c r="G533" i="32"/>
  <c r="G534" i="32"/>
  <c r="G535" i="32"/>
  <c r="G536" i="32"/>
  <c r="G537" i="32"/>
  <c r="G538" i="32"/>
  <c r="G539" i="32"/>
  <c r="G540" i="32"/>
  <c r="G541" i="32"/>
  <c r="G542" i="32"/>
  <c r="G543" i="32"/>
  <c r="G544" i="32"/>
  <c r="G545" i="32"/>
  <c r="G546" i="32"/>
  <c r="G547" i="32"/>
  <c r="G548" i="32"/>
  <c r="G549" i="32"/>
  <c r="G550" i="32"/>
  <c r="G551" i="32"/>
  <c r="G552" i="32"/>
  <c r="G553" i="32"/>
  <c r="G554" i="32"/>
  <c r="G555" i="32"/>
  <c r="G556" i="32"/>
  <c r="G557" i="32"/>
  <c r="G558" i="32"/>
  <c r="G559" i="32"/>
  <c r="G560" i="32"/>
  <c r="G561" i="32"/>
  <c r="G562" i="32"/>
  <c r="G563" i="32"/>
  <c r="G564" i="32"/>
  <c r="G565" i="32"/>
  <c r="G566" i="32"/>
  <c r="G567" i="32"/>
  <c r="G568" i="32"/>
  <c r="G569" i="32"/>
  <c r="G570" i="32"/>
  <c r="G571" i="32"/>
  <c r="G572" i="32"/>
  <c r="G573" i="32"/>
  <c r="G574" i="32"/>
  <c r="G575" i="32"/>
  <c r="G576" i="32"/>
  <c r="G577" i="32"/>
  <c r="G578" i="32"/>
  <c r="G579" i="32"/>
  <c r="G580" i="32"/>
  <c r="G581" i="32"/>
  <c r="G582" i="32"/>
  <c r="G583" i="32"/>
  <c r="G584" i="32"/>
  <c r="G585" i="32"/>
  <c r="G586" i="32"/>
  <c r="G587" i="32"/>
  <c r="G588" i="32"/>
  <c r="G589" i="32"/>
  <c r="G590" i="32"/>
  <c r="G591" i="32"/>
  <c r="G592" i="32"/>
  <c r="G593" i="32"/>
  <c r="G594" i="32"/>
  <c r="G595" i="32"/>
  <c r="G596" i="32"/>
  <c r="G597" i="32"/>
  <c r="G598" i="32"/>
  <c r="G599" i="32"/>
  <c r="G600" i="32"/>
  <c r="G601" i="32"/>
  <c r="G602" i="32"/>
  <c r="G603" i="32"/>
  <c r="G604" i="32"/>
  <c r="G605" i="32"/>
  <c r="G606" i="32"/>
  <c r="G607" i="32"/>
  <c r="G608" i="32"/>
  <c r="G609" i="32"/>
  <c r="G610" i="32"/>
  <c r="G611" i="32"/>
  <c r="G612" i="32"/>
  <c r="G613" i="32"/>
  <c r="G614" i="32"/>
  <c r="G615" i="32"/>
  <c r="G616" i="32"/>
  <c r="G617" i="32"/>
  <c r="G618" i="32"/>
  <c r="G619" i="32"/>
  <c r="G620" i="32"/>
  <c r="G621" i="32"/>
  <c r="G622" i="32"/>
  <c r="G623" i="32"/>
  <c r="G624" i="32"/>
  <c r="G625" i="32"/>
  <c r="G626" i="32"/>
  <c r="G627" i="32"/>
  <c r="G628" i="32"/>
  <c r="G629" i="32"/>
  <c r="G630" i="32"/>
  <c r="G631" i="32"/>
  <c r="G632" i="32"/>
  <c r="G633" i="32"/>
  <c r="G634" i="32"/>
  <c r="G635" i="32"/>
  <c r="G636" i="32"/>
  <c r="G637" i="32"/>
  <c r="G638" i="32"/>
  <c r="G639" i="32"/>
  <c r="G640" i="32"/>
  <c r="G641" i="32"/>
  <c r="G642" i="32"/>
  <c r="G643" i="32"/>
  <c r="G644" i="32"/>
  <c r="G645" i="32"/>
  <c r="G646" i="32"/>
  <c r="G647" i="32"/>
  <c r="G648" i="32"/>
  <c r="G649" i="32"/>
  <c r="G650" i="32"/>
  <c r="G651" i="32"/>
  <c r="G652" i="32"/>
  <c r="G653" i="32"/>
  <c r="G654" i="32"/>
  <c r="G655" i="32"/>
  <c r="G656" i="32"/>
  <c r="G657" i="32"/>
  <c r="G658" i="32"/>
  <c r="G659" i="32"/>
  <c r="G660" i="32"/>
  <c r="G661" i="32"/>
  <c r="G662" i="32"/>
  <c r="G663" i="32"/>
  <c r="G664" i="32"/>
  <c r="G665" i="32"/>
  <c r="G666" i="32"/>
  <c r="G667" i="32"/>
  <c r="G668" i="32"/>
  <c r="G669" i="32"/>
  <c r="G670" i="32"/>
  <c r="G671" i="32"/>
  <c r="G672" i="32"/>
  <c r="G673" i="32"/>
  <c r="G674" i="32"/>
  <c r="G675" i="32"/>
  <c r="G676" i="32"/>
  <c r="G677" i="32"/>
  <c r="G678" i="32"/>
  <c r="G679" i="32"/>
  <c r="G680" i="32"/>
  <c r="G681" i="32"/>
  <c r="G682" i="32"/>
  <c r="G683" i="32"/>
  <c r="G684" i="32"/>
  <c r="G685" i="32"/>
  <c r="G686" i="32"/>
  <c r="G687" i="32"/>
  <c r="G688" i="32"/>
  <c r="G689" i="32"/>
  <c r="G690" i="32"/>
  <c r="G8" i="32"/>
  <c r="H255" i="32" l="1"/>
  <c r="H256" i="32" s="1"/>
  <c r="H257" i="32" s="1"/>
  <c r="H258" i="32" s="1"/>
  <c r="H259" i="32" s="1"/>
  <c r="H260" i="32" s="1"/>
  <c r="H261" i="32" s="1"/>
  <c r="H262" i="32" s="1"/>
  <c r="H263" i="32" s="1"/>
  <c r="H264" i="32" s="1"/>
  <c r="H265" i="32" s="1"/>
  <c r="H266" i="32" s="1"/>
  <c r="H267" i="32" s="1"/>
  <c r="H268" i="32" s="1"/>
  <c r="H269" i="32" s="1"/>
  <c r="H270" i="32" s="1"/>
  <c r="H271" i="32" s="1"/>
  <c r="H272" i="32" s="1"/>
  <c r="H273" i="32" s="1"/>
  <c r="H274" i="32" s="1"/>
  <c r="H275" i="32" s="1"/>
  <c r="H276" i="32" s="1"/>
  <c r="H277" i="32" s="1"/>
  <c r="H278" i="32" s="1"/>
  <c r="H279" i="32" s="1"/>
  <c r="H280" i="32" s="1"/>
  <c r="H281" i="32" s="1"/>
  <c r="H282" i="32" s="1"/>
  <c r="H283" i="32" s="1"/>
  <c r="H284" i="32" s="1"/>
  <c r="H285" i="32" s="1"/>
  <c r="H286" i="32" s="1"/>
  <c r="H287" i="32" s="1"/>
  <c r="H288" i="32" s="1"/>
  <c r="H289" i="32" s="1"/>
  <c r="H290" i="32" s="1"/>
  <c r="H291" i="32" s="1"/>
  <c r="H292" i="32" s="1"/>
  <c r="H293" i="32" s="1"/>
  <c r="H294" i="32" s="1"/>
  <c r="H295" i="32" s="1"/>
  <c r="H296" i="32" s="1"/>
  <c r="H297" i="32" s="1"/>
  <c r="H298" i="32" s="1"/>
  <c r="H299" i="32" s="1"/>
  <c r="H300" i="32" s="1"/>
  <c r="H301" i="32" s="1"/>
  <c r="H302" i="32" s="1"/>
  <c r="H303" i="32" s="1"/>
  <c r="H304" i="32" s="1"/>
  <c r="H305" i="32" s="1"/>
  <c r="H306" i="32" s="1"/>
  <c r="H307" i="32" s="1"/>
  <c r="H308" i="32" s="1"/>
  <c r="H309" i="32" s="1"/>
  <c r="H310" i="32" s="1"/>
  <c r="H311" i="32" s="1"/>
  <c r="H312" i="32" s="1"/>
  <c r="H313" i="32" s="1"/>
  <c r="H314" i="32" s="1"/>
  <c r="H315" i="32" s="1"/>
  <c r="H316" i="32" s="1"/>
  <c r="H317" i="32" s="1"/>
  <c r="H318" i="32" s="1"/>
  <c r="H319" i="32" s="1"/>
  <c r="H320" i="32" s="1"/>
  <c r="H321" i="32" s="1"/>
  <c r="H322" i="32" s="1"/>
  <c r="H323" i="32" s="1"/>
  <c r="H324" i="32" s="1"/>
  <c r="H325" i="32" s="1"/>
  <c r="H326" i="32" s="1"/>
  <c r="H327" i="32" s="1"/>
  <c r="H328" i="32" s="1"/>
  <c r="H329" i="32" s="1"/>
  <c r="H330" i="32" s="1"/>
  <c r="H331" i="32" s="1"/>
  <c r="H332" i="32" s="1"/>
  <c r="H333" i="32" s="1"/>
  <c r="H334" i="32" s="1"/>
  <c r="H335" i="32" s="1"/>
  <c r="H336" i="32" s="1"/>
  <c r="H337" i="32" s="1"/>
  <c r="H338" i="32" s="1"/>
  <c r="H339" i="32" s="1"/>
  <c r="H340" i="32" s="1"/>
  <c r="H341" i="32" s="1"/>
  <c r="H342" i="32" s="1"/>
  <c r="H343" i="32" s="1"/>
  <c r="H344" i="32" s="1"/>
  <c r="H345" i="32" s="1"/>
  <c r="H346" i="32" s="1"/>
  <c r="H347" i="32" s="1"/>
  <c r="H348" i="32" s="1"/>
  <c r="H349" i="32" s="1"/>
  <c r="H350" i="32" s="1"/>
  <c r="H351" i="32" s="1"/>
  <c r="H352" i="32" s="1"/>
  <c r="H353" i="32" s="1"/>
  <c r="H354" i="32" s="1"/>
  <c r="H355" i="32" s="1"/>
  <c r="H356" i="32" s="1"/>
  <c r="H357" i="32" s="1"/>
  <c r="H358" i="32" s="1"/>
  <c r="H359" i="32" s="1"/>
  <c r="H360" i="32" s="1"/>
  <c r="H361" i="32" s="1"/>
  <c r="H362" i="32" s="1"/>
  <c r="H363" i="32" s="1"/>
  <c r="H364" i="32" s="1"/>
  <c r="H365" i="32" s="1"/>
  <c r="H366" i="32" s="1"/>
  <c r="H367" i="32" s="1"/>
  <c r="H368" i="32" s="1"/>
  <c r="H369" i="32" s="1"/>
  <c r="H370" i="32" s="1"/>
  <c r="H371" i="32" s="1"/>
  <c r="H372" i="32" s="1"/>
  <c r="H373" i="32" s="1"/>
  <c r="H374" i="32" s="1"/>
  <c r="H375" i="32" s="1"/>
  <c r="H376" i="32" s="1"/>
  <c r="H377" i="32" s="1"/>
  <c r="H378" i="32" s="1"/>
  <c r="H379" i="32" s="1"/>
  <c r="H380" i="32" s="1"/>
  <c r="H381" i="32" s="1"/>
  <c r="H382" i="32" s="1"/>
  <c r="H383" i="32" s="1"/>
  <c r="H384" i="32" s="1"/>
  <c r="H385" i="32" s="1"/>
  <c r="H386" i="32" s="1"/>
  <c r="H387" i="32" s="1"/>
  <c r="H388" i="32" s="1"/>
  <c r="H389" i="32" s="1"/>
  <c r="H390" i="32" s="1"/>
  <c r="H391" i="32" s="1"/>
  <c r="H392" i="32" s="1"/>
  <c r="H393" i="32" s="1"/>
  <c r="H394" i="32" s="1"/>
  <c r="H395" i="32" s="1"/>
  <c r="H396" i="32" s="1"/>
  <c r="H397" i="32" s="1"/>
  <c r="H398" i="32" s="1"/>
  <c r="H399" i="32" s="1"/>
  <c r="H400" i="32" s="1"/>
  <c r="H401" i="32" s="1"/>
  <c r="H402" i="32" s="1"/>
  <c r="H403" i="32" s="1"/>
  <c r="H404" i="32" s="1"/>
  <c r="H405" i="32" s="1"/>
  <c r="H406" i="32" s="1"/>
  <c r="H407" i="32" s="1"/>
  <c r="H408" i="32" s="1"/>
  <c r="H409" i="32" s="1"/>
  <c r="H410" i="32" s="1"/>
  <c r="H411" i="32" s="1"/>
  <c r="H412" i="32" s="1"/>
  <c r="H413" i="32" s="1"/>
  <c r="H414" i="32" s="1"/>
  <c r="H415" i="32" s="1"/>
  <c r="H416" i="32" s="1"/>
  <c r="H417" i="32" s="1"/>
  <c r="H418" i="32" s="1"/>
  <c r="H419" i="32" s="1"/>
  <c r="H420" i="32" s="1"/>
  <c r="H421" i="32" s="1"/>
  <c r="H422" i="32" s="1"/>
  <c r="H423" i="32" s="1"/>
  <c r="H424" i="32" s="1"/>
  <c r="H425" i="32" s="1"/>
  <c r="H426" i="32" s="1"/>
  <c r="H427" i="32" s="1"/>
  <c r="H428" i="32" s="1"/>
  <c r="H429" i="32" s="1"/>
  <c r="H430" i="32" s="1"/>
  <c r="H431" i="32" s="1"/>
  <c r="H432" i="32" s="1"/>
  <c r="H433" i="32" s="1"/>
  <c r="H434" i="32" s="1"/>
  <c r="H435" i="32" s="1"/>
  <c r="H436" i="32" s="1"/>
  <c r="H437" i="32" s="1"/>
  <c r="H438" i="32" s="1"/>
  <c r="H439" i="32" s="1"/>
  <c r="H440" i="32" s="1"/>
  <c r="H441" i="32" s="1"/>
  <c r="H442" i="32" s="1"/>
  <c r="H443" i="32" s="1"/>
  <c r="H444" i="32" s="1"/>
  <c r="H445" i="32" s="1"/>
  <c r="H446" i="32" s="1"/>
  <c r="H447" i="32" s="1"/>
  <c r="H448" i="32" s="1"/>
  <c r="H449" i="32" s="1"/>
  <c r="H450" i="32" s="1"/>
  <c r="H451" i="32" s="1"/>
  <c r="H452" i="32" s="1"/>
  <c r="H453" i="32" s="1"/>
  <c r="H454" i="32" s="1"/>
  <c r="H455" i="32" s="1"/>
  <c r="H456" i="32" s="1"/>
  <c r="H457" i="32" s="1"/>
  <c r="H458" i="32" s="1"/>
  <c r="H459" i="32" s="1"/>
  <c r="H460" i="32" s="1"/>
  <c r="H461" i="32" s="1"/>
  <c r="H462" i="32" s="1"/>
  <c r="H463" i="32" s="1"/>
  <c r="H464" i="32" s="1"/>
  <c r="H465" i="32" s="1"/>
  <c r="H466" i="32" s="1"/>
  <c r="H467" i="32" s="1"/>
  <c r="H468" i="32" s="1"/>
  <c r="H469" i="32" s="1"/>
  <c r="H470" i="32" s="1"/>
  <c r="H471" i="32" s="1"/>
  <c r="H472" i="32" s="1"/>
  <c r="H473" i="32" s="1"/>
  <c r="H474" i="32" s="1"/>
  <c r="H475" i="32" s="1"/>
  <c r="H476" i="32" s="1"/>
  <c r="H477" i="32" s="1"/>
  <c r="H478" i="32" s="1"/>
  <c r="H479" i="32" s="1"/>
  <c r="H480" i="32" s="1"/>
  <c r="H481" i="32" s="1"/>
  <c r="H482" i="32" s="1"/>
  <c r="H483" i="32" s="1"/>
  <c r="H484" i="32" s="1"/>
  <c r="H485" i="32" s="1"/>
  <c r="H486" i="32" s="1"/>
  <c r="H487" i="32" s="1"/>
  <c r="H488" i="32" s="1"/>
  <c r="H489" i="32" s="1"/>
  <c r="H490" i="32" s="1"/>
  <c r="H491" i="32" s="1"/>
  <c r="H492" i="32" s="1"/>
  <c r="H493" i="32" s="1"/>
  <c r="H494" i="32" s="1"/>
  <c r="H495" i="32" s="1"/>
  <c r="H496" i="32" s="1"/>
  <c r="H497" i="32" s="1"/>
  <c r="H498" i="32" s="1"/>
  <c r="H499" i="32" s="1"/>
  <c r="H500" i="32" s="1"/>
  <c r="H501" i="32" s="1"/>
  <c r="H503" i="32" s="1"/>
  <c r="H504" i="32" s="1"/>
  <c r="H505" i="32" s="1"/>
  <c r="H506" i="32" s="1"/>
  <c r="H507" i="32" s="1"/>
  <c r="H508" i="32" s="1"/>
  <c r="H509" i="32" s="1"/>
  <c r="H510" i="32" s="1"/>
  <c r="H511" i="32" s="1"/>
  <c r="H512" i="32" s="1"/>
  <c r="H513" i="32" s="1"/>
  <c r="H514" i="32" s="1"/>
  <c r="H515" i="32" s="1"/>
  <c r="H516" i="32" s="1"/>
  <c r="H517" i="32" s="1"/>
  <c r="H518" i="32" s="1"/>
  <c r="H519" i="32" s="1"/>
  <c r="H520" i="32" s="1"/>
  <c r="H521" i="32" s="1"/>
  <c r="H522" i="32" s="1"/>
  <c r="H523" i="32" s="1"/>
  <c r="H524" i="32" s="1"/>
  <c r="H525" i="32" s="1"/>
  <c r="H526" i="32" s="1"/>
  <c r="H527" i="32" s="1"/>
  <c r="H528" i="32" s="1"/>
  <c r="H529" i="32" s="1"/>
  <c r="H530" i="32" s="1"/>
  <c r="H531" i="32" s="1"/>
  <c r="H532" i="32" s="1"/>
  <c r="H533" i="32" s="1"/>
  <c r="H534" i="32" s="1"/>
  <c r="H535" i="32" s="1"/>
  <c r="H536" i="32" s="1"/>
  <c r="H537" i="32" s="1"/>
  <c r="H538" i="32" s="1"/>
  <c r="H539" i="32" s="1"/>
  <c r="H540" i="32" s="1"/>
  <c r="H541" i="32" s="1"/>
  <c r="H542" i="32" s="1"/>
  <c r="H543" i="32" s="1"/>
  <c r="H544" i="32" s="1"/>
  <c r="H545" i="32" s="1"/>
  <c r="H546" i="32" s="1"/>
  <c r="H547" i="32" s="1"/>
  <c r="H548" i="32" s="1"/>
  <c r="H549" i="32" s="1"/>
  <c r="H550" i="32" s="1"/>
  <c r="H551" i="32" s="1"/>
  <c r="H552" i="32" s="1"/>
  <c r="H553" i="32" s="1"/>
  <c r="H554" i="32" s="1"/>
  <c r="H555" i="32" s="1"/>
  <c r="H556" i="32" s="1"/>
  <c r="H557" i="32" s="1"/>
  <c r="H558" i="32" s="1"/>
  <c r="H559" i="32" s="1"/>
  <c r="H560" i="32" s="1"/>
  <c r="H561" i="32" s="1"/>
  <c r="H562" i="32" s="1"/>
  <c r="H563" i="32" s="1"/>
  <c r="H564" i="32" s="1"/>
  <c r="H565" i="32" s="1"/>
  <c r="H566" i="32" s="1"/>
  <c r="H567" i="32" s="1"/>
  <c r="H568" i="32" s="1"/>
  <c r="H569" i="32" s="1"/>
  <c r="H570" i="32" s="1"/>
  <c r="H571" i="32" s="1"/>
  <c r="H572" i="32" s="1"/>
  <c r="H573" i="32" s="1"/>
  <c r="H574" i="32" s="1"/>
  <c r="H575" i="32" s="1"/>
  <c r="H576" i="32" s="1"/>
  <c r="H577" i="32" s="1"/>
  <c r="H578" i="32" s="1"/>
  <c r="H579" i="32" s="1"/>
  <c r="H580" i="32" s="1"/>
  <c r="H581" i="32" s="1"/>
  <c r="H582" i="32" s="1"/>
  <c r="H583" i="32" s="1"/>
  <c r="H584" i="32" s="1"/>
  <c r="H585" i="32" s="1"/>
  <c r="H586" i="32" s="1"/>
  <c r="H587" i="32" s="1"/>
  <c r="H588" i="32" s="1"/>
  <c r="H589" i="32" s="1"/>
  <c r="H590" i="32" s="1"/>
  <c r="H591" i="32" s="1"/>
  <c r="H592" i="32" s="1"/>
  <c r="H593" i="32" s="1"/>
  <c r="H594" i="32" s="1"/>
  <c r="H595" i="32" s="1"/>
  <c r="H596" i="32" s="1"/>
  <c r="H597" i="32" s="1"/>
  <c r="H598" i="32" s="1"/>
  <c r="H599" i="32" s="1"/>
  <c r="H600" i="32" s="1"/>
  <c r="H601" i="32" s="1"/>
  <c r="H602" i="32" s="1"/>
  <c r="H603" i="32" s="1"/>
  <c r="H604" i="32" s="1"/>
  <c r="H605" i="32" s="1"/>
  <c r="H606" i="32" s="1"/>
  <c r="H607" i="32" s="1"/>
  <c r="H608" i="32" s="1"/>
  <c r="H609" i="32" s="1"/>
  <c r="H610" i="32" s="1"/>
  <c r="H611" i="32" s="1"/>
  <c r="H612" i="32" s="1"/>
  <c r="H613" i="32" s="1"/>
  <c r="H614" i="32" s="1"/>
  <c r="H615" i="32" s="1"/>
  <c r="H616" i="32" s="1"/>
  <c r="H617" i="32" s="1"/>
  <c r="H618" i="32" s="1"/>
  <c r="H619" i="32" s="1"/>
  <c r="H620" i="32" s="1"/>
  <c r="H621" i="32" s="1"/>
  <c r="H622" i="32" s="1"/>
  <c r="H623" i="32" s="1"/>
  <c r="H624" i="32" s="1"/>
  <c r="H625" i="32" s="1"/>
  <c r="H626" i="32" s="1"/>
  <c r="H627" i="32" s="1"/>
  <c r="H628" i="32" s="1"/>
  <c r="H629" i="32" s="1"/>
  <c r="H630" i="32" s="1"/>
  <c r="H631" i="32" s="1"/>
  <c r="H632" i="32" s="1"/>
  <c r="H633" i="32" s="1"/>
  <c r="H634" i="32" s="1"/>
  <c r="H635" i="32" s="1"/>
  <c r="H636" i="32" s="1"/>
  <c r="H637" i="32" s="1"/>
  <c r="H638" i="32" s="1"/>
  <c r="H639" i="32" s="1"/>
  <c r="H640" i="32" s="1"/>
  <c r="H641" i="32" s="1"/>
  <c r="H642" i="32" s="1"/>
  <c r="H643" i="32" s="1"/>
  <c r="H644" i="32" s="1"/>
  <c r="H645" i="32" s="1"/>
  <c r="H646" i="32" s="1"/>
  <c r="H647" i="32" s="1"/>
  <c r="H648" i="32" s="1"/>
  <c r="H649" i="32" s="1"/>
  <c r="H650" i="32" s="1"/>
  <c r="H651" i="32" s="1"/>
  <c r="H652" i="32" s="1"/>
  <c r="H653" i="32" s="1"/>
  <c r="H654" i="32" s="1"/>
  <c r="H655" i="32" s="1"/>
  <c r="H656" i="32" s="1"/>
  <c r="H657" i="32" s="1"/>
  <c r="H658" i="32" s="1"/>
  <c r="H659" i="32" s="1"/>
  <c r="H660" i="32" s="1"/>
  <c r="H661" i="32" s="1"/>
  <c r="H662" i="32" s="1"/>
  <c r="H663" i="32" s="1"/>
  <c r="H664" i="32" s="1"/>
  <c r="H665" i="32" s="1"/>
  <c r="H666" i="32" s="1"/>
  <c r="H667" i="32" s="1"/>
  <c r="H668" i="32" s="1"/>
  <c r="H669" i="32" s="1"/>
  <c r="H670" i="32" s="1"/>
  <c r="H671" i="32" s="1"/>
  <c r="H672" i="32" s="1"/>
  <c r="H673" i="32" s="1"/>
  <c r="H674" i="32" s="1"/>
  <c r="H675" i="32" s="1"/>
  <c r="H676" i="32" s="1"/>
  <c r="H677" i="32" s="1"/>
  <c r="H678" i="32" s="1"/>
  <c r="H679" i="32" s="1"/>
  <c r="H680" i="32" s="1"/>
  <c r="H681" i="32" s="1"/>
  <c r="H682" i="32" s="1"/>
  <c r="H683" i="32" s="1"/>
  <c r="H684" i="32" s="1"/>
  <c r="H685" i="32" s="1"/>
  <c r="H686" i="32" s="1"/>
  <c r="H687" i="32" s="1"/>
  <c r="H688" i="32" s="1"/>
  <c r="H689" i="32" s="1"/>
  <c r="H690" i="32" s="1"/>
  <c r="N14" i="3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N84" i="31" s="1"/>
  <c r="N85" i="31" s="1"/>
  <c r="N86" i="31" s="1"/>
  <c r="N87" i="31" s="1"/>
  <c r="N88" i="31" s="1"/>
  <c r="N89" i="31" s="1"/>
  <c r="N90" i="31" s="1"/>
  <c r="N91" i="31" s="1"/>
  <c r="N92" i="31" s="1"/>
  <c r="N93" i="31" s="1"/>
  <c r="N94" i="31" s="1"/>
  <c r="N95" i="31" s="1"/>
  <c r="N96" i="31" s="1"/>
  <c r="N97" i="31" s="1"/>
  <c r="N98" i="31" s="1"/>
  <c r="N99" i="31" s="1"/>
  <c r="N100" i="31" s="1"/>
  <c r="N101" i="31" s="1"/>
  <c r="N102" i="31" s="1"/>
  <c r="N103" i="31" s="1"/>
  <c r="N104" i="31" s="1"/>
  <c r="N105" i="31" s="1"/>
  <c r="N106" i="31" s="1"/>
  <c r="N107" i="31" s="1"/>
  <c r="N108" i="31" s="1"/>
  <c r="N109" i="31" s="1"/>
  <c r="N110" i="31" s="1"/>
  <c r="N111" i="31" s="1"/>
  <c r="N112" i="31" s="1"/>
  <c r="N113" i="31" s="1"/>
  <c r="N114" i="31" s="1"/>
  <c r="N115" i="31" s="1"/>
  <c r="N116" i="31" s="1"/>
  <c r="N117" i="31" s="1"/>
  <c r="N118" i="31" s="1"/>
  <c r="N119" i="31" s="1"/>
  <c r="N120" i="31" s="1"/>
  <c r="N121" i="31" s="1"/>
  <c r="N122" i="31" s="1"/>
  <c r="N123" i="31" s="1"/>
  <c r="N124" i="31" s="1"/>
  <c r="N125" i="31" s="1"/>
  <c r="N126" i="31" s="1"/>
  <c r="N127" i="31" s="1"/>
  <c r="N128" i="31" s="1"/>
  <c r="N129" i="31" s="1"/>
  <c r="N130" i="31" s="1"/>
  <c r="N131" i="31" s="1"/>
  <c r="N132" i="31" s="1"/>
  <c r="N133" i="31" s="1"/>
  <c r="N134" i="31" s="1"/>
  <c r="N135" i="31" s="1"/>
  <c r="N136" i="31" s="1"/>
  <c r="N137" i="31" s="1"/>
  <c r="N138" i="31" s="1"/>
  <c r="N139" i="31" s="1"/>
  <c r="N140" i="31" s="1"/>
  <c r="N141" i="31" s="1"/>
  <c r="N142" i="31" s="1"/>
  <c r="N143" i="31" s="1"/>
  <c r="N144" i="31" s="1"/>
  <c r="N145" i="31" s="1"/>
  <c r="N146" i="31" s="1"/>
  <c r="N147" i="31" s="1"/>
  <c r="N148" i="31" s="1"/>
  <c r="N149" i="31" s="1"/>
  <c r="N150" i="31" s="1"/>
  <c r="N151" i="31" s="1"/>
  <c r="N152" i="31" s="1"/>
  <c r="N153" i="31" s="1"/>
  <c r="N154" i="31" s="1"/>
  <c r="N155" i="31" s="1"/>
  <c r="N156" i="31" s="1"/>
  <c r="N157" i="31" s="1"/>
  <c r="N158" i="31" s="1"/>
  <c r="N159" i="31" s="1"/>
  <c r="N160" i="31" s="1"/>
  <c r="N161" i="31" s="1"/>
  <c r="N162" i="31" s="1"/>
  <c r="N163" i="31" s="1"/>
  <c r="N164" i="31" s="1"/>
  <c r="N165" i="31" s="1"/>
  <c r="N166" i="31" s="1"/>
  <c r="N167" i="31" s="1"/>
  <c r="N168" i="31" s="1"/>
  <c r="N169" i="31" s="1"/>
  <c r="N170" i="31" s="1"/>
  <c r="N171" i="31" s="1"/>
  <c r="N172" i="31" s="1"/>
  <c r="N173" i="31" s="1"/>
  <c r="N174" i="31" s="1"/>
  <c r="N175" i="31" s="1"/>
  <c r="N176" i="31" s="1"/>
  <c r="N177" i="31" s="1"/>
  <c r="N178" i="31" s="1"/>
  <c r="N179" i="31" s="1"/>
  <c r="N180" i="31" s="1"/>
  <c r="N181" i="31" s="1"/>
  <c r="N182" i="31" s="1"/>
  <c r="N183" i="31" s="1"/>
  <c r="N184" i="31" s="1"/>
  <c r="N185" i="31" s="1"/>
  <c r="N186" i="31" s="1"/>
  <c r="N187" i="31" s="1"/>
  <c r="N188" i="31" s="1"/>
  <c r="N189" i="31" s="1"/>
  <c r="N190" i="31" s="1"/>
  <c r="N191" i="31" s="1"/>
  <c r="N192" i="31" s="1"/>
  <c r="N193" i="31" s="1"/>
  <c r="N194" i="31" s="1"/>
  <c r="N195" i="31" s="1"/>
  <c r="N196" i="31" s="1"/>
  <c r="N197" i="31" s="1"/>
  <c r="N198" i="31" s="1"/>
  <c r="N199" i="31" s="1"/>
  <c r="N200" i="31" s="1"/>
  <c r="N201" i="31" s="1"/>
  <c r="N202" i="31" s="1"/>
  <c r="N203" i="31" s="1"/>
  <c r="N204" i="31" s="1"/>
  <c r="N205" i="31" s="1"/>
  <c r="N206" i="31" s="1"/>
  <c r="N207" i="31" s="1"/>
  <c r="N208" i="31" s="1"/>
  <c r="N209" i="31" s="1"/>
  <c r="N210" i="31" s="1"/>
  <c r="N211" i="31" s="1"/>
  <c r="N212" i="31" s="1"/>
  <c r="N213" i="31" s="1"/>
  <c r="N214" i="31" s="1"/>
  <c r="N215" i="31" s="1"/>
  <c r="N216" i="31" s="1"/>
  <c r="N217" i="31" s="1"/>
  <c r="N218" i="31" s="1"/>
  <c r="N219" i="31" s="1"/>
  <c r="N220" i="31" s="1"/>
  <c r="N221" i="31" s="1"/>
  <c r="N222" i="31" s="1"/>
  <c r="N223" i="31" s="1"/>
  <c r="N224" i="31" s="1"/>
  <c r="N225" i="31" s="1"/>
  <c r="N226" i="31" s="1"/>
  <c r="N227" i="31" s="1"/>
  <c r="N228" i="31" s="1"/>
  <c r="N229" i="31" s="1"/>
  <c r="N230" i="31" s="1"/>
  <c r="N231" i="31" s="1"/>
  <c r="N232" i="31" s="1"/>
  <c r="N233" i="31" s="1"/>
  <c r="N234" i="31" s="1"/>
  <c r="N235" i="31" s="1"/>
  <c r="N236" i="31" s="1"/>
  <c r="N237" i="31" s="1"/>
  <c r="N238" i="31" s="1"/>
  <c r="N239" i="31" s="1"/>
  <c r="N240" i="31" s="1"/>
  <c r="N241" i="31" s="1"/>
  <c r="N242" i="31" s="1"/>
  <c r="N243" i="31" s="1"/>
  <c r="N244" i="31" s="1"/>
  <c r="N245" i="31" s="1"/>
  <c r="N246" i="31" s="1"/>
  <c r="N247" i="31" s="1"/>
  <c r="N248" i="31" s="1"/>
  <c r="N249" i="31" s="1"/>
  <c r="N250" i="31" s="1"/>
  <c r="N251" i="31" s="1"/>
  <c r="N252" i="31" s="1"/>
  <c r="N253" i="31" s="1"/>
  <c r="N254" i="31" s="1"/>
  <c r="N255" i="31" s="1"/>
  <c r="N256" i="31" s="1"/>
  <c r="N257" i="31" s="1"/>
  <c r="N258" i="31" s="1"/>
  <c r="N259" i="31" s="1"/>
  <c r="N260" i="31" s="1"/>
  <c r="N261" i="31" s="1"/>
  <c r="N262" i="31" s="1"/>
  <c r="N263" i="31" s="1"/>
  <c r="N264" i="31" s="1"/>
  <c r="N265" i="31" s="1"/>
  <c r="N266" i="31" s="1"/>
  <c r="N267" i="31" s="1"/>
  <c r="N268" i="31" s="1"/>
  <c r="N269" i="31" s="1"/>
  <c r="N270" i="31" s="1"/>
  <c r="N271" i="31" s="1"/>
  <c r="N272" i="31" s="1"/>
  <c r="N273" i="31" s="1"/>
  <c r="N274" i="31" s="1"/>
  <c r="N275" i="31" s="1"/>
  <c r="N276" i="31" s="1"/>
  <c r="N277" i="31" s="1"/>
  <c r="N278" i="31" s="1"/>
  <c r="N279" i="31" s="1"/>
  <c r="N280" i="31" s="1"/>
  <c r="N281" i="31" s="1"/>
  <c r="N282" i="31" s="1"/>
  <c r="N283" i="31" s="1"/>
  <c r="N284" i="31" s="1"/>
  <c r="N285" i="31" s="1"/>
  <c r="N286" i="31" s="1"/>
  <c r="N287" i="31" s="1"/>
  <c r="N288" i="31" s="1"/>
  <c r="N289" i="31" s="1"/>
  <c r="N290" i="31" s="1"/>
  <c r="N291" i="31" s="1"/>
  <c r="N292" i="31" s="1"/>
  <c r="N293" i="31" s="1"/>
  <c r="N294" i="31" s="1"/>
  <c r="N295" i="31" s="1"/>
  <c r="N296" i="31" s="1"/>
  <c r="N297" i="31" s="1"/>
  <c r="N298" i="31" s="1"/>
  <c r="N299" i="31" s="1"/>
  <c r="N300" i="31" s="1"/>
  <c r="N301" i="31" s="1"/>
  <c r="N302" i="31" s="1"/>
  <c r="N303" i="31" s="1"/>
  <c r="N304" i="31" s="1"/>
  <c r="N305" i="31" s="1"/>
  <c r="N306" i="31" s="1"/>
  <c r="N307" i="31" s="1"/>
  <c r="N308" i="31" s="1"/>
  <c r="N309" i="31" s="1"/>
  <c r="N310" i="31" s="1"/>
  <c r="N311" i="31" s="1"/>
  <c r="N312" i="31" s="1"/>
  <c r="N313" i="31" s="1"/>
  <c r="N314" i="31" s="1"/>
  <c r="N315" i="31" s="1"/>
  <c r="N316" i="31" s="1"/>
  <c r="N317" i="31" s="1"/>
  <c r="N318" i="31" s="1"/>
  <c r="N319" i="31" s="1"/>
  <c r="N320" i="31" s="1"/>
  <c r="N321" i="31" s="1"/>
  <c r="N322" i="31" s="1"/>
  <c r="N323" i="31" s="1"/>
  <c r="N324" i="31" s="1"/>
  <c r="N325" i="31" s="1"/>
  <c r="N326" i="31" s="1"/>
  <c r="N327" i="31" s="1"/>
  <c r="N328" i="31" s="1"/>
  <c r="N329" i="31" s="1"/>
  <c r="N330" i="31" s="1"/>
  <c r="N331" i="31" s="1"/>
  <c r="N332" i="31" s="1"/>
  <c r="N333" i="31" s="1"/>
  <c r="N334" i="31" s="1"/>
  <c r="N335" i="31" s="1"/>
  <c r="N336" i="31" s="1"/>
  <c r="N337" i="31" s="1"/>
  <c r="N338" i="31" s="1"/>
  <c r="N339" i="31" s="1"/>
  <c r="N340" i="31" s="1"/>
  <c r="N341" i="31" s="1"/>
  <c r="N342" i="31" s="1"/>
  <c r="N343" i="31" s="1"/>
  <c r="N344" i="31" s="1"/>
  <c r="N345" i="31" s="1"/>
  <c r="N346" i="31" s="1"/>
  <c r="N347" i="31" s="1"/>
  <c r="N348" i="31" s="1"/>
  <c r="N349" i="31" s="1"/>
  <c r="N350" i="31" s="1"/>
  <c r="N351" i="31" s="1"/>
  <c r="N352" i="31" s="1"/>
  <c r="N353" i="31" s="1"/>
  <c r="N354" i="31" s="1"/>
  <c r="N355" i="31" s="1"/>
  <c r="N356" i="31" s="1"/>
  <c r="N357" i="31" s="1"/>
  <c r="N358" i="31" s="1"/>
  <c r="N359" i="31" s="1"/>
  <c r="N360" i="31" s="1"/>
  <c r="N361" i="31" s="1"/>
  <c r="N362" i="31" s="1"/>
  <c r="N363" i="31" s="1"/>
  <c r="N364" i="31" s="1"/>
  <c r="N365" i="31" s="1"/>
  <c r="N366" i="31" s="1"/>
  <c r="N367" i="31" s="1"/>
  <c r="N368" i="31" s="1"/>
  <c r="N369" i="31" s="1"/>
  <c r="N370" i="31" s="1"/>
  <c r="N371" i="31" s="1"/>
  <c r="N372" i="31" s="1"/>
  <c r="N373" i="31" s="1"/>
  <c r="N374" i="31" s="1"/>
  <c r="N375" i="31" s="1"/>
  <c r="N376" i="31" s="1"/>
  <c r="N377" i="31" s="1"/>
  <c r="N378" i="31" s="1"/>
  <c r="N379" i="31" s="1"/>
  <c r="N380" i="31" s="1"/>
  <c r="N381" i="31" s="1"/>
  <c r="N382" i="31" s="1"/>
  <c r="N383" i="31" s="1"/>
  <c r="N384" i="31" s="1"/>
  <c r="N385" i="31" s="1"/>
  <c r="N386" i="31" s="1"/>
  <c r="N387" i="31" s="1"/>
  <c r="N388" i="31" s="1"/>
  <c r="N389" i="31" s="1"/>
  <c r="N390" i="31" s="1"/>
  <c r="N391" i="31" s="1"/>
  <c r="N392" i="31" s="1"/>
  <c r="N393" i="31" s="1"/>
  <c r="N394" i="31" s="1"/>
  <c r="N395" i="31" s="1"/>
  <c r="N396" i="31" s="1"/>
  <c r="N397" i="31" s="1"/>
  <c r="N398" i="31" s="1"/>
  <c r="N399" i="31" s="1"/>
  <c r="N400" i="31" s="1"/>
  <c r="N401" i="31" s="1"/>
  <c r="N402" i="31" s="1"/>
  <c r="N403" i="31" s="1"/>
  <c r="N404" i="31" s="1"/>
  <c r="N405" i="31" s="1"/>
  <c r="N406" i="31" s="1"/>
  <c r="N407" i="31" s="1"/>
  <c r="N408" i="31" s="1"/>
  <c r="N409" i="31" s="1"/>
  <c r="N410" i="31" s="1"/>
  <c r="N411" i="31" s="1"/>
  <c r="N412" i="31" s="1"/>
  <c r="N413" i="31" s="1"/>
  <c r="N414" i="31" s="1"/>
  <c r="N415" i="31" s="1"/>
  <c r="N416" i="31" s="1"/>
  <c r="N417" i="31" s="1"/>
  <c r="N418" i="31" s="1"/>
  <c r="N419" i="31" s="1"/>
  <c r="N420" i="31" s="1"/>
  <c r="N421" i="31" s="1"/>
  <c r="N422" i="31" s="1"/>
  <c r="N423" i="31" s="1"/>
  <c r="N424" i="31" s="1"/>
  <c r="N425" i="31" s="1"/>
  <c r="N426" i="31" s="1"/>
  <c r="N427" i="31" s="1"/>
  <c r="N428" i="31" s="1"/>
  <c r="N429" i="31" s="1"/>
  <c r="N430" i="31" s="1"/>
  <c r="N431" i="31" s="1"/>
  <c r="N432" i="31" s="1"/>
  <c r="N433" i="31" s="1"/>
  <c r="N434" i="31" s="1"/>
  <c r="N435" i="31" s="1"/>
  <c r="N436" i="31" s="1"/>
  <c r="N437" i="31" s="1"/>
  <c r="N438" i="31" s="1"/>
  <c r="N439" i="31" s="1"/>
  <c r="N440" i="31" s="1"/>
  <c r="N441" i="31" s="1"/>
  <c r="N442" i="31" s="1"/>
  <c r="N443" i="31" s="1"/>
  <c r="N444" i="31" s="1"/>
  <c r="N445" i="31" s="1"/>
  <c r="N446" i="31" s="1"/>
  <c r="N447" i="31" s="1"/>
  <c r="N448" i="31" s="1"/>
  <c r="N449" i="31" s="1"/>
  <c r="N450" i="31" s="1"/>
  <c r="N451" i="31" s="1"/>
  <c r="N452" i="31" s="1"/>
  <c r="N453" i="31" s="1"/>
  <c r="N454" i="31" s="1"/>
  <c r="N455" i="31" s="1"/>
  <c r="N456" i="31" s="1"/>
  <c r="N457" i="31" s="1"/>
  <c r="N458" i="31" s="1"/>
  <c r="N459" i="31" s="1"/>
  <c r="N460" i="31" s="1"/>
  <c r="N461" i="31" s="1"/>
  <c r="N462" i="31" s="1"/>
  <c r="N463" i="31" s="1"/>
  <c r="N464" i="31" s="1"/>
  <c r="N465" i="31" s="1"/>
  <c r="N466" i="31" s="1"/>
  <c r="N467" i="31" s="1"/>
  <c r="N468" i="31" s="1"/>
  <c r="N469" i="31" s="1"/>
  <c r="N470" i="31" s="1"/>
  <c r="N471" i="31" s="1"/>
  <c r="N472" i="31" s="1"/>
  <c r="N473" i="31" s="1"/>
  <c r="N474" i="31" s="1"/>
  <c r="N475" i="31" s="1"/>
  <c r="N476" i="31" s="1"/>
  <c r="N477" i="31" s="1"/>
  <c r="N478" i="31" s="1"/>
  <c r="N479" i="31" s="1"/>
  <c r="N480" i="31" s="1"/>
  <c r="N481" i="31" s="1"/>
  <c r="N482" i="31" s="1"/>
  <c r="N483" i="31" s="1"/>
  <c r="N484" i="31" s="1"/>
  <c r="N485" i="31" s="1"/>
  <c r="N486" i="31" s="1"/>
  <c r="N487" i="31" s="1"/>
  <c r="N488" i="31" s="1"/>
  <c r="N489" i="31" s="1"/>
  <c r="N490" i="31" s="1"/>
  <c r="N491" i="31" s="1"/>
  <c r="N492" i="31" s="1"/>
  <c r="N493" i="31" s="1"/>
  <c r="N494" i="31" s="1"/>
  <c r="N495" i="31" s="1"/>
  <c r="N496" i="31" s="1"/>
  <c r="N497" i="31" s="1"/>
  <c r="N498" i="31" s="1"/>
  <c r="N499" i="31" s="1"/>
  <c r="N500" i="31" s="1"/>
  <c r="N501" i="31" s="1"/>
  <c r="N502" i="31" s="1"/>
  <c r="N503" i="31" s="1"/>
  <c r="N504" i="31" s="1"/>
  <c r="N505" i="31" s="1"/>
  <c r="N506" i="31" s="1"/>
  <c r="N507" i="31" s="1"/>
  <c r="N508" i="31" s="1"/>
  <c r="N509" i="31" s="1"/>
  <c r="N510" i="31" s="1"/>
  <c r="N511" i="31" s="1"/>
  <c r="N512" i="31" s="1"/>
  <c r="N513" i="31" s="1"/>
  <c r="N514" i="31" s="1"/>
  <c r="N515" i="31" s="1"/>
  <c r="N516" i="31" s="1"/>
  <c r="N517" i="31" s="1"/>
  <c r="N518" i="31" s="1"/>
  <c r="N519" i="31" s="1"/>
  <c r="N520" i="31" s="1"/>
  <c r="N521" i="31" s="1"/>
  <c r="N522" i="31" s="1"/>
  <c r="N523" i="31" s="1"/>
  <c r="N524" i="31" s="1"/>
  <c r="N525" i="31" s="1"/>
  <c r="N526" i="31" s="1"/>
  <c r="N527" i="31" s="1"/>
  <c r="N528" i="31" s="1"/>
  <c r="N529" i="31" s="1"/>
  <c r="N530" i="31" s="1"/>
  <c r="N531" i="31" s="1"/>
  <c r="N532" i="31" s="1"/>
  <c r="N533" i="31" s="1"/>
  <c r="N534" i="31" s="1"/>
  <c r="N535" i="31" s="1"/>
  <c r="N536" i="31" s="1"/>
  <c r="N537" i="31" s="1"/>
  <c r="N538" i="31" s="1"/>
  <c r="N539" i="31" s="1"/>
  <c r="N540" i="31" s="1"/>
  <c r="N541" i="31" s="1"/>
  <c r="N542" i="31" s="1"/>
  <c r="N543" i="31" s="1"/>
  <c r="N544" i="31" s="1"/>
  <c r="N545" i="31" s="1"/>
  <c r="N546" i="31" s="1"/>
  <c r="N547" i="31" s="1"/>
  <c r="N548" i="31" s="1"/>
  <c r="N549" i="31" s="1"/>
  <c r="N550" i="31" s="1"/>
  <c r="N551" i="31" s="1"/>
  <c r="N552" i="31" s="1"/>
  <c r="N553" i="31" s="1"/>
  <c r="N554" i="31" s="1"/>
  <c r="N555" i="31" s="1"/>
  <c r="N556" i="31" s="1"/>
  <c r="N557" i="31" s="1"/>
  <c r="N558" i="31" s="1"/>
  <c r="N559" i="31" s="1"/>
  <c r="N560" i="31" s="1"/>
  <c r="N561" i="31" s="1"/>
  <c r="N562" i="31" s="1"/>
  <c r="N563" i="31" s="1"/>
  <c r="N564" i="31" s="1"/>
  <c r="N565" i="31" s="1"/>
  <c r="N566" i="31" s="1"/>
  <c r="N567" i="31" s="1"/>
  <c r="N568" i="31" s="1"/>
  <c r="N569" i="31" s="1"/>
  <c r="N570" i="31" s="1"/>
  <c r="N571" i="31" s="1"/>
  <c r="N572" i="31" s="1"/>
  <c r="N573" i="31" s="1"/>
  <c r="N574" i="31" s="1"/>
  <c r="N575" i="31" s="1"/>
  <c r="N576" i="31" s="1"/>
  <c r="N577" i="31" s="1"/>
  <c r="N578" i="31" s="1"/>
  <c r="N579" i="31" s="1"/>
  <c r="N580" i="31" s="1"/>
  <c r="N581" i="31" s="1"/>
  <c r="N582" i="31" s="1"/>
  <c r="N583" i="31" s="1"/>
  <c r="N584" i="31" s="1"/>
  <c r="N585" i="31" s="1"/>
  <c r="N586" i="31" s="1"/>
  <c r="N587" i="31" s="1"/>
  <c r="N588" i="31" s="1"/>
  <c r="N589" i="31" s="1"/>
  <c r="N590" i="31" s="1"/>
  <c r="N591" i="31" s="1"/>
  <c r="N592" i="31" s="1"/>
  <c r="N593" i="31" s="1"/>
  <c r="N594" i="31" s="1"/>
  <c r="N595" i="31" s="1"/>
  <c r="N596" i="31" s="1"/>
  <c r="N597" i="31" s="1"/>
  <c r="N598" i="31" s="1"/>
  <c r="N599" i="31" s="1"/>
  <c r="N600" i="31" s="1"/>
  <c r="N601" i="31" s="1"/>
  <c r="N602" i="31" s="1"/>
  <c r="N603" i="31" s="1"/>
  <c r="N604" i="31" s="1"/>
  <c r="N605" i="31" s="1"/>
  <c r="N606" i="31" s="1"/>
  <c r="N607" i="31" s="1"/>
  <c r="N608" i="31" s="1"/>
  <c r="N609" i="31" s="1"/>
  <c r="N610" i="31" s="1"/>
  <c r="N611" i="31" s="1"/>
  <c r="N612" i="31" s="1"/>
  <c r="N613" i="31" s="1"/>
  <c r="N614" i="31" s="1"/>
  <c r="N615" i="31" s="1"/>
  <c r="N616" i="31" s="1"/>
  <c r="N617" i="31" s="1"/>
  <c r="N618" i="31" s="1"/>
  <c r="N619" i="31" s="1"/>
  <c r="N620" i="31" s="1"/>
  <c r="N621" i="31" s="1"/>
  <c r="N622" i="31" s="1"/>
  <c r="N623" i="31" s="1"/>
  <c r="N624" i="31" s="1"/>
  <c r="N625" i="31" s="1"/>
  <c r="N626" i="31" s="1"/>
  <c r="N627" i="31" s="1"/>
  <c r="N628" i="31" s="1"/>
  <c r="N629" i="31" s="1"/>
  <c r="N630" i="31" s="1"/>
  <c r="N631" i="31" s="1"/>
  <c r="N632" i="31" s="1"/>
  <c r="N633" i="31" s="1"/>
  <c r="N634" i="31" s="1"/>
  <c r="N635" i="31" s="1"/>
  <c r="N636" i="31" s="1"/>
  <c r="N637" i="31" s="1"/>
  <c r="N638" i="31" s="1"/>
  <c r="N639" i="31" s="1"/>
  <c r="N640" i="31" s="1"/>
  <c r="N641" i="31" s="1"/>
  <c r="N642" i="31" s="1"/>
  <c r="N643" i="31" s="1"/>
  <c r="N644" i="31" s="1"/>
  <c r="N645" i="31" s="1"/>
  <c r="N646" i="31" s="1"/>
  <c r="N647" i="31" s="1"/>
  <c r="N648" i="31" s="1"/>
  <c r="N649" i="31" s="1"/>
  <c r="N650" i="31" s="1"/>
  <c r="N651" i="31" s="1"/>
  <c r="N652" i="31" s="1"/>
  <c r="N653" i="31" s="1"/>
  <c r="N654" i="31" s="1"/>
  <c r="N655" i="31" s="1"/>
  <c r="N656" i="31" s="1"/>
  <c r="N657" i="31" s="1"/>
  <c r="N658" i="31" s="1"/>
  <c r="N659" i="31" s="1"/>
  <c r="N660" i="31" s="1"/>
  <c r="N661" i="31" s="1"/>
  <c r="N662" i="31" s="1"/>
  <c r="N663" i="31" s="1"/>
  <c r="N664" i="31" s="1"/>
  <c r="N665" i="31" s="1"/>
  <c r="N666" i="31" s="1"/>
  <c r="N667" i="31" s="1"/>
  <c r="N668" i="31" s="1"/>
  <c r="N669" i="31" s="1"/>
  <c r="N670" i="31" s="1"/>
  <c r="N671" i="31" s="1"/>
  <c r="N672" i="31" s="1"/>
  <c r="N673" i="31" s="1"/>
  <c r="N674" i="31" s="1"/>
  <c r="N675" i="31" s="1"/>
  <c r="N676" i="31" s="1"/>
  <c r="N677" i="31" s="1"/>
  <c r="N678" i="31" s="1"/>
  <c r="N679" i="31" s="1"/>
  <c r="N680" i="31" s="1"/>
  <c r="N681" i="31" s="1"/>
  <c r="N682" i="31" s="1"/>
  <c r="N683" i="31" s="1"/>
  <c r="N684" i="31" s="1"/>
  <c r="N685" i="31" s="1"/>
  <c r="N686" i="31" s="1"/>
  <c r="N687" i="31" s="1"/>
  <c r="N688" i="31" s="1"/>
  <c r="N689" i="31" s="1"/>
  <c r="N690" i="31" s="1"/>
  <c r="N691" i="31" s="1"/>
  <c r="N692" i="31" s="1"/>
  <c r="N693" i="31" s="1"/>
  <c r="N694" i="31" s="1"/>
  <c r="N695" i="31" s="1"/>
  <c r="N696" i="31" s="1"/>
  <c r="N697" i="31" s="1"/>
  <c r="N698" i="31" s="1"/>
  <c r="N699" i="31" s="1"/>
  <c r="N700" i="31" s="1"/>
  <c r="N701" i="31" s="1"/>
  <c r="N702" i="31" s="1"/>
  <c r="N703" i="31" s="1"/>
  <c r="N704" i="31" s="1"/>
  <c r="N705" i="31" s="1"/>
  <c r="N706" i="31" s="1"/>
  <c r="N707" i="31" s="1"/>
  <c r="N708" i="31" s="1"/>
  <c r="N709" i="31" s="1"/>
  <c r="N710" i="31" s="1"/>
  <c r="N711" i="31" s="1"/>
  <c r="N712" i="31" s="1"/>
  <c r="N713" i="31" s="1"/>
  <c r="N714" i="31" s="1"/>
  <c r="N715" i="31" s="1"/>
  <c r="N716" i="31" s="1"/>
  <c r="N717" i="31" s="1"/>
  <c r="N718" i="31" s="1"/>
  <c r="N719" i="31" s="1"/>
  <c r="N720" i="31" s="1"/>
  <c r="N721" i="31" s="1"/>
  <c r="N722" i="31" s="1"/>
  <c r="N723" i="31" s="1"/>
  <c r="N724" i="31" s="1"/>
  <c r="N725" i="31" s="1"/>
  <c r="N726" i="31" s="1"/>
  <c r="N727" i="31" s="1"/>
  <c r="N728" i="31" s="1"/>
  <c r="N729" i="31" s="1"/>
  <c r="N730" i="31" s="1"/>
  <c r="N731" i="31" s="1"/>
  <c r="N732" i="31" s="1"/>
  <c r="N733" i="31" s="1"/>
  <c r="N734" i="31" s="1"/>
  <c r="N735" i="31" s="1"/>
  <c r="N736" i="31" s="1"/>
  <c r="N737" i="31" s="1"/>
  <c r="N738" i="31" s="1"/>
  <c r="N739" i="31" s="1"/>
  <c r="N740" i="31" s="1"/>
  <c r="N741" i="31" s="1"/>
  <c r="N742" i="31" s="1"/>
  <c r="N743" i="31" s="1"/>
  <c r="N744" i="31" s="1"/>
  <c r="N745" i="31" s="1"/>
  <c r="N746" i="31" s="1"/>
  <c r="N747" i="31" s="1"/>
  <c r="N748" i="31" s="1"/>
  <c r="N749" i="31" s="1"/>
  <c r="N750" i="31" s="1"/>
  <c r="N751" i="31" s="1"/>
  <c r="N752" i="31" s="1"/>
  <c r="N753" i="31" s="1"/>
  <c r="N754" i="31" s="1"/>
  <c r="N755" i="31" s="1"/>
  <c r="N756" i="31" s="1"/>
  <c r="N757" i="31" s="1"/>
  <c r="N758" i="31" s="1"/>
  <c r="N759" i="31" s="1"/>
  <c r="N760" i="31" s="1"/>
  <c r="N761" i="31" s="1"/>
  <c r="N762" i="31" s="1"/>
  <c r="N763" i="31" s="1"/>
  <c r="N764" i="31" s="1"/>
  <c r="N765" i="31" s="1"/>
  <c r="N766" i="31" s="1"/>
  <c r="N767" i="31" s="1"/>
  <c r="N768" i="31" s="1"/>
  <c r="N769" i="31" s="1"/>
  <c r="N770" i="31" s="1"/>
  <c r="N771" i="31" s="1"/>
  <c r="N772" i="31" s="1"/>
  <c r="N773" i="31" s="1"/>
  <c r="N774" i="31" s="1"/>
  <c r="N775" i="31" s="1"/>
  <c r="N776" i="31" s="1"/>
  <c r="N777" i="31" s="1"/>
  <c r="N778" i="31" s="1"/>
  <c r="N779" i="31" s="1"/>
  <c r="N780" i="31" s="1"/>
  <c r="N781" i="31" s="1"/>
  <c r="N782" i="31" s="1"/>
  <c r="N783" i="31" s="1"/>
  <c r="N784" i="31" s="1"/>
  <c r="N785" i="31" s="1"/>
  <c r="N786" i="31" s="1"/>
  <c r="N787" i="31" s="1"/>
  <c r="N788" i="31" s="1"/>
  <c r="N789" i="31" s="1"/>
  <c r="N790" i="31" s="1"/>
  <c r="N791" i="31" s="1"/>
  <c r="N792" i="31" s="1"/>
  <c r="N793" i="31" s="1"/>
  <c r="N794" i="31" s="1"/>
  <c r="N795" i="31" s="1"/>
  <c r="N796" i="31" s="1"/>
  <c r="N797" i="31" s="1"/>
  <c r="N798" i="31" s="1"/>
  <c r="N799" i="31" s="1"/>
  <c r="N800" i="31" s="1"/>
  <c r="N801" i="31" s="1"/>
  <c r="N802" i="31" s="1"/>
  <c r="N803" i="31" s="1"/>
  <c r="N804" i="31" s="1"/>
  <c r="N805" i="31" s="1"/>
  <c r="N806" i="31" s="1"/>
  <c r="N807" i="31" s="1"/>
  <c r="N808" i="31" s="1"/>
  <c r="N809" i="31" s="1"/>
  <c r="N810" i="31" s="1"/>
  <c r="N811" i="31" s="1"/>
  <c r="N812" i="31" s="1"/>
  <c r="N813" i="31" s="1"/>
  <c r="N814" i="31" s="1"/>
  <c r="N815" i="31" s="1"/>
  <c r="N816" i="31" s="1"/>
  <c r="N817" i="31" s="1"/>
  <c r="N818" i="31" s="1"/>
  <c r="N819" i="31" s="1"/>
  <c r="N820" i="31" s="1"/>
  <c r="N821" i="31" s="1"/>
  <c r="N822" i="31" s="1"/>
  <c r="N823" i="31" s="1"/>
  <c r="N824" i="31" s="1"/>
  <c r="N825" i="31" s="1"/>
  <c r="N826" i="31" s="1"/>
  <c r="N827" i="31" s="1"/>
  <c r="N828" i="31" s="1"/>
  <c r="N829" i="31" s="1"/>
  <c r="N830" i="31" s="1"/>
  <c r="N831" i="31" s="1"/>
  <c r="N832" i="31" s="1"/>
  <c r="N833" i="31" s="1"/>
  <c r="N834" i="31" s="1"/>
  <c r="N835" i="31" s="1"/>
  <c r="N836" i="31" s="1"/>
  <c r="N837" i="31" s="1"/>
  <c r="N838" i="31" s="1"/>
  <c r="N839" i="31" s="1"/>
  <c r="N840" i="31" s="1"/>
  <c r="N841" i="31" s="1"/>
  <c r="N842" i="31" s="1"/>
  <c r="N843" i="31" s="1"/>
  <c r="N844" i="31" s="1"/>
  <c r="N845" i="31" s="1"/>
  <c r="N846" i="31" s="1"/>
  <c r="N847" i="31" s="1"/>
  <c r="N848" i="31" s="1"/>
  <c r="N849" i="31" s="1"/>
  <c r="N850" i="31" s="1"/>
  <c r="N851" i="31" s="1"/>
  <c r="N852" i="31" s="1"/>
  <c r="N853" i="31" s="1"/>
  <c r="N854" i="31" s="1"/>
  <c r="N855" i="31" s="1"/>
  <c r="N856" i="31" s="1"/>
  <c r="N857" i="31" s="1"/>
  <c r="N858" i="31" s="1"/>
  <c r="N859" i="31" s="1"/>
  <c r="N860" i="31" s="1"/>
  <c r="N861" i="31" s="1"/>
  <c r="N862" i="31" s="1"/>
  <c r="N863" i="31" s="1"/>
  <c r="N864" i="31" s="1"/>
  <c r="N865" i="31" s="1"/>
  <c r="N866" i="31" s="1"/>
  <c r="N867" i="31" s="1"/>
  <c r="N868" i="31" s="1"/>
  <c r="N869" i="31" s="1"/>
  <c r="N870" i="31" s="1"/>
  <c r="N871" i="31" s="1"/>
  <c r="N872" i="31" s="1"/>
  <c r="N873" i="31" s="1"/>
  <c r="N874" i="31" s="1"/>
  <c r="N875" i="31" s="1"/>
  <c r="N876" i="31" s="1"/>
  <c r="N877" i="31" s="1"/>
  <c r="N878" i="31" s="1"/>
  <c r="N879" i="31" s="1"/>
  <c r="N880" i="31" s="1"/>
  <c r="N881" i="31" s="1"/>
  <c r="N882" i="31" s="1"/>
  <c r="N883" i="31" s="1"/>
  <c r="N884" i="31" s="1"/>
  <c r="N885" i="31" s="1"/>
  <c r="N886" i="31" s="1"/>
  <c r="N887" i="31" s="1"/>
  <c r="N888" i="31" s="1"/>
  <c r="N889" i="31" s="1"/>
  <c r="N890" i="31" s="1"/>
  <c r="N891" i="31" s="1"/>
  <c r="N892" i="31" s="1"/>
  <c r="N893" i="31" s="1"/>
  <c r="N894" i="31" s="1"/>
  <c r="N895" i="31" s="1"/>
  <c r="N896" i="31" s="1"/>
  <c r="N897" i="31" s="1"/>
  <c r="N898" i="31" s="1"/>
  <c r="N899" i="31" s="1"/>
  <c r="N900" i="31" s="1"/>
  <c r="N901" i="31" s="1"/>
  <c r="N902" i="31" s="1"/>
  <c r="N903" i="31" s="1"/>
  <c r="N904" i="31" s="1"/>
  <c r="N905" i="31" s="1"/>
  <c r="N906" i="31" s="1"/>
  <c r="N907" i="31" s="1"/>
  <c r="N908" i="31" s="1"/>
  <c r="N909" i="31" s="1"/>
  <c r="N910" i="31" s="1"/>
  <c r="N911" i="31" s="1"/>
  <c r="N912" i="31" s="1"/>
  <c r="N913" i="31" s="1"/>
  <c r="N914" i="31" s="1"/>
  <c r="N915" i="31" s="1"/>
  <c r="N916" i="31" s="1"/>
  <c r="N917" i="31" s="1"/>
  <c r="N918" i="31" s="1"/>
  <c r="N919" i="31" s="1"/>
  <c r="N920" i="31" s="1"/>
  <c r="N921" i="31" s="1"/>
  <c r="N922" i="31" s="1"/>
  <c r="N923" i="31" s="1"/>
  <c r="N924" i="31" s="1"/>
  <c r="N925" i="31" s="1"/>
  <c r="N926" i="31" s="1"/>
  <c r="N927" i="31" s="1"/>
  <c r="N928" i="31" s="1"/>
  <c r="N929" i="31" s="1"/>
  <c r="N930" i="31" s="1"/>
  <c r="N931" i="31" s="1"/>
  <c r="N932" i="31" s="1"/>
  <c r="N933" i="31" s="1"/>
  <c r="N11" i="31"/>
  <c r="N12" i="31" s="1"/>
  <c r="N13" i="31" s="1"/>
  <c r="L8" i="31"/>
  <c r="H8" i="31"/>
  <c r="M5" i="31"/>
  <c r="M4" i="31"/>
  <c r="M6" i="31" s="1"/>
  <c r="L5" i="31"/>
  <c r="L4" i="31"/>
  <c r="L2" i="31" s="1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M79" i="31"/>
  <c r="M80" i="31"/>
  <c r="M81" i="31"/>
  <c r="M82" i="31"/>
  <c r="M83" i="31"/>
  <c r="M84" i="31"/>
  <c r="M85" i="31"/>
  <c r="M86" i="31"/>
  <c r="M87" i="31"/>
  <c r="M88" i="31"/>
  <c r="M89" i="31"/>
  <c r="M90" i="31"/>
  <c r="M91" i="31"/>
  <c r="M92" i="31"/>
  <c r="M93" i="31"/>
  <c r="M94" i="31"/>
  <c r="M95" i="31"/>
  <c r="M96" i="31"/>
  <c r="M97" i="31"/>
  <c r="M98" i="31"/>
  <c r="M99" i="31"/>
  <c r="M100" i="31"/>
  <c r="M101" i="31"/>
  <c r="M102" i="31"/>
  <c r="M103" i="31"/>
  <c r="M104" i="31"/>
  <c r="M105" i="31"/>
  <c r="M106" i="31"/>
  <c r="M107" i="31"/>
  <c r="M108" i="31"/>
  <c r="M109" i="31"/>
  <c r="M110" i="31"/>
  <c r="M111" i="31"/>
  <c r="M112" i="31"/>
  <c r="M113" i="31"/>
  <c r="M114" i="31"/>
  <c r="M115" i="31"/>
  <c r="M116" i="31"/>
  <c r="M117" i="31"/>
  <c r="M118" i="31"/>
  <c r="M119" i="31"/>
  <c r="M120" i="31"/>
  <c r="M121" i="31"/>
  <c r="M122" i="31"/>
  <c r="M123" i="31"/>
  <c r="M124" i="31"/>
  <c r="M125" i="31"/>
  <c r="M126" i="31"/>
  <c r="M127" i="31"/>
  <c r="M128" i="31"/>
  <c r="M129" i="31"/>
  <c r="M130" i="31"/>
  <c r="M131" i="31"/>
  <c r="M132" i="31"/>
  <c r="M133" i="31"/>
  <c r="M134" i="31"/>
  <c r="M135" i="31"/>
  <c r="M136" i="31"/>
  <c r="M137" i="31"/>
  <c r="M138" i="31"/>
  <c r="M139" i="31"/>
  <c r="M140" i="31"/>
  <c r="M141" i="31"/>
  <c r="M142" i="31"/>
  <c r="M143" i="31"/>
  <c r="M144" i="31"/>
  <c r="M145" i="31"/>
  <c r="M146" i="31"/>
  <c r="M147" i="31"/>
  <c r="M148" i="31"/>
  <c r="M149" i="31"/>
  <c r="M150" i="31"/>
  <c r="M151" i="31"/>
  <c r="M152" i="31"/>
  <c r="M153" i="31"/>
  <c r="M154" i="31"/>
  <c r="M155" i="31"/>
  <c r="M156" i="31"/>
  <c r="M157" i="31"/>
  <c r="M158" i="31"/>
  <c r="M159" i="31"/>
  <c r="M160" i="31"/>
  <c r="M161" i="31"/>
  <c r="M162" i="31"/>
  <c r="M163" i="31"/>
  <c r="M164" i="31"/>
  <c r="M165" i="31"/>
  <c r="M166" i="31"/>
  <c r="M167" i="31"/>
  <c r="M168" i="31"/>
  <c r="M169" i="31"/>
  <c r="M170" i="31"/>
  <c r="M171" i="31"/>
  <c r="M172" i="31"/>
  <c r="M173" i="31"/>
  <c r="M174" i="31"/>
  <c r="M175" i="31"/>
  <c r="M176" i="31"/>
  <c r="M177" i="31"/>
  <c r="M178" i="31"/>
  <c r="M179" i="31"/>
  <c r="M180" i="31"/>
  <c r="M181" i="31"/>
  <c r="M182" i="31"/>
  <c r="M183" i="31"/>
  <c r="M184" i="31"/>
  <c r="M185" i="31"/>
  <c r="M186" i="31"/>
  <c r="M187" i="31"/>
  <c r="M188" i="31"/>
  <c r="M189" i="31"/>
  <c r="M190" i="31"/>
  <c r="M191" i="31"/>
  <c r="M192" i="31"/>
  <c r="M193" i="31"/>
  <c r="M194" i="31"/>
  <c r="M195" i="31"/>
  <c r="M196" i="31"/>
  <c r="M197" i="31"/>
  <c r="M198" i="31"/>
  <c r="M199" i="31"/>
  <c r="M200" i="31"/>
  <c r="M201" i="31"/>
  <c r="M202" i="31"/>
  <c r="M203" i="31"/>
  <c r="M204" i="31"/>
  <c r="M205" i="31"/>
  <c r="M206" i="31"/>
  <c r="M207" i="31"/>
  <c r="M208" i="31"/>
  <c r="M209" i="31"/>
  <c r="M210" i="31"/>
  <c r="M211" i="31"/>
  <c r="M212" i="31"/>
  <c r="M213" i="31"/>
  <c r="M214" i="31"/>
  <c r="M215" i="31"/>
  <c r="M216" i="31"/>
  <c r="M217" i="31"/>
  <c r="M218" i="31"/>
  <c r="M219" i="31"/>
  <c r="M220" i="31"/>
  <c r="M221" i="31"/>
  <c r="M222" i="31"/>
  <c r="M223" i="31"/>
  <c r="M224" i="31"/>
  <c r="M225" i="31"/>
  <c r="M226" i="31"/>
  <c r="M227" i="31"/>
  <c r="M228" i="31"/>
  <c r="M229" i="31"/>
  <c r="M230" i="31"/>
  <c r="M231" i="31"/>
  <c r="M232" i="31"/>
  <c r="M233" i="31"/>
  <c r="M234" i="31"/>
  <c r="M235" i="31"/>
  <c r="M236" i="31"/>
  <c r="M237" i="31"/>
  <c r="M238" i="31"/>
  <c r="M239" i="31"/>
  <c r="M240" i="31"/>
  <c r="M241" i="31"/>
  <c r="M242" i="31"/>
  <c r="M243" i="31"/>
  <c r="M244" i="31"/>
  <c r="M245" i="31"/>
  <c r="M246" i="31"/>
  <c r="M247" i="31"/>
  <c r="M248" i="31"/>
  <c r="M249" i="31"/>
  <c r="M250" i="31"/>
  <c r="M251" i="31"/>
  <c r="M252" i="31"/>
  <c r="M253" i="31"/>
  <c r="M254" i="31"/>
  <c r="M255" i="31"/>
  <c r="M256" i="31"/>
  <c r="M257" i="31"/>
  <c r="M258" i="31"/>
  <c r="M259" i="31"/>
  <c r="M260" i="31"/>
  <c r="M261" i="31"/>
  <c r="M262" i="31"/>
  <c r="M263" i="31"/>
  <c r="M264" i="31"/>
  <c r="M265" i="31"/>
  <c r="M266" i="31"/>
  <c r="M267" i="31"/>
  <c r="M268" i="31"/>
  <c r="M269" i="31"/>
  <c r="M270" i="31"/>
  <c r="M271" i="31"/>
  <c r="M272" i="31"/>
  <c r="M273" i="31"/>
  <c r="M274" i="31"/>
  <c r="M275" i="31"/>
  <c r="M276" i="31"/>
  <c r="M277" i="31"/>
  <c r="M278" i="31"/>
  <c r="M279" i="31"/>
  <c r="M280" i="31"/>
  <c r="M281" i="31"/>
  <c r="M282" i="31"/>
  <c r="M283" i="31"/>
  <c r="M284" i="31"/>
  <c r="M285" i="31"/>
  <c r="M286" i="31"/>
  <c r="M287" i="31"/>
  <c r="M288" i="31"/>
  <c r="M289" i="31"/>
  <c r="M290" i="31"/>
  <c r="M291" i="31"/>
  <c r="M292" i="31"/>
  <c r="M293" i="31"/>
  <c r="M294" i="31"/>
  <c r="M295" i="31"/>
  <c r="M296" i="31"/>
  <c r="M297" i="31"/>
  <c r="M298" i="31"/>
  <c r="M299" i="31"/>
  <c r="M300" i="31"/>
  <c r="M301" i="31"/>
  <c r="M302" i="31"/>
  <c r="M303" i="31"/>
  <c r="M304" i="31"/>
  <c r="M305" i="31"/>
  <c r="M306" i="31"/>
  <c r="M307" i="31"/>
  <c r="M308" i="31"/>
  <c r="M309" i="31"/>
  <c r="M310" i="31"/>
  <c r="M311" i="31"/>
  <c r="M312" i="31"/>
  <c r="M313" i="31"/>
  <c r="M314" i="31"/>
  <c r="M315" i="31"/>
  <c r="M316" i="31"/>
  <c r="M317" i="31"/>
  <c r="M318" i="31"/>
  <c r="M319" i="31"/>
  <c r="M320" i="31"/>
  <c r="M321" i="31"/>
  <c r="M322" i="31"/>
  <c r="M323" i="31"/>
  <c r="M324" i="31"/>
  <c r="M325" i="31"/>
  <c r="M326" i="31"/>
  <c r="M327" i="31"/>
  <c r="M328" i="31"/>
  <c r="M329" i="31"/>
  <c r="M330" i="31"/>
  <c r="M331" i="31"/>
  <c r="M332" i="31"/>
  <c r="M333" i="31"/>
  <c r="M334" i="31"/>
  <c r="M335" i="31"/>
  <c r="M336" i="31"/>
  <c r="M337" i="31"/>
  <c r="M338" i="31"/>
  <c r="M339" i="31"/>
  <c r="M340" i="31"/>
  <c r="M341" i="31"/>
  <c r="M342" i="31"/>
  <c r="M343" i="31"/>
  <c r="M344" i="31"/>
  <c r="M345" i="31"/>
  <c r="M346" i="31"/>
  <c r="M347" i="31"/>
  <c r="M348" i="31"/>
  <c r="M349" i="31"/>
  <c r="M350" i="31"/>
  <c r="M351" i="31"/>
  <c r="M352" i="31"/>
  <c r="M353" i="31"/>
  <c r="M354" i="31"/>
  <c r="M355" i="31"/>
  <c r="M356" i="31"/>
  <c r="M357" i="31"/>
  <c r="M358" i="31"/>
  <c r="M359" i="31"/>
  <c r="M360" i="31"/>
  <c r="M361" i="31"/>
  <c r="M362" i="31"/>
  <c r="M363" i="31"/>
  <c r="M364" i="31"/>
  <c r="M365" i="31"/>
  <c r="M366" i="31"/>
  <c r="M367" i="31"/>
  <c r="M368" i="31"/>
  <c r="M369" i="31"/>
  <c r="M370" i="31"/>
  <c r="M371" i="31"/>
  <c r="M372" i="31"/>
  <c r="M373" i="31"/>
  <c r="M374" i="31"/>
  <c r="M375" i="31"/>
  <c r="M376" i="31"/>
  <c r="M377" i="31"/>
  <c r="M378" i="31"/>
  <c r="M379" i="31"/>
  <c r="M380" i="31"/>
  <c r="M381" i="31"/>
  <c r="M382" i="31"/>
  <c r="M383" i="31"/>
  <c r="M384" i="31"/>
  <c r="M385" i="31"/>
  <c r="M386" i="31"/>
  <c r="M387" i="31"/>
  <c r="M388" i="31"/>
  <c r="M389" i="31"/>
  <c r="M390" i="31"/>
  <c r="M391" i="31"/>
  <c r="M392" i="31"/>
  <c r="M393" i="31"/>
  <c r="M394" i="31"/>
  <c r="M395" i="31"/>
  <c r="M396" i="31"/>
  <c r="M397" i="31"/>
  <c r="M398" i="31"/>
  <c r="M399" i="31"/>
  <c r="M400" i="31"/>
  <c r="M401" i="31"/>
  <c r="M402" i="31"/>
  <c r="M403" i="31"/>
  <c r="M404" i="31"/>
  <c r="M405" i="31"/>
  <c r="M406" i="31"/>
  <c r="M407" i="31"/>
  <c r="M408" i="31"/>
  <c r="M409" i="31"/>
  <c r="M410" i="31"/>
  <c r="M411" i="31"/>
  <c r="M412" i="31"/>
  <c r="M413" i="31"/>
  <c r="M414" i="31"/>
  <c r="M415" i="31"/>
  <c r="M416" i="31"/>
  <c r="M417" i="31"/>
  <c r="M418" i="31"/>
  <c r="M419" i="31"/>
  <c r="M420" i="31"/>
  <c r="M421" i="31"/>
  <c r="M422" i="31"/>
  <c r="M423" i="31"/>
  <c r="M424" i="31"/>
  <c r="M425" i="31"/>
  <c r="M426" i="31"/>
  <c r="M427" i="31"/>
  <c r="M428" i="31"/>
  <c r="M429" i="31"/>
  <c r="M430" i="31"/>
  <c r="M431" i="31"/>
  <c r="M432" i="31"/>
  <c r="M433" i="31"/>
  <c r="M434" i="31"/>
  <c r="M435" i="31"/>
  <c r="M436" i="31"/>
  <c r="M437" i="31"/>
  <c r="M438" i="31"/>
  <c r="M439" i="31"/>
  <c r="M440" i="31"/>
  <c r="M441" i="31"/>
  <c r="M442" i="31"/>
  <c r="M443" i="31"/>
  <c r="M444" i="31"/>
  <c r="M445" i="31"/>
  <c r="M446" i="31"/>
  <c r="M447" i="31"/>
  <c r="M448" i="31"/>
  <c r="M449" i="31"/>
  <c r="M450" i="31"/>
  <c r="M451" i="31"/>
  <c r="M452" i="31"/>
  <c r="M453" i="31"/>
  <c r="M454" i="31"/>
  <c r="M455" i="31"/>
  <c r="M456" i="31"/>
  <c r="M457" i="31"/>
  <c r="M458" i="31"/>
  <c r="M459" i="31"/>
  <c r="M460" i="31"/>
  <c r="M461" i="31"/>
  <c r="M462" i="31"/>
  <c r="M463" i="31"/>
  <c r="M464" i="31"/>
  <c r="M465" i="31"/>
  <c r="M466" i="31"/>
  <c r="M467" i="31"/>
  <c r="M468" i="31"/>
  <c r="M469" i="31"/>
  <c r="M470" i="31"/>
  <c r="M471" i="31"/>
  <c r="M472" i="31"/>
  <c r="M473" i="31"/>
  <c r="M474" i="31"/>
  <c r="M475" i="31"/>
  <c r="M476" i="31"/>
  <c r="M477" i="31"/>
  <c r="M478" i="31"/>
  <c r="M479" i="31"/>
  <c r="M480" i="31"/>
  <c r="M481" i="31"/>
  <c r="M482" i="31"/>
  <c r="M483" i="31"/>
  <c r="M484" i="31"/>
  <c r="M485" i="31"/>
  <c r="M486" i="31"/>
  <c r="M487" i="31"/>
  <c r="M488" i="31"/>
  <c r="M489" i="31"/>
  <c r="M490" i="31"/>
  <c r="M491" i="31"/>
  <c r="M492" i="31"/>
  <c r="M493" i="31"/>
  <c r="M494" i="31"/>
  <c r="M495" i="31"/>
  <c r="M496" i="31"/>
  <c r="M497" i="31"/>
  <c r="M498" i="31"/>
  <c r="M499" i="31"/>
  <c r="M500" i="31"/>
  <c r="M501" i="31"/>
  <c r="M502" i="31"/>
  <c r="M503" i="31"/>
  <c r="M504" i="31"/>
  <c r="M505" i="31"/>
  <c r="M506" i="31"/>
  <c r="M507" i="31"/>
  <c r="M508" i="31"/>
  <c r="M509" i="31"/>
  <c r="M510" i="31"/>
  <c r="M511" i="31"/>
  <c r="M512" i="31"/>
  <c r="M513" i="31"/>
  <c r="M514" i="31"/>
  <c r="M515" i="31"/>
  <c r="M516" i="31"/>
  <c r="M517" i="31"/>
  <c r="M518" i="31"/>
  <c r="M519" i="31"/>
  <c r="M520" i="31"/>
  <c r="M521" i="31"/>
  <c r="M522" i="31"/>
  <c r="M523" i="31"/>
  <c r="M524" i="31"/>
  <c r="M525" i="31"/>
  <c r="M526" i="31"/>
  <c r="M527" i="31"/>
  <c r="M528" i="31"/>
  <c r="M529" i="31"/>
  <c r="M530" i="31"/>
  <c r="M531" i="31"/>
  <c r="M532" i="31"/>
  <c r="M533" i="31"/>
  <c r="M534" i="31"/>
  <c r="M535" i="31"/>
  <c r="M536" i="31"/>
  <c r="M537" i="31"/>
  <c r="M538" i="31"/>
  <c r="M539" i="31"/>
  <c r="M540" i="31"/>
  <c r="M541" i="31"/>
  <c r="M542" i="31"/>
  <c r="M543" i="31"/>
  <c r="M544" i="31"/>
  <c r="M545" i="31"/>
  <c r="M546" i="31"/>
  <c r="M547" i="31"/>
  <c r="M548" i="31"/>
  <c r="M549" i="31"/>
  <c r="M550" i="31"/>
  <c r="M551" i="31"/>
  <c r="M552" i="31"/>
  <c r="M553" i="31"/>
  <c r="M554" i="31"/>
  <c r="M555" i="31"/>
  <c r="M556" i="31"/>
  <c r="M557" i="31"/>
  <c r="M558" i="31"/>
  <c r="M559" i="31"/>
  <c r="M560" i="31"/>
  <c r="M561" i="31"/>
  <c r="M562" i="31"/>
  <c r="M563" i="31"/>
  <c r="M564" i="31"/>
  <c r="M565" i="31"/>
  <c r="M566" i="31"/>
  <c r="M567" i="31"/>
  <c r="M568" i="31"/>
  <c r="M569" i="31"/>
  <c r="M570" i="31"/>
  <c r="M571" i="31"/>
  <c r="M572" i="31"/>
  <c r="M573" i="31"/>
  <c r="M574" i="31"/>
  <c r="M575" i="31"/>
  <c r="M576" i="31"/>
  <c r="M577" i="31"/>
  <c r="M578" i="31"/>
  <c r="M579" i="31"/>
  <c r="M580" i="31"/>
  <c r="M581" i="31"/>
  <c r="M582" i="31"/>
  <c r="M583" i="31"/>
  <c r="M584" i="31"/>
  <c r="M585" i="31"/>
  <c r="M586" i="31"/>
  <c r="M587" i="31"/>
  <c r="M588" i="31"/>
  <c r="M589" i="31"/>
  <c r="M590" i="31"/>
  <c r="M591" i="31"/>
  <c r="M592" i="31"/>
  <c r="M593" i="31"/>
  <c r="M594" i="31"/>
  <c r="M595" i="31"/>
  <c r="M596" i="31"/>
  <c r="M597" i="31"/>
  <c r="M598" i="31"/>
  <c r="M599" i="31"/>
  <c r="M600" i="31"/>
  <c r="M601" i="31"/>
  <c r="M602" i="31"/>
  <c r="M603" i="31"/>
  <c r="M604" i="31"/>
  <c r="M605" i="31"/>
  <c r="M606" i="31"/>
  <c r="M607" i="31"/>
  <c r="M608" i="31"/>
  <c r="M609" i="31"/>
  <c r="M610" i="31"/>
  <c r="M611" i="31"/>
  <c r="M612" i="31"/>
  <c r="M613" i="31"/>
  <c r="M614" i="31"/>
  <c r="M615" i="31"/>
  <c r="M616" i="31"/>
  <c r="M617" i="31"/>
  <c r="M618" i="31"/>
  <c r="M619" i="31"/>
  <c r="M620" i="31"/>
  <c r="M621" i="31"/>
  <c r="M622" i="31"/>
  <c r="M623" i="31"/>
  <c r="M624" i="31"/>
  <c r="M625" i="31"/>
  <c r="M626" i="31"/>
  <c r="M627" i="31"/>
  <c r="M628" i="31"/>
  <c r="M629" i="31"/>
  <c r="M630" i="31"/>
  <c r="M631" i="31"/>
  <c r="M632" i="31"/>
  <c r="M633" i="31"/>
  <c r="M634" i="31"/>
  <c r="M635" i="31"/>
  <c r="M636" i="31"/>
  <c r="M637" i="31"/>
  <c r="M638" i="31"/>
  <c r="M639" i="31"/>
  <c r="M640" i="31"/>
  <c r="M641" i="31"/>
  <c r="M642" i="31"/>
  <c r="M643" i="31"/>
  <c r="M644" i="31"/>
  <c r="M645" i="31"/>
  <c r="M646" i="31"/>
  <c r="M647" i="31"/>
  <c r="M648" i="31"/>
  <c r="M649" i="31"/>
  <c r="M650" i="31"/>
  <c r="M651" i="31"/>
  <c r="M652" i="31"/>
  <c r="M653" i="31"/>
  <c r="M654" i="31"/>
  <c r="M655" i="31"/>
  <c r="M656" i="31"/>
  <c r="M657" i="31"/>
  <c r="M658" i="31"/>
  <c r="M659" i="31"/>
  <c r="M660" i="31"/>
  <c r="M661" i="31"/>
  <c r="M662" i="31"/>
  <c r="M663" i="31"/>
  <c r="M664" i="31"/>
  <c r="M665" i="31"/>
  <c r="M666" i="31"/>
  <c r="M667" i="31"/>
  <c r="M668" i="31"/>
  <c r="M669" i="31"/>
  <c r="M670" i="31"/>
  <c r="M671" i="31"/>
  <c r="M672" i="31"/>
  <c r="M673" i="31"/>
  <c r="M674" i="31"/>
  <c r="M675" i="31"/>
  <c r="M676" i="31"/>
  <c r="M677" i="31"/>
  <c r="M678" i="31"/>
  <c r="M679" i="31"/>
  <c r="M680" i="31"/>
  <c r="M681" i="31"/>
  <c r="M682" i="31"/>
  <c r="M683" i="31"/>
  <c r="M684" i="31"/>
  <c r="M685" i="31"/>
  <c r="M686" i="31"/>
  <c r="M687" i="31"/>
  <c r="M688" i="31"/>
  <c r="M689" i="31"/>
  <c r="M690" i="31"/>
  <c r="M691" i="31"/>
  <c r="M692" i="31"/>
  <c r="M693" i="31"/>
  <c r="M694" i="31"/>
  <c r="M695" i="31"/>
  <c r="M696" i="31"/>
  <c r="M697" i="31"/>
  <c r="M698" i="31"/>
  <c r="M699" i="31"/>
  <c r="M700" i="31"/>
  <c r="M701" i="31"/>
  <c r="M702" i="31"/>
  <c r="M703" i="31"/>
  <c r="M704" i="31"/>
  <c r="M705" i="31"/>
  <c r="M706" i="31"/>
  <c r="M707" i="31"/>
  <c r="M708" i="31"/>
  <c r="M709" i="31"/>
  <c r="M710" i="31"/>
  <c r="M711" i="31"/>
  <c r="M712" i="31"/>
  <c r="M713" i="31"/>
  <c r="M714" i="31"/>
  <c r="M715" i="31"/>
  <c r="M716" i="31"/>
  <c r="M717" i="31"/>
  <c r="M718" i="31"/>
  <c r="M719" i="31"/>
  <c r="M720" i="31"/>
  <c r="M721" i="31"/>
  <c r="M722" i="31"/>
  <c r="M723" i="31"/>
  <c r="M724" i="31"/>
  <c r="M725" i="31"/>
  <c r="M726" i="31"/>
  <c r="M727" i="31"/>
  <c r="M728" i="31"/>
  <c r="M729" i="31"/>
  <c r="M730" i="31"/>
  <c r="M731" i="31"/>
  <c r="M732" i="31"/>
  <c r="M733" i="31"/>
  <c r="M734" i="31"/>
  <c r="M735" i="31"/>
  <c r="M736" i="31"/>
  <c r="M737" i="31"/>
  <c r="M738" i="31"/>
  <c r="M739" i="31"/>
  <c r="M740" i="31"/>
  <c r="M741" i="31"/>
  <c r="M742" i="31"/>
  <c r="M743" i="31"/>
  <c r="M744" i="31"/>
  <c r="M745" i="31"/>
  <c r="M746" i="31"/>
  <c r="M747" i="31"/>
  <c r="M748" i="31"/>
  <c r="M749" i="31"/>
  <c r="M750" i="31"/>
  <c r="M751" i="31"/>
  <c r="M752" i="31"/>
  <c r="M753" i="31"/>
  <c r="M754" i="31"/>
  <c r="M755" i="31"/>
  <c r="M756" i="31"/>
  <c r="M757" i="31"/>
  <c r="M758" i="31"/>
  <c r="M759" i="31"/>
  <c r="M760" i="31"/>
  <c r="M761" i="31"/>
  <c r="M762" i="31"/>
  <c r="M763" i="31"/>
  <c r="M764" i="31"/>
  <c r="M765" i="31"/>
  <c r="M766" i="31"/>
  <c r="M767" i="31"/>
  <c r="M768" i="31"/>
  <c r="M769" i="31"/>
  <c r="M770" i="31"/>
  <c r="M771" i="31"/>
  <c r="M772" i="31"/>
  <c r="M773" i="31"/>
  <c r="M774" i="31"/>
  <c r="M775" i="31"/>
  <c r="M776" i="31"/>
  <c r="M777" i="31"/>
  <c r="M778" i="31"/>
  <c r="M779" i="31"/>
  <c r="M780" i="31"/>
  <c r="M781" i="31"/>
  <c r="M782" i="31"/>
  <c r="M783" i="31"/>
  <c r="M784" i="31"/>
  <c r="M785" i="31"/>
  <c r="M786" i="31"/>
  <c r="M787" i="31"/>
  <c r="M788" i="31"/>
  <c r="M789" i="31"/>
  <c r="M790" i="31"/>
  <c r="M791" i="31"/>
  <c r="M792" i="31"/>
  <c r="M793" i="31"/>
  <c r="M794" i="31"/>
  <c r="M795" i="31"/>
  <c r="M796" i="31"/>
  <c r="M797" i="31"/>
  <c r="M798" i="31"/>
  <c r="M799" i="31"/>
  <c r="M800" i="31"/>
  <c r="M801" i="31"/>
  <c r="M802" i="31"/>
  <c r="M803" i="31"/>
  <c r="M804" i="31"/>
  <c r="M805" i="31"/>
  <c r="M806" i="31"/>
  <c r="M807" i="31"/>
  <c r="M808" i="31"/>
  <c r="M809" i="31"/>
  <c r="M810" i="31"/>
  <c r="M811" i="31"/>
  <c r="M812" i="31"/>
  <c r="M813" i="31"/>
  <c r="M814" i="31"/>
  <c r="M815" i="31"/>
  <c r="M816" i="31"/>
  <c r="M817" i="31"/>
  <c r="M818" i="31"/>
  <c r="M819" i="31"/>
  <c r="M820" i="31"/>
  <c r="M821" i="31"/>
  <c r="M822" i="31"/>
  <c r="M823" i="31"/>
  <c r="M824" i="31"/>
  <c r="M825" i="31"/>
  <c r="M826" i="31"/>
  <c r="M827" i="31"/>
  <c r="M828" i="31"/>
  <c r="M829" i="31"/>
  <c r="M830" i="31"/>
  <c r="M831" i="31"/>
  <c r="M832" i="31"/>
  <c r="M833" i="31"/>
  <c r="M834" i="31"/>
  <c r="M835" i="31"/>
  <c r="M836" i="31"/>
  <c r="M837" i="31"/>
  <c r="M838" i="31"/>
  <c r="M839" i="31"/>
  <c r="M840" i="31"/>
  <c r="M841" i="31"/>
  <c r="M842" i="31"/>
  <c r="M843" i="31"/>
  <c r="M844" i="31"/>
  <c r="M845" i="31"/>
  <c r="M846" i="31"/>
  <c r="M847" i="31"/>
  <c r="M848" i="31"/>
  <c r="M849" i="31"/>
  <c r="M850" i="31"/>
  <c r="M851" i="31"/>
  <c r="M852" i="31"/>
  <c r="M853" i="31"/>
  <c r="M854" i="31"/>
  <c r="M855" i="31"/>
  <c r="M856" i="31"/>
  <c r="M857" i="31"/>
  <c r="M858" i="31"/>
  <c r="M859" i="31"/>
  <c r="M860" i="31"/>
  <c r="M861" i="31"/>
  <c r="M862" i="31"/>
  <c r="M863" i="31"/>
  <c r="M864" i="31"/>
  <c r="M865" i="31"/>
  <c r="M866" i="31"/>
  <c r="M867" i="31"/>
  <c r="M868" i="31"/>
  <c r="M869" i="31"/>
  <c r="M870" i="31"/>
  <c r="M871" i="31"/>
  <c r="M872" i="31"/>
  <c r="M873" i="31"/>
  <c r="M874" i="31"/>
  <c r="M875" i="31"/>
  <c r="M876" i="31"/>
  <c r="M877" i="31"/>
  <c r="M878" i="31"/>
  <c r="M879" i="31"/>
  <c r="M880" i="31"/>
  <c r="M881" i="31"/>
  <c r="M882" i="31"/>
  <c r="M883" i="31"/>
  <c r="M884" i="31"/>
  <c r="M885" i="31"/>
  <c r="M886" i="31"/>
  <c r="M887" i="31"/>
  <c r="M888" i="31"/>
  <c r="M889" i="31"/>
  <c r="M890" i="31"/>
  <c r="M891" i="31"/>
  <c r="M892" i="31"/>
  <c r="M893" i="31"/>
  <c r="M894" i="31"/>
  <c r="M895" i="31"/>
  <c r="M896" i="31"/>
  <c r="M897" i="31"/>
  <c r="M898" i="31"/>
  <c r="M899" i="31"/>
  <c r="M900" i="31"/>
  <c r="M901" i="31"/>
  <c r="M902" i="31"/>
  <c r="M903" i="31"/>
  <c r="M904" i="31"/>
  <c r="M905" i="31"/>
  <c r="M906" i="31"/>
  <c r="M907" i="31"/>
  <c r="M908" i="31"/>
  <c r="M909" i="31"/>
  <c r="M910" i="31"/>
  <c r="M911" i="31"/>
  <c r="M912" i="31"/>
  <c r="M913" i="31"/>
  <c r="M914" i="31"/>
  <c r="M915" i="31"/>
  <c r="M916" i="31"/>
  <c r="M917" i="31"/>
  <c r="M918" i="31"/>
  <c r="M919" i="31"/>
  <c r="M920" i="31"/>
  <c r="M921" i="31"/>
  <c r="M922" i="31"/>
  <c r="M923" i="31"/>
  <c r="M924" i="31"/>
  <c r="M925" i="31"/>
  <c r="M926" i="31"/>
  <c r="M927" i="31"/>
  <c r="M928" i="31"/>
  <c r="M929" i="31"/>
  <c r="M930" i="31"/>
  <c r="M931" i="31"/>
  <c r="M932" i="31"/>
  <c r="M933" i="31"/>
  <c r="M11" i="31"/>
  <c r="G25" i="27"/>
  <c r="G24" i="27"/>
  <c r="G23" i="27"/>
  <c r="G21" i="27"/>
  <c r="G20" i="27"/>
  <c r="G16" i="27"/>
  <c r="G19" i="27" s="1"/>
  <c r="G15" i="27"/>
  <c r="G18" i="27" s="1"/>
  <c r="H5" i="31"/>
  <c r="H4" i="31"/>
  <c r="H6" i="31" s="1"/>
  <c r="G5" i="31"/>
  <c r="G4" i="31"/>
  <c r="G2" i="31" s="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2" i="31"/>
  <c r="I63" i="31"/>
  <c r="I64" i="31"/>
  <c r="I65" i="31"/>
  <c r="I66" i="31"/>
  <c r="I67" i="31"/>
  <c r="I68" i="31"/>
  <c r="I69" i="31"/>
  <c r="I70" i="31"/>
  <c r="I71" i="31"/>
  <c r="I72" i="31"/>
  <c r="I73" i="31"/>
  <c r="I74" i="31"/>
  <c r="I75" i="31"/>
  <c r="I76" i="31"/>
  <c r="I77" i="31"/>
  <c r="I78" i="31"/>
  <c r="I79" i="31"/>
  <c r="I80" i="31"/>
  <c r="I81" i="31"/>
  <c r="I82" i="31"/>
  <c r="I83" i="31"/>
  <c r="I84" i="31"/>
  <c r="I85" i="31"/>
  <c r="I86" i="31"/>
  <c r="I87" i="31"/>
  <c r="I88" i="31"/>
  <c r="I89" i="31"/>
  <c r="I90" i="31"/>
  <c r="I91" i="31"/>
  <c r="I92" i="31"/>
  <c r="I93" i="31"/>
  <c r="I94" i="31"/>
  <c r="I95" i="31"/>
  <c r="I96" i="31"/>
  <c r="I97" i="31"/>
  <c r="I98" i="31"/>
  <c r="I99" i="31"/>
  <c r="I100" i="31"/>
  <c r="I101" i="31"/>
  <c r="I102" i="31"/>
  <c r="I103" i="31"/>
  <c r="I104" i="31"/>
  <c r="I105" i="31"/>
  <c r="I106" i="31"/>
  <c r="I107" i="31"/>
  <c r="I108" i="31"/>
  <c r="I109" i="31"/>
  <c r="I110" i="31"/>
  <c r="I111" i="31"/>
  <c r="I112" i="31"/>
  <c r="I113" i="31"/>
  <c r="I114" i="31"/>
  <c r="I115" i="31"/>
  <c r="I116" i="31"/>
  <c r="I117" i="31"/>
  <c r="I118" i="31"/>
  <c r="I119" i="31"/>
  <c r="I120" i="31"/>
  <c r="I121" i="31"/>
  <c r="I122" i="31"/>
  <c r="I123" i="31"/>
  <c r="I124" i="31"/>
  <c r="I125" i="31"/>
  <c r="I126" i="31"/>
  <c r="I127" i="31"/>
  <c r="I128" i="31"/>
  <c r="I129" i="31"/>
  <c r="I130" i="31"/>
  <c r="I131" i="31"/>
  <c r="I132" i="31"/>
  <c r="I133" i="31"/>
  <c r="I134" i="31"/>
  <c r="I135" i="31"/>
  <c r="I136" i="31"/>
  <c r="I137" i="31"/>
  <c r="I138" i="31"/>
  <c r="I139" i="31"/>
  <c r="I140" i="31"/>
  <c r="I141" i="31"/>
  <c r="I142" i="31"/>
  <c r="I143" i="31"/>
  <c r="I144" i="31"/>
  <c r="I145" i="31"/>
  <c r="I146" i="31"/>
  <c r="I147" i="31"/>
  <c r="I148" i="31"/>
  <c r="I149" i="31"/>
  <c r="I150" i="31"/>
  <c r="I151" i="31"/>
  <c r="I152" i="31"/>
  <c r="I153" i="31"/>
  <c r="I154" i="31"/>
  <c r="I155" i="31"/>
  <c r="I156" i="31"/>
  <c r="I157" i="31"/>
  <c r="I158" i="31"/>
  <c r="I159" i="31"/>
  <c r="I160" i="31"/>
  <c r="I161" i="31"/>
  <c r="I162" i="31"/>
  <c r="I163" i="31"/>
  <c r="I164" i="31"/>
  <c r="I165" i="31"/>
  <c r="I166" i="31"/>
  <c r="I167" i="31"/>
  <c r="I168" i="31"/>
  <c r="I169" i="31"/>
  <c r="I170" i="31"/>
  <c r="I171" i="31"/>
  <c r="I172" i="31"/>
  <c r="I173" i="31"/>
  <c r="I174" i="31"/>
  <c r="I175" i="31"/>
  <c r="I176" i="31"/>
  <c r="I177" i="31"/>
  <c r="I178" i="31"/>
  <c r="I179" i="31"/>
  <c r="I180" i="31"/>
  <c r="I181" i="31"/>
  <c r="I182" i="31"/>
  <c r="I183" i="31"/>
  <c r="I184" i="31"/>
  <c r="I185" i="31"/>
  <c r="I186" i="31"/>
  <c r="I187" i="31"/>
  <c r="I188" i="31"/>
  <c r="I189" i="31"/>
  <c r="I190" i="31"/>
  <c r="I191" i="31"/>
  <c r="I192" i="31"/>
  <c r="I193" i="31"/>
  <c r="I194" i="31"/>
  <c r="I195" i="31"/>
  <c r="I196" i="31"/>
  <c r="I197" i="31"/>
  <c r="I198" i="31"/>
  <c r="I199" i="31"/>
  <c r="I200" i="31"/>
  <c r="I201" i="31"/>
  <c r="I202" i="31"/>
  <c r="I203" i="31"/>
  <c r="I204" i="31"/>
  <c r="I205" i="31"/>
  <c r="I206" i="31"/>
  <c r="I207" i="31"/>
  <c r="I208" i="31"/>
  <c r="I209" i="31"/>
  <c r="I210" i="31"/>
  <c r="I211" i="31"/>
  <c r="I212" i="31"/>
  <c r="I213" i="31"/>
  <c r="I214" i="31"/>
  <c r="I215" i="31"/>
  <c r="I216" i="31"/>
  <c r="I217" i="31"/>
  <c r="I218" i="31"/>
  <c r="I219" i="31"/>
  <c r="I220" i="31"/>
  <c r="I221" i="31"/>
  <c r="I222" i="31"/>
  <c r="I223" i="31"/>
  <c r="I224" i="31"/>
  <c r="I225" i="31"/>
  <c r="I226" i="31"/>
  <c r="I227" i="31"/>
  <c r="I228" i="31"/>
  <c r="I229" i="31"/>
  <c r="I230" i="31"/>
  <c r="I231" i="31"/>
  <c r="I232" i="31"/>
  <c r="I233" i="31"/>
  <c r="I234" i="31"/>
  <c r="I235" i="31"/>
  <c r="I236" i="31"/>
  <c r="I237" i="31"/>
  <c r="I238" i="31"/>
  <c r="I239" i="31"/>
  <c r="I240" i="31"/>
  <c r="I241" i="31"/>
  <c r="I242" i="31"/>
  <c r="I243" i="31"/>
  <c r="I244" i="31"/>
  <c r="I245" i="31"/>
  <c r="I246" i="31"/>
  <c r="I247" i="31"/>
  <c r="I248" i="31"/>
  <c r="I249" i="31"/>
  <c r="I250" i="31"/>
  <c r="I251" i="31"/>
  <c r="I252" i="31"/>
  <c r="I253" i="31"/>
  <c r="I254" i="31"/>
  <c r="I255" i="31"/>
  <c r="I256" i="31"/>
  <c r="I257" i="31"/>
  <c r="I258" i="31"/>
  <c r="I259" i="31"/>
  <c r="I260" i="31"/>
  <c r="I261" i="31"/>
  <c r="I262" i="31"/>
  <c r="I263" i="31"/>
  <c r="I264" i="31"/>
  <c r="I265" i="31"/>
  <c r="I266" i="31"/>
  <c r="I267" i="31"/>
  <c r="I268" i="31"/>
  <c r="I269" i="31"/>
  <c r="I270" i="31"/>
  <c r="I271" i="31"/>
  <c r="I272" i="31"/>
  <c r="I273" i="31"/>
  <c r="I274" i="31"/>
  <c r="I275" i="31"/>
  <c r="I276" i="31"/>
  <c r="I277" i="31"/>
  <c r="I278" i="31"/>
  <c r="I279" i="31"/>
  <c r="I280" i="31"/>
  <c r="I281" i="31"/>
  <c r="I282" i="31"/>
  <c r="I283" i="31"/>
  <c r="I284" i="31"/>
  <c r="I285" i="31"/>
  <c r="I286" i="31"/>
  <c r="I287" i="31"/>
  <c r="I288" i="31"/>
  <c r="I289" i="31"/>
  <c r="I290" i="31"/>
  <c r="I291" i="31"/>
  <c r="I292" i="31"/>
  <c r="I293" i="31"/>
  <c r="I294" i="31"/>
  <c r="I295" i="31"/>
  <c r="I296" i="31"/>
  <c r="I297" i="31"/>
  <c r="I298" i="31"/>
  <c r="I299" i="31"/>
  <c r="I300" i="31"/>
  <c r="I301" i="31"/>
  <c r="I302" i="31"/>
  <c r="I303" i="31"/>
  <c r="I304" i="31"/>
  <c r="I305" i="31"/>
  <c r="I306" i="31"/>
  <c r="I307" i="31"/>
  <c r="I308" i="31"/>
  <c r="I309" i="31"/>
  <c r="I310" i="31"/>
  <c r="I311" i="31"/>
  <c r="I312" i="31"/>
  <c r="I313" i="31"/>
  <c r="I314" i="31"/>
  <c r="I315" i="31"/>
  <c r="I316" i="31"/>
  <c r="I317" i="31"/>
  <c r="I318" i="31"/>
  <c r="I319" i="31"/>
  <c r="I320" i="31"/>
  <c r="I321" i="31"/>
  <c r="I322" i="31"/>
  <c r="I323" i="31"/>
  <c r="I324" i="31"/>
  <c r="I325" i="31"/>
  <c r="I326" i="31"/>
  <c r="I327" i="31"/>
  <c r="I328" i="31"/>
  <c r="I329" i="31"/>
  <c r="I330" i="31"/>
  <c r="I331" i="31"/>
  <c r="I332" i="31"/>
  <c r="I333" i="31"/>
  <c r="I334" i="31"/>
  <c r="I335" i="31"/>
  <c r="I336" i="31"/>
  <c r="I337" i="31"/>
  <c r="I338" i="31"/>
  <c r="I339" i="31"/>
  <c r="I340" i="31"/>
  <c r="I341" i="31"/>
  <c r="I342" i="31"/>
  <c r="I343" i="31"/>
  <c r="I344" i="31"/>
  <c r="I345" i="31"/>
  <c r="I346" i="31"/>
  <c r="I347" i="31"/>
  <c r="I348" i="31"/>
  <c r="I349" i="31"/>
  <c r="I350" i="31"/>
  <c r="I351" i="31"/>
  <c r="I352" i="31"/>
  <c r="I353" i="31"/>
  <c r="I354" i="31"/>
  <c r="I355" i="31"/>
  <c r="I356" i="31"/>
  <c r="I357" i="31"/>
  <c r="I358" i="31"/>
  <c r="I359" i="31"/>
  <c r="I360" i="31"/>
  <c r="I361" i="31"/>
  <c r="I362" i="31"/>
  <c r="I363" i="31"/>
  <c r="I364" i="31"/>
  <c r="I365" i="31"/>
  <c r="I366" i="31"/>
  <c r="I367" i="31"/>
  <c r="I368" i="31"/>
  <c r="I369" i="31"/>
  <c r="I370" i="31"/>
  <c r="I371" i="31"/>
  <c r="I372" i="31"/>
  <c r="I373" i="31"/>
  <c r="I374" i="31"/>
  <c r="I375" i="31"/>
  <c r="I376" i="31"/>
  <c r="I377" i="31"/>
  <c r="I378" i="31"/>
  <c r="I379" i="31"/>
  <c r="I380" i="31"/>
  <c r="I381" i="31"/>
  <c r="I382" i="31"/>
  <c r="I383" i="31"/>
  <c r="I384" i="31"/>
  <c r="I385" i="31"/>
  <c r="I386" i="31"/>
  <c r="I387" i="31"/>
  <c r="I388" i="31"/>
  <c r="I389" i="31"/>
  <c r="I390" i="31"/>
  <c r="I391" i="31"/>
  <c r="I392" i="31"/>
  <c r="I393" i="31"/>
  <c r="I394" i="31"/>
  <c r="I395" i="31"/>
  <c r="I396" i="31"/>
  <c r="I397" i="31"/>
  <c r="I398" i="31"/>
  <c r="I399" i="31"/>
  <c r="I400" i="31"/>
  <c r="I401" i="31"/>
  <c r="I402" i="31"/>
  <c r="I403" i="31"/>
  <c r="I404" i="31"/>
  <c r="I405" i="31"/>
  <c r="I406" i="31"/>
  <c r="I407" i="31"/>
  <c r="I408" i="31"/>
  <c r="I409" i="31"/>
  <c r="I410" i="31"/>
  <c r="I411" i="31"/>
  <c r="I412" i="31"/>
  <c r="I413" i="31"/>
  <c r="I414" i="31"/>
  <c r="I415" i="31"/>
  <c r="I416" i="31"/>
  <c r="I417" i="31"/>
  <c r="I418" i="31"/>
  <c r="I419" i="31"/>
  <c r="I420" i="31"/>
  <c r="I421" i="31"/>
  <c r="I422" i="31"/>
  <c r="I423" i="31"/>
  <c r="I424" i="31"/>
  <c r="I425" i="31"/>
  <c r="I426" i="31"/>
  <c r="I427" i="31"/>
  <c r="I428" i="31"/>
  <c r="I429" i="31"/>
  <c r="I430" i="31"/>
  <c r="I431" i="31"/>
  <c r="I432" i="31"/>
  <c r="I433" i="31"/>
  <c r="I434" i="31"/>
  <c r="I435" i="31"/>
  <c r="I436" i="31"/>
  <c r="I437" i="31"/>
  <c r="I438" i="31"/>
  <c r="I439" i="31"/>
  <c r="I440" i="31"/>
  <c r="I441" i="31"/>
  <c r="I442" i="31"/>
  <c r="I443" i="31"/>
  <c r="I444" i="31"/>
  <c r="I445" i="31"/>
  <c r="I446" i="31"/>
  <c r="I447" i="31"/>
  <c r="I448" i="31"/>
  <c r="I449" i="31"/>
  <c r="I450" i="31"/>
  <c r="I451" i="31"/>
  <c r="I452" i="31"/>
  <c r="I453" i="31"/>
  <c r="I454" i="31"/>
  <c r="I455" i="31"/>
  <c r="I456" i="31"/>
  <c r="I457" i="31"/>
  <c r="I458" i="31"/>
  <c r="I459" i="31"/>
  <c r="I460" i="31"/>
  <c r="I461" i="31"/>
  <c r="I462" i="31"/>
  <c r="I463" i="31"/>
  <c r="I464" i="31"/>
  <c r="I465" i="31"/>
  <c r="I466" i="31"/>
  <c r="I467" i="31"/>
  <c r="I468" i="31"/>
  <c r="I469" i="31"/>
  <c r="I470" i="31"/>
  <c r="I471" i="31"/>
  <c r="I472" i="31"/>
  <c r="I473" i="31"/>
  <c r="I474" i="31"/>
  <c r="I475" i="31"/>
  <c r="I476" i="31"/>
  <c r="I477" i="31"/>
  <c r="I478" i="31"/>
  <c r="I479" i="31"/>
  <c r="I480" i="31"/>
  <c r="I481" i="31"/>
  <c r="I482" i="31"/>
  <c r="I483" i="31"/>
  <c r="I484" i="31"/>
  <c r="I485" i="31"/>
  <c r="I486" i="31"/>
  <c r="I487" i="31"/>
  <c r="I488" i="31"/>
  <c r="I489" i="31"/>
  <c r="I490" i="31"/>
  <c r="I491" i="31"/>
  <c r="I492" i="31"/>
  <c r="I493" i="31"/>
  <c r="I494" i="31"/>
  <c r="I495" i="31"/>
  <c r="I496" i="31"/>
  <c r="I497" i="31"/>
  <c r="I498" i="31"/>
  <c r="I499" i="31"/>
  <c r="I500" i="31"/>
  <c r="I501" i="31"/>
  <c r="I502" i="31"/>
  <c r="I503" i="31"/>
  <c r="I504" i="31"/>
  <c r="I505" i="31"/>
  <c r="I506" i="31"/>
  <c r="I507" i="31"/>
  <c r="I508" i="31"/>
  <c r="I509" i="31"/>
  <c r="I510" i="31"/>
  <c r="I511" i="31"/>
  <c r="I512" i="31"/>
  <c r="I513" i="31"/>
  <c r="I514" i="31"/>
  <c r="I515" i="31"/>
  <c r="I516" i="31"/>
  <c r="I517" i="31"/>
  <c r="I518" i="31"/>
  <c r="I519" i="31"/>
  <c r="I520" i="31"/>
  <c r="I521" i="31"/>
  <c r="I522" i="31"/>
  <c r="I523" i="31"/>
  <c r="I524" i="31"/>
  <c r="I525" i="31"/>
  <c r="I526" i="31"/>
  <c r="I527" i="31"/>
  <c r="I528" i="31"/>
  <c r="I529" i="31"/>
  <c r="I530" i="31"/>
  <c r="I531" i="31"/>
  <c r="I532" i="31"/>
  <c r="I533" i="31"/>
  <c r="I534" i="31"/>
  <c r="I535" i="31"/>
  <c r="I536" i="31"/>
  <c r="I537" i="31"/>
  <c r="I538" i="31"/>
  <c r="I539" i="31"/>
  <c r="I540" i="31"/>
  <c r="I541" i="31"/>
  <c r="I542" i="31"/>
  <c r="I543" i="31"/>
  <c r="I544" i="31"/>
  <c r="I545" i="31"/>
  <c r="I546" i="31"/>
  <c r="I547" i="31"/>
  <c r="I548" i="31"/>
  <c r="I549" i="31"/>
  <c r="I550" i="31"/>
  <c r="I551" i="31"/>
  <c r="I552" i="31"/>
  <c r="I553" i="31"/>
  <c r="I554" i="31"/>
  <c r="I555" i="31"/>
  <c r="I556" i="31"/>
  <c r="I557" i="31"/>
  <c r="I558" i="31"/>
  <c r="I559" i="31"/>
  <c r="I560" i="31"/>
  <c r="I561" i="31"/>
  <c r="I562" i="31"/>
  <c r="I563" i="31"/>
  <c r="I564" i="31"/>
  <c r="I565" i="31"/>
  <c r="I566" i="31"/>
  <c r="I567" i="31"/>
  <c r="I568" i="31"/>
  <c r="I569" i="31"/>
  <c r="I570" i="31"/>
  <c r="I571" i="31"/>
  <c r="I572" i="31"/>
  <c r="I573" i="31"/>
  <c r="I574" i="31"/>
  <c r="I575" i="31"/>
  <c r="I576" i="31"/>
  <c r="I577" i="31"/>
  <c r="I578" i="31"/>
  <c r="I579" i="31"/>
  <c r="I580" i="31"/>
  <c r="I581" i="31"/>
  <c r="I582" i="31"/>
  <c r="I583" i="31"/>
  <c r="I584" i="31"/>
  <c r="I585" i="31"/>
  <c r="I586" i="31"/>
  <c r="I587" i="31"/>
  <c r="I588" i="31"/>
  <c r="I589" i="31"/>
  <c r="I590" i="31"/>
  <c r="I591" i="31"/>
  <c r="I592" i="31"/>
  <c r="I593" i="31"/>
  <c r="I594" i="31"/>
  <c r="I595" i="31"/>
  <c r="I596" i="31"/>
  <c r="I597" i="31"/>
  <c r="I598" i="31"/>
  <c r="I599" i="31"/>
  <c r="I600" i="31"/>
  <c r="I601" i="31"/>
  <c r="I602" i="31"/>
  <c r="I603" i="31"/>
  <c r="I604" i="31"/>
  <c r="I605" i="31"/>
  <c r="I606" i="31"/>
  <c r="I607" i="31"/>
  <c r="I608" i="31"/>
  <c r="I609" i="31"/>
  <c r="I610" i="31"/>
  <c r="I611" i="31"/>
  <c r="I612" i="31"/>
  <c r="I613" i="31"/>
  <c r="I614" i="31"/>
  <c r="I615" i="31"/>
  <c r="I616" i="31"/>
  <c r="I617" i="31"/>
  <c r="I618" i="31"/>
  <c r="I619" i="31"/>
  <c r="I620" i="31"/>
  <c r="I621" i="31"/>
  <c r="I622" i="31"/>
  <c r="I623" i="31"/>
  <c r="I624" i="31"/>
  <c r="I625" i="31"/>
  <c r="I626" i="31"/>
  <c r="I627" i="31"/>
  <c r="I628" i="31"/>
  <c r="I629" i="31"/>
  <c r="I630" i="31"/>
  <c r="I631" i="31"/>
  <c r="I632" i="31"/>
  <c r="I633" i="31"/>
  <c r="I634" i="31"/>
  <c r="I635" i="31"/>
  <c r="I636" i="31"/>
  <c r="I637" i="31"/>
  <c r="I638" i="31"/>
  <c r="I639" i="31"/>
  <c r="I640" i="31"/>
  <c r="I641" i="31"/>
  <c r="I642" i="31"/>
  <c r="I643" i="31"/>
  <c r="I644" i="31"/>
  <c r="I645" i="31"/>
  <c r="I646" i="31"/>
  <c r="I647" i="31"/>
  <c r="I648" i="31"/>
  <c r="I649" i="31"/>
  <c r="I650" i="31"/>
  <c r="I651" i="31"/>
  <c r="I652" i="31"/>
  <c r="I653" i="31"/>
  <c r="I654" i="31"/>
  <c r="I655" i="31"/>
  <c r="I656" i="31"/>
  <c r="I657" i="31"/>
  <c r="I658" i="31"/>
  <c r="I659" i="31"/>
  <c r="I660" i="31"/>
  <c r="I661" i="31"/>
  <c r="I662" i="31"/>
  <c r="I663" i="31"/>
  <c r="I664" i="31"/>
  <c r="I665" i="31"/>
  <c r="I666" i="31"/>
  <c r="I667" i="31"/>
  <c r="I668" i="31"/>
  <c r="I669" i="31"/>
  <c r="I670" i="31"/>
  <c r="I671" i="31"/>
  <c r="I672" i="31"/>
  <c r="I673" i="31"/>
  <c r="I674" i="31"/>
  <c r="I675" i="31"/>
  <c r="I676" i="31"/>
  <c r="I677" i="31"/>
  <c r="I678" i="31"/>
  <c r="I679" i="31"/>
  <c r="I680" i="31"/>
  <c r="I681" i="31"/>
  <c r="I682" i="31"/>
  <c r="I683" i="31"/>
  <c r="I684" i="31"/>
  <c r="I685" i="31"/>
  <c r="I686" i="31"/>
  <c r="I687" i="31"/>
  <c r="I688" i="31"/>
  <c r="I689" i="31"/>
  <c r="I690" i="31"/>
  <c r="I691" i="31"/>
  <c r="I692" i="31"/>
  <c r="I693" i="31"/>
  <c r="I694" i="31"/>
  <c r="I695" i="31"/>
  <c r="I696" i="31"/>
  <c r="I697" i="31"/>
  <c r="I698" i="31"/>
  <c r="I699" i="31"/>
  <c r="I700" i="31"/>
  <c r="I701" i="31"/>
  <c r="I702" i="31"/>
  <c r="I703" i="31"/>
  <c r="I704" i="31"/>
  <c r="I705" i="31"/>
  <c r="I706" i="31"/>
  <c r="I707" i="31"/>
  <c r="I708" i="31"/>
  <c r="I709" i="31"/>
  <c r="I710" i="31"/>
  <c r="I711" i="31"/>
  <c r="I712" i="31"/>
  <c r="I713" i="31"/>
  <c r="I714" i="31"/>
  <c r="I715" i="31"/>
  <c r="I716" i="31"/>
  <c r="I717" i="31"/>
  <c r="I718" i="31"/>
  <c r="I719" i="31"/>
  <c r="I720" i="31"/>
  <c r="I721" i="31"/>
  <c r="I722" i="31"/>
  <c r="I723" i="31"/>
  <c r="I724" i="31"/>
  <c r="I725" i="31"/>
  <c r="I726" i="31"/>
  <c r="I727" i="31"/>
  <c r="I728" i="31"/>
  <c r="I729" i="31"/>
  <c r="I730" i="31"/>
  <c r="I731" i="31"/>
  <c r="I732" i="31"/>
  <c r="I733" i="31"/>
  <c r="I734" i="31"/>
  <c r="I735" i="31"/>
  <c r="I736" i="31"/>
  <c r="I737" i="31"/>
  <c r="I738" i="31"/>
  <c r="I739" i="31"/>
  <c r="I740" i="31"/>
  <c r="I741" i="31"/>
  <c r="I742" i="31"/>
  <c r="I743" i="31"/>
  <c r="I744" i="31"/>
  <c r="I745" i="31"/>
  <c r="I746" i="31"/>
  <c r="I747" i="31"/>
  <c r="I748" i="31"/>
  <c r="I749" i="31"/>
  <c r="I750" i="31"/>
  <c r="I751" i="31"/>
  <c r="I752" i="31"/>
  <c r="I753" i="31"/>
  <c r="I754" i="31"/>
  <c r="I755" i="31"/>
  <c r="I756" i="31"/>
  <c r="I757" i="31"/>
  <c r="I758" i="31"/>
  <c r="I759" i="31"/>
  <c r="I760" i="31"/>
  <c r="I761" i="31"/>
  <c r="I762" i="31"/>
  <c r="I763" i="31"/>
  <c r="I764" i="31"/>
  <c r="I765" i="31"/>
  <c r="I766" i="31"/>
  <c r="I767" i="31"/>
  <c r="I768" i="31"/>
  <c r="I769" i="31"/>
  <c r="I770" i="31"/>
  <c r="I771" i="31"/>
  <c r="I772" i="31"/>
  <c r="I773" i="31"/>
  <c r="I774" i="31"/>
  <c r="I775" i="31"/>
  <c r="I776" i="31"/>
  <c r="I777" i="31"/>
  <c r="I778" i="31"/>
  <c r="I779" i="31"/>
  <c r="I780" i="31"/>
  <c r="I781" i="31"/>
  <c r="I782" i="31"/>
  <c r="I783" i="31"/>
  <c r="I784" i="31"/>
  <c r="I785" i="31"/>
  <c r="I786" i="31"/>
  <c r="I787" i="31"/>
  <c r="I788" i="31"/>
  <c r="I789" i="31"/>
  <c r="I790" i="31"/>
  <c r="I791" i="31"/>
  <c r="I792" i="31"/>
  <c r="I793" i="31"/>
  <c r="I794" i="31"/>
  <c r="I795" i="31"/>
  <c r="I796" i="31"/>
  <c r="I797" i="31"/>
  <c r="I798" i="31"/>
  <c r="I799" i="31"/>
  <c r="I800" i="31"/>
  <c r="I801" i="31"/>
  <c r="I802" i="31"/>
  <c r="I803" i="31"/>
  <c r="I804" i="31"/>
  <c r="I805" i="31"/>
  <c r="I806" i="31"/>
  <c r="I807" i="31"/>
  <c r="I808" i="31"/>
  <c r="I809" i="31"/>
  <c r="I810" i="31"/>
  <c r="I811" i="31"/>
  <c r="I812" i="31"/>
  <c r="I813" i="31"/>
  <c r="I814" i="31"/>
  <c r="I815" i="31"/>
  <c r="I816" i="31"/>
  <c r="I817" i="31"/>
  <c r="I818" i="31"/>
  <c r="I819" i="31"/>
  <c r="I820" i="31"/>
  <c r="I821" i="31"/>
  <c r="I822" i="31"/>
  <c r="I823" i="31"/>
  <c r="I824" i="31"/>
  <c r="I825" i="31"/>
  <c r="I826" i="31"/>
  <c r="I827" i="31"/>
  <c r="I828" i="31"/>
  <c r="I829" i="31"/>
  <c r="I830" i="31"/>
  <c r="I831" i="31"/>
  <c r="I832" i="31"/>
  <c r="I833" i="31"/>
  <c r="I834" i="31"/>
  <c r="I835" i="31"/>
  <c r="I836" i="31"/>
  <c r="I837" i="31"/>
  <c r="I838" i="31"/>
  <c r="I839" i="31"/>
  <c r="I840" i="31"/>
  <c r="I841" i="31"/>
  <c r="I842" i="31"/>
  <c r="I843" i="31"/>
  <c r="I844" i="31"/>
  <c r="I845" i="31"/>
  <c r="I846" i="31"/>
  <c r="I847" i="31"/>
  <c r="I848" i="31"/>
  <c r="I849" i="31"/>
  <c r="I850" i="31"/>
  <c r="I851" i="31"/>
  <c r="I852" i="31"/>
  <c r="I853" i="31"/>
  <c r="I854" i="31"/>
  <c r="I855" i="31"/>
  <c r="I856" i="31"/>
  <c r="I857" i="31"/>
  <c r="I858" i="31"/>
  <c r="I859" i="31"/>
  <c r="I860" i="31"/>
  <c r="I861" i="31"/>
  <c r="I862" i="31"/>
  <c r="I863" i="31"/>
  <c r="I864" i="31"/>
  <c r="I865" i="31"/>
  <c r="I866" i="31"/>
  <c r="I867" i="31"/>
  <c r="I868" i="31"/>
  <c r="I869" i="31"/>
  <c r="I870" i="31"/>
  <c r="I871" i="31"/>
  <c r="I872" i="31"/>
  <c r="I873" i="31"/>
  <c r="I874" i="31"/>
  <c r="I875" i="31"/>
  <c r="I876" i="31"/>
  <c r="I877" i="31"/>
  <c r="I878" i="31"/>
  <c r="I879" i="31"/>
  <c r="I880" i="31"/>
  <c r="I881" i="31"/>
  <c r="I882" i="31"/>
  <c r="I883" i="31"/>
  <c r="I884" i="31"/>
  <c r="I885" i="31"/>
  <c r="I886" i="31"/>
  <c r="I887" i="31"/>
  <c r="I888" i="31"/>
  <c r="I889" i="31"/>
  <c r="I890" i="31"/>
  <c r="I891" i="31"/>
  <c r="I892" i="31"/>
  <c r="I893" i="31"/>
  <c r="I894" i="31"/>
  <c r="I895" i="31"/>
  <c r="I896" i="31"/>
  <c r="I897" i="31"/>
  <c r="I898" i="31"/>
  <c r="I899" i="31"/>
  <c r="I900" i="31"/>
  <c r="I901" i="31"/>
  <c r="I902" i="31"/>
  <c r="I903" i="31"/>
  <c r="I904" i="31"/>
  <c r="I905" i="31"/>
  <c r="I906" i="31"/>
  <c r="I907" i="31"/>
  <c r="I908" i="31"/>
  <c r="I909" i="31"/>
  <c r="I910" i="31"/>
  <c r="I911" i="31"/>
  <c r="I912" i="31"/>
  <c r="I913" i="31"/>
  <c r="I914" i="31"/>
  <c r="I915" i="31"/>
  <c r="I916" i="31"/>
  <c r="I917" i="31"/>
  <c r="I918" i="31"/>
  <c r="I919" i="31"/>
  <c r="I920" i="31"/>
  <c r="I921" i="31"/>
  <c r="I922" i="31"/>
  <c r="I923" i="31"/>
  <c r="I924" i="31"/>
  <c r="I925" i="31"/>
  <c r="I926" i="31"/>
  <c r="I927" i="31"/>
  <c r="I928" i="31"/>
  <c r="I929" i="31"/>
  <c r="I930" i="31"/>
  <c r="I931" i="31"/>
  <c r="I932" i="31"/>
  <c r="I11" i="31"/>
  <c r="I5" i="31" s="1"/>
  <c r="L6" i="31" l="1"/>
  <c r="M2" i="31"/>
  <c r="J11" i="31"/>
  <c r="J12" i="31" s="1"/>
  <c r="J13" i="31" s="1"/>
  <c r="J14" i="31" s="1"/>
  <c r="J15" i="31" s="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J84" i="31" s="1"/>
  <c r="J85" i="31" s="1"/>
  <c r="J86" i="31" s="1"/>
  <c r="J87" i="31" s="1"/>
  <c r="J88" i="31" s="1"/>
  <c r="J89" i="31" s="1"/>
  <c r="J90" i="31" s="1"/>
  <c r="J91" i="31" s="1"/>
  <c r="J92" i="31" s="1"/>
  <c r="J93" i="31" s="1"/>
  <c r="J94" i="31" s="1"/>
  <c r="J95" i="31" s="1"/>
  <c r="J96" i="31" s="1"/>
  <c r="J97" i="31" s="1"/>
  <c r="J98" i="31" s="1"/>
  <c r="J99" i="31" s="1"/>
  <c r="J100" i="31" s="1"/>
  <c r="J101" i="31" s="1"/>
  <c r="J102" i="31" s="1"/>
  <c r="J103" i="31" s="1"/>
  <c r="J104" i="31" s="1"/>
  <c r="J105" i="31" s="1"/>
  <c r="J106" i="31" s="1"/>
  <c r="J107" i="31" s="1"/>
  <c r="J108" i="31" s="1"/>
  <c r="J109" i="31" s="1"/>
  <c r="J110" i="31" s="1"/>
  <c r="J111" i="31" s="1"/>
  <c r="J112" i="31" s="1"/>
  <c r="J113" i="31" s="1"/>
  <c r="J114" i="31" s="1"/>
  <c r="J115" i="31" s="1"/>
  <c r="J116" i="31" s="1"/>
  <c r="J117" i="31" s="1"/>
  <c r="J118" i="31" s="1"/>
  <c r="J119" i="31" s="1"/>
  <c r="J120" i="31" s="1"/>
  <c r="J121" i="31" s="1"/>
  <c r="J122" i="31" s="1"/>
  <c r="J123" i="31" s="1"/>
  <c r="J124" i="31" s="1"/>
  <c r="J125" i="31" s="1"/>
  <c r="J126" i="31" s="1"/>
  <c r="J127" i="31" s="1"/>
  <c r="J128" i="31" s="1"/>
  <c r="J129" i="31" s="1"/>
  <c r="J130" i="31" s="1"/>
  <c r="J131" i="31" s="1"/>
  <c r="J132" i="31" s="1"/>
  <c r="J133" i="31" s="1"/>
  <c r="J134" i="31" s="1"/>
  <c r="J135" i="31" s="1"/>
  <c r="J136" i="31" s="1"/>
  <c r="J137" i="31" s="1"/>
  <c r="J138" i="31" s="1"/>
  <c r="J139" i="31" s="1"/>
  <c r="J140" i="31" s="1"/>
  <c r="J141" i="31" s="1"/>
  <c r="J142" i="31" s="1"/>
  <c r="J143" i="31" s="1"/>
  <c r="J144" i="31" s="1"/>
  <c r="J145" i="31" s="1"/>
  <c r="J146" i="31" s="1"/>
  <c r="J147" i="31" s="1"/>
  <c r="J148" i="31" s="1"/>
  <c r="J149" i="31" s="1"/>
  <c r="J150" i="31" s="1"/>
  <c r="J151" i="31" s="1"/>
  <c r="J152" i="31" s="1"/>
  <c r="J153" i="31" s="1"/>
  <c r="J154" i="31" s="1"/>
  <c r="J155" i="31" s="1"/>
  <c r="J156" i="31" s="1"/>
  <c r="J157" i="31" s="1"/>
  <c r="J158" i="31" s="1"/>
  <c r="J159" i="31" s="1"/>
  <c r="J160" i="31" s="1"/>
  <c r="J161" i="31" s="1"/>
  <c r="J162" i="31" s="1"/>
  <c r="J163" i="31" s="1"/>
  <c r="J164" i="31" s="1"/>
  <c r="J165" i="31" s="1"/>
  <c r="J166" i="31" s="1"/>
  <c r="J167" i="31" s="1"/>
  <c r="J168" i="31" s="1"/>
  <c r="J169" i="31" s="1"/>
  <c r="J170" i="31" s="1"/>
  <c r="J171" i="31" s="1"/>
  <c r="J172" i="31" s="1"/>
  <c r="J173" i="31" s="1"/>
  <c r="J174" i="31" s="1"/>
  <c r="J175" i="31" s="1"/>
  <c r="J176" i="31" s="1"/>
  <c r="J177" i="31" s="1"/>
  <c r="J178" i="31" s="1"/>
  <c r="J179" i="31" s="1"/>
  <c r="J180" i="31" s="1"/>
  <c r="J181" i="31" s="1"/>
  <c r="J182" i="31" s="1"/>
  <c r="J183" i="31" s="1"/>
  <c r="J184" i="31" s="1"/>
  <c r="J185" i="31" s="1"/>
  <c r="J186" i="31" s="1"/>
  <c r="J187" i="31" s="1"/>
  <c r="J188" i="31" s="1"/>
  <c r="J189" i="31" s="1"/>
  <c r="J190" i="31" s="1"/>
  <c r="J191" i="31" s="1"/>
  <c r="J192" i="31" s="1"/>
  <c r="J193" i="31" s="1"/>
  <c r="J194" i="31" s="1"/>
  <c r="J195" i="31" s="1"/>
  <c r="J196" i="31" s="1"/>
  <c r="J197" i="31" s="1"/>
  <c r="J198" i="31" s="1"/>
  <c r="J199" i="31" s="1"/>
  <c r="J200" i="31" s="1"/>
  <c r="J201" i="31" s="1"/>
  <c r="J202" i="31" s="1"/>
  <c r="J203" i="31" s="1"/>
  <c r="J204" i="31" s="1"/>
  <c r="J205" i="31" s="1"/>
  <c r="J206" i="31" s="1"/>
  <c r="J207" i="31" s="1"/>
  <c r="J208" i="31" s="1"/>
  <c r="J209" i="31" s="1"/>
  <c r="J210" i="31" s="1"/>
  <c r="J211" i="31" s="1"/>
  <c r="J212" i="31" s="1"/>
  <c r="J213" i="31" s="1"/>
  <c r="J214" i="31" s="1"/>
  <c r="J215" i="31" s="1"/>
  <c r="J216" i="31" s="1"/>
  <c r="J217" i="31" s="1"/>
  <c r="J218" i="31" s="1"/>
  <c r="J219" i="31" s="1"/>
  <c r="J220" i="31" s="1"/>
  <c r="J221" i="31" s="1"/>
  <c r="J222" i="31" s="1"/>
  <c r="J223" i="31" s="1"/>
  <c r="J224" i="31" s="1"/>
  <c r="J225" i="31" s="1"/>
  <c r="J226" i="31" s="1"/>
  <c r="J227" i="31" s="1"/>
  <c r="J228" i="31" s="1"/>
  <c r="J229" i="31" s="1"/>
  <c r="J230" i="31" s="1"/>
  <c r="J231" i="31" s="1"/>
  <c r="J232" i="31" s="1"/>
  <c r="J233" i="31" s="1"/>
  <c r="J234" i="31" s="1"/>
  <c r="J235" i="31" s="1"/>
  <c r="J236" i="31" s="1"/>
  <c r="J237" i="31" s="1"/>
  <c r="J238" i="31" s="1"/>
  <c r="J239" i="31" s="1"/>
  <c r="J240" i="31" s="1"/>
  <c r="J241" i="31" s="1"/>
  <c r="J242" i="31" s="1"/>
  <c r="J243" i="31" s="1"/>
  <c r="J244" i="31" s="1"/>
  <c r="J245" i="31" s="1"/>
  <c r="J246" i="31" s="1"/>
  <c r="J247" i="31" s="1"/>
  <c r="J248" i="31" s="1"/>
  <c r="J249" i="31" s="1"/>
  <c r="J250" i="31" s="1"/>
  <c r="J251" i="31" s="1"/>
  <c r="J252" i="31" s="1"/>
  <c r="J253" i="31" s="1"/>
  <c r="J254" i="31" s="1"/>
  <c r="J255" i="31" s="1"/>
  <c r="J256" i="31" s="1"/>
  <c r="J257" i="31" s="1"/>
  <c r="J258" i="31" s="1"/>
  <c r="J259" i="31" s="1"/>
  <c r="J260" i="31" s="1"/>
  <c r="J261" i="31" s="1"/>
  <c r="J262" i="31" s="1"/>
  <c r="J263" i="31" s="1"/>
  <c r="J264" i="31" s="1"/>
  <c r="J265" i="31" s="1"/>
  <c r="J266" i="31" s="1"/>
  <c r="J267" i="31" s="1"/>
  <c r="J268" i="31" s="1"/>
  <c r="J269" i="31" s="1"/>
  <c r="J270" i="31" s="1"/>
  <c r="J271" i="31" s="1"/>
  <c r="J272" i="31" s="1"/>
  <c r="J273" i="31" s="1"/>
  <c r="J274" i="31" s="1"/>
  <c r="J275" i="31" s="1"/>
  <c r="J276" i="31" s="1"/>
  <c r="J277" i="31" s="1"/>
  <c r="J278" i="31" s="1"/>
  <c r="J279" i="31" s="1"/>
  <c r="J280" i="31" s="1"/>
  <c r="J281" i="31" s="1"/>
  <c r="J282" i="31" s="1"/>
  <c r="J283" i="31" s="1"/>
  <c r="J284" i="31" s="1"/>
  <c r="J285" i="31" s="1"/>
  <c r="J286" i="31" s="1"/>
  <c r="J287" i="31" s="1"/>
  <c r="J288" i="31" s="1"/>
  <c r="J289" i="31" s="1"/>
  <c r="J290" i="31" s="1"/>
  <c r="J291" i="31" s="1"/>
  <c r="J292" i="31" s="1"/>
  <c r="J293" i="31" s="1"/>
  <c r="J294" i="31" s="1"/>
  <c r="J295" i="31" s="1"/>
  <c r="J296" i="31" s="1"/>
  <c r="J297" i="31" s="1"/>
  <c r="J298" i="31" s="1"/>
  <c r="J299" i="31" s="1"/>
  <c r="J300" i="31" s="1"/>
  <c r="J301" i="31" s="1"/>
  <c r="J302" i="31" s="1"/>
  <c r="J303" i="31" s="1"/>
  <c r="J304" i="31" s="1"/>
  <c r="J305" i="31" s="1"/>
  <c r="J306" i="31" s="1"/>
  <c r="J307" i="31" s="1"/>
  <c r="J308" i="31" s="1"/>
  <c r="J309" i="31" s="1"/>
  <c r="J310" i="31" s="1"/>
  <c r="J311" i="31" s="1"/>
  <c r="J312" i="31" s="1"/>
  <c r="J313" i="31" s="1"/>
  <c r="J314" i="31" s="1"/>
  <c r="J315" i="31" s="1"/>
  <c r="J316" i="31" s="1"/>
  <c r="J317" i="31" s="1"/>
  <c r="J318" i="31" s="1"/>
  <c r="J319" i="31" s="1"/>
  <c r="J320" i="31" s="1"/>
  <c r="J321" i="31" s="1"/>
  <c r="J322" i="31" s="1"/>
  <c r="J323" i="31" s="1"/>
  <c r="J324" i="31" s="1"/>
  <c r="J325" i="31" s="1"/>
  <c r="J326" i="31" s="1"/>
  <c r="J327" i="31" s="1"/>
  <c r="J328" i="31" s="1"/>
  <c r="J329" i="31" s="1"/>
  <c r="J330" i="31" s="1"/>
  <c r="J331" i="31" s="1"/>
  <c r="J332" i="31" s="1"/>
  <c r="J333" i="31" s="1"/>
  <c r="J334" i="31" s="1"/>
  <c r="J335" i="31" s="1"/>
  <c r="J336" i="31" s="1"/>
  <c r="J337" i="31" s="1"/>
  <c r="J338" i="31" s="1"/>
  <c r="J339" i="31" s="1"/>
  <c r="J340" i="31" s="1"/>
  <c r="J341" i="31" s="1"/>
  <c r="J342" i="31" s="1"/>
  <c r="J343" i="31" s="1"/>
  <c r="J344" i="31" s="1"/>
  <c r="J345" i="31" s="1"/>
  <c r="J346" i="31" s="1"/>
  <c r="J347" i="31" s="1"/>
  <c r="J348" i="31" s="1"/>
  <c r="J349" i="31" s="1"/>
  <c r="J350" i="31" s="1"/>
  <c r="J351" i="31" s="1"/>
  <c r="J352" i="31" s="1"/>
  <c r="J353" i="31" s="1"/>
  <c r="J354" i="31" s="1"/>
  <c r="J355" i="31" s="1"/>
  <c r="J356" i="31" s="1"/>
  <c r="J357" i="31" s="1"/>
  <c r="J358" i="31" s="1"/>
  <c r="J359" i="31" s="1"/>
  <c r="J360" i="31" s="1"/>
  <c r="J361" i="31" s="1"/>
  <c r="J362" i="31" s="1"/>
  <c r="J363" i="31" s="1"/>
  <c r="J364" i="31" s="1"/>
  <c r="J365" i="31" s="1"/>
  <c r="J366" i="31" s="1"/>
  <c r="J367" i="31" s="1"/>
  <c r="J368" i="31" s="1"/>
  <c r="J369" i="31" s="1"/>
  <c r="J370" i="31" s="1"/>
  <c r="J371" i="31" s="1"/>
  <c r="J372" i="31" s="1"/>
  <c r="J373" i="31" s="1"/>
  <c r="J374" i="31" s="1"/>
  <c r="J375" i="31" s="1"/>
  <c r="J376" i="31" s="1"/>
  <c r="J377" i="31" s="1"/>
  <c r="J378" i="31" s="1"/>
  <c r="J379" i="31" s="1"/>
  <c r="J380" i="31" s="1"/>
  <c r="J381" i="31" s="1"/>
  <c r="J382" i="31" s="1"/>
  <c r="J383" i="31" s="1"/>
  <c r="J384" i="31" s="1"/>
  <c r="J385" i="31" s="1"/>
  <c r="J386" i="31" s="1"/>
  <c r="J387" i="31" s="1"/>
  <c r="J388" i="31" s="1"/>
  <c r="J389" i="31" s="1"/>
  <c r="J390" i="31" s="1"/>
  <c r="J391" i="31" s="1"/>
  <c r="J392" i="31" s="1"/>
  <c r="J393" i="31" s="1"/>
  <c r="J394" i="31" s="1"/>
  <c r="J395" i="31" s="1"/>
  <c r="J396" i="31" s="1"/>
  <c r="J397" i="31" s="1"/>
  <c r="J398" i="31" s="1"/>
  <c r="J399" i="31" s="1"/>
  <c r="J400" i="31" s="1"/>
  <c r="J401" i="31" s="1"/>
  <c r="J402" i="31" s="1"/>
  <c r="J403" i="31" s="1"/>
  <c r="J404" i="31" s="1"/>
  <c r="J405" i="31" s="1"/>
  <c r="J406" i="31" s="1"/>
  <c r="J407" i="31" s="1"/>
  <c r="J408" i="31" s="1"/>
  <c r="J409" i="31" s="1"/>
  <c r="J410" i="31" s="1"/>
  <c r="J411" i="31" s="1"/>
  <c r="J412" i="31" s="1"/>
  <c r="J413" i="31" s="1"/>
  <c r="J414" i="31" s="1"/>
  <c r="J415" i="31" s="1"/>
  <c r="J416" i="31" s="1"/>
  <c r="J417" i="31" s="1"/>
  <c r="J418" i="31" s="1"/>
  <c r="J419" i="31" s="1"/>
  <c r="J420" i="31" s="1"/>
  <c r="J421" i="31" s="1"/>
  <c r="J422" i="31" s="1"/>
  <c r="J423" i="31" s="1"/>
  <c r="J424" i="31" s="1"/>
  <c r="J425" i="31" s="1"/>
  <c r="J426" i="31" s="1"/>
  <c r="J427" i="31" s="1"/>
  <c r="J428" i="31" s="1"/>
  <c r="J429" i="31" s="1"/>
  <c r="J430" i="31" s="1"/>
  <c r="J431" i="31" s="1"/>
  <c r="J432" i="31" s="1"/>
  <c r="J433" i="31" s="1"/>
  <c r="J434" i="31" s="1"/>
  <c r="J435" i="31" s="1"/>
  <c r="J436" i="31" s="1"/>
  <c r="J437" i="31" s="1"/>
  <c r="J438" i="31" s="1"/>
  <c r="J439" i="31" s="1"/>
  <c r="J440" i="31" s="1"/>
  <c r="J441" i="31" s="1"/>
  <c r="J442" i="31" s="1"/>
  <c r="J443" i="31" s="1"/>
  <c r="J444" i="31" s="1"/>
  <c r="J445" i="31" s="1"/>
  <c r="J446" i="31" s="1"/>
  <c r="J447" i="31" s="1"/>
  <c r="J448" i="31" s="1"/>
  <c r="J449" i="31" s="1"/>
  <c r="J450" i="31" s="1"/>
  <c r="J451" i="31" s="1"/>
  <c r="J452" i="31" s="1"/>
  <c r="J453" i="31" s="1"/>
  <c r="J454" i="31" s="1"/>
  <c r="J455" i="31" s="1"/>
  <c r="J456" i="31" s="1"/>
  <c r="J457" i="31" s="1"/>
  <c r="J458" i="31" s="1"/>
  <c r="J459" i="31" s="1"/>
  <c r="J460" i="31" s="1"/>
  <c r="J461" i="31" s="1"/>
  <c r="J462" i="31" s="1"/>
  <c r="J463" i="31" s="1"/>
  <c r="J464" i="31" s="1"/>
  <c r="J465" i="31" s="1"/>
  <c r="J466" i="31" s="1"/>
  <c r="J467" i="31" s="1"/>
  <c r="J468" i="31" s="1"/>
  <c r="J469" i="31" s="1"/>
  <c r="J470" i="31" s="1"/>
  <c r="J471" i="31" s="1"/>
  <c r="J472" i="31" s="1"/>
  <c r="J473" i="31" s="1"/>
  <c r="J474" i="31" s="1"/>
  <c r="J475" i="31" s="1"/>
  <c r="J476" i="31" s="1"/>
  <c r="J477" i="31" s="1"/>
  <c r="J478" i="31" s="1"/>
  <c r="J479" i="31" s="1"/>
  <c r="J480" i="31" s="1"/>
  <c r="J481" i="31" s="1"/>
  <c r="J482" i="31" s="1"/>
  <c r="J483" i="31" s="1"/>
  <c r="J484" i="31" s="1"/>
  <c r="J485" i="31" s="1"/>
  <c r="J486" i="31" s="1"/>
  <c r="J487" i="31" s="1"/>
  <c r="J488" i="31" s="1"/>
  <c r="J489" i="31" s="1"/>
  <c r="J490" i="31" s="1"/>
  <c r="J491" i="31" s="1"/>
  <c r="J492" i="31" s="1"/>
  <c r="J493" i="31" s="1"/>
  <c r="J494" i="31" s="1"/>
  <c r="J495" i="31" s="1"/>
  <c r="J496" i="31" s="1"/>
  <c r="J497" i="31" s="1"/>
  <c r="J498" i="31" s="1"/>
  <c r="J499" i="31" s="1"/>
  <c r="J500" i="31" s="1"/>
  <c r="J501" i="31" s="1"/>
  <c r="J502" i="31" s="1"/>
  <c r="J503" i="31" s="1"/>
  <c r="J504" i="31" s="1"/>
  <c r="J505" i="31" s="1"/>
  <c r="J506" i="31" s="1"/>
  <c r="J507" i="31" s="1"/>
  <c r="J508" i="31" s="1"/>
  <c r="J509" i="31" s="1"/>
  <c r="J510" i="31" s="1"/>
  <c r="J511" i="31" s="1"/>
  <c r="J512" i="31" s="1"/>
  <c r="J513" i="31" s="1"/>
  <c r="J514" i="31" s="1"/>
  <c r="J515" i="31" s="1"/>
  <c r="J516" i="31" s="1"/>
  <c r="J517" i="31" s="1"/>
  <c r="J518" i="31" s="1"/>
  <c r="J519" i="31" s="1"/>
  <c r="J520" i="31" s="1"/>
  <c r="J521" i="31" s="1"/>
  <c r="J522" i="31" s="1"/>
  <c r="J523" i="31" s="1"/>
  <c r="J524" i="31" s="1"/>
  <c r="J525" i="31" s="1"/>
  <c r="J526" i="31" s="1"/>
  <c r="J527" i="31" s="1"/>
  <c r="J528" i="31" s="1"/>
  <c r="J529" i="31" s="1"/>
  <c r="J530" i="31" s="1"/>
  <c r="J531" i="31" s="1"/>
  <c r="J532" i="31" s="1"/>
  <c r="J533" i="31" s="1"/>
  <c r="J534" i="31" s="1"/>
  <c r="J535" i="31" s="1"/>
  <c r="J536" i="31" s="1"/>
  <c r="J537" i="31" s="1"/>
  <c r="J538" i="31" s="1"/>
  <c r="J539" i="31" s="1"/>
  <c r="J540" i="31" s="1"/>
  <c r="J541" i="31" s="1"/>
  <c r="J542" i="31" s="1"/>
  <c r="J543" i="31" s="1"/>
  <c r="J544" i="31" s="1"/>
  <c r="J545" i="31" s="1"/>
  <c r="J546" i="31" s="1"/>
  <c r="J547" i="31" s="1"/>
  <c r="J548" i="31" s="1"/>
  <c r="J549" i="31" s="1"/>
  <c r="J550" i="31" s="1"/>
  <c r="J551" i="31" s="1"/>
  <c r="J552" i="31" s="1"/>
  <c r="J553" i="31" s="1"/>
  <c r="J554" i="31" s="1"/>
  <c r="J555" i="31" s="1"/>
  <c r="J556" i="31" s="1"/>
  <c r="J557" i="31" s="1"/>
  <c r="J558" i="31" s="1"/>
  <c r="J559" i="31" s="1"/>
  <c r="J560" i="31" s="1"/>
  <c r="J561" i="31" s="1"/>
  <c r="J562" i="31" s="1"/>
  <c r="J563" i="31" s="1"/>
  <c r="J564" i="31" s="1"/>
  <c r="J565" i="31" s="1"/>
  <c r="J566" i="31" s="1"/>
  <c r="J567" i="31" s="1"/>
  <c r="J568" i="31" s="1"/>
  <c r="J569" i="31" s="1"/>
  <c r="J570" i="31" s="1"/>
  <c r="J571" i="31" s="1"/>
  <c r="J572" i="31" s="1"/>
  <c r="J573" i="31" s="1"/>
  <c r="J574" i="31" s="1"/>
  <c r="J575" i="31" s="1"/>
  <c r="J576" i="31" s="1"/>
  <c r="J577" i="31" s="1"/>
  <c r="J578" i="31" s="1"/>
  <c r="J579" i="31" s="1"/>
  <c r="J580" i="31" s="1"/>
  <c r="J581" i="31" s="1"/>
  <c r="J582" i="31" s="1"/>
  <c r="J583" i="31" s="1"/>
  <c r="J584" i="31" s="1"/>
  <c r="J585" i="31" s="1"/>
  <c r="J586" i="31" s="1"/>
  <c r="J587" i="31" s="1"/>
  <c r="J588" i="31" s="1"/>
  <c r="J589" i="31" s="1"/>
  <c r="J590" i="31" s="1"/>
  <c r="J591" i="31" s="1"/>
  <c r="J592" i="31" s="1"/>
  <c r="J593" i="31" s="1"/>
  <c r="J594" i="31" s="1"/>
  <c r="J595" i="31" s="1"/>
  <c r="J596" i="31" s="1"/>
  <c r="J597" i="31" s="1"/>
  <c r="J598" i="31" s="1"/>
  <c r="J599" i="31" s="1"/>
  <c r="J600" i="31" s="1"/>
  <c r="J601" i="31" s="1"/>
  <c r="J602" i="31" s="1"/>
  <c r="J603" i="31" s="1"/>
  <c r="J604" i="31" s="1"/>
  <c r="J605" i="31" s="1"/>
  <c r="J606" i="31" s="1"/>
  <c r="J607" i="31" s="1"/>
  <c r="J608" i="31" s="1"/>
  <c r="J609" i="31" s="1"/>
  <c r="J610" i="31" s="1"/>
  <c r="J611" i="31" s="1"/>
  <c r="J612" i="31" s="1"/>
  <c r="J613" i="31" s="1"/>
  <c r="J614" i="31" s="1"/>
  <c r="J615" i="31" s="1"/>
  <c r="J616" i="31" s="1"/>
  <c r="J617" i="31" s="1"/>
  <c r="J618" i="31" s="1"/>
  <c r="J619" i="31" s="1"/>
  <c r="J620" i="31" s="1"/>
  <c r="J621" i="31" s="1"/>
  <c r="J622" i="31" s="1"/>
  <c r="J623" i="31" s="1"/>
  <c r="J624" i="31" s="1"/>
  <c r="J625" i="31" s="1"/>
  <c r="J626" i="31" s="1"/>
  <c r="J627" i="31" s="1"/>
  <c r="J628" i="31" s="1"/>
  <c r="J629" i="31" s="1"/>
  <c r="J630" i="31" s="1"/>
  <c r="J631" i="31" s="1"/>
  <c r="J632" i="31" s="1"/>
  <c r="J633" i="31" s="1"/>
  <c r="J634" i="31" s="1"/>
  <c r="J635" i="31" s="1"/>
  <c r="J636" i="31" s="1"/>
  <c r="J637" i="31" s="1"/>
  <c r="J638" i="31" s="1"/>
  <c r="J639" i="31" s="1"/>
  <c r="J640" i="31" s="1"/>
  <c r="J641" i="31" s="1"/>
  <c r="J642" i="31" s="1"/>
  <c r="J643" i="31" s="1"/>
  <c r="J644" i="31" s="1"/>
  <c r="J645" i="31" s="1"/>
  <c r="J646" i="31" s="1"/>
  <c r="J647" i="31" s="1"/>
  <c r="J648" i="31" s="1"/>
  <c r="J649" i="31" s="1"/>
  <c r="J650" i="31" s="1"/>
  <c r="J651" i="31" s="1"/>
  <c r="J652" i="31" s="1"/>
  <c r="J653" i="31" s="1"/>
  <c r="J654" i="31" s="1"/>
  <c r="J655" i="31" s="1"/>
  <c r="J656" i="31" s="1"/>
  <c r="J657" i="31" s="1"/>
  <c r="J658" i="31" s="1"/>
  <c r="J659" i="31" s="1"/>
  <c r="J660" i="31" s="1"/>
  <c r="J661" i="31" s="1"/>
  <c r="J662" i="31" s="1"/>
  <c r="J663" i="31" s="1"/>
  <c r="J664" i="31" s="1"/>
  <c r="J665" i="31" s="1"/>
  <c r="J666" i="31" s="1"/>
  <c r="J667" i="31" s="1"/>
  <c r="J668" i="31" s="1"/>
  <c r="J669" i="31" s="1"/>
  <c r="J670" i="31" s="1"/>
  <c r="J671" i="31" s="1"/>
  <c r="J672" i="31" s="1"/>
  <c r="J673" i="31" s="1"/>
  <c r="J674" i="31" s="1"/>
  <c r="J675" i="31" s="1"/>
  <c r="J676" i="31" s="1"/>
  <c r="J677" i="31" s="1"/>
  <c r="J678" i="31" s="1"/>
  <c r="J679" i="31" s="1"/>
  <c r="J680" i="31" s="1"/>
  <c r="J681" i="31" s="1"/>
  <c r="J682" i="31" s="1"/>
  <c r="J683" i="31" s="1"/>
  <c r="J684" i="31" s="1"/>
  <c r="J685" i="31" s="1"/>
  <c r="J686" i="31" s="1"/>
  <c r="J687" i="31" s="1"/>
  <c r="J688" i="31" s="1"/>
  <c r="J689" i="31" s="1"/>
  <c r="J690" i="31" s="1"/>
  <c r="J691" i="31" s="1"/>
  <c r="J692" i="31" s="1"/>
  <c r="J693" i="31" s="1"/>
  <c r="J694" i="31" s="1"/>
  <c r="J695" i="31" s="1"/>
  <c r="J696" i="31" s="1"/>
  <c r="J697" i="31" s="1"/>
  <c r="J698" i="31" s="1"/>
  <c r="J699" i="31" s="1"/>
  <c r="J700" i="31" s="1"/>
  <c r="J701" i="31" s="1"/>
  <c r="J702" i="31" s="1"/>
  <c r="J703" i="31" s="1"/>
  <c r="J704" i="31" s="1"/>
  <c r="J705" i="31" s="1"/>
  <c r="J706" i="31" s="1"/>
  <c r="J707" i="31" s="1"/>
  <c r="J708" i="31" s="1"/>
  <c r="J709" i="31" s="1"/>
  <c r="J710" i="31" s="1"/>
  <c r="J711" i="31" s="1"/>
  <c r="J712" i="31" s="1"/>
  <c r="J713" i="31" s="1"/>
  <c r="J714" i="31" s="1"/>
  <c r="J715" i="31" s="1"/>
  <c r="J716" i="31" s="1"/>
  <c r="J717" i="31" s="1"/>
  <c r="J718" i="31" s="1"/>
  <c r="J719" i="31" s="1"/>
  <c r="J720" i="31" s="1"/>
  <c r="J721" i="31" s="1"/>
  <c r="J722" i="31" s="1"/>
  <c r="J723" i="31" s="1"/>
  <c r="J724" i="31" s="1"/>
  <c r="J725" i="31" s="1"/>
  <c r="J726" i="31" s="1"/>
  <c r="J727" i="31" s="1"/>
  <c r="J728" i="31" s="1"/>
  <c r="J729" i="31" s="1"/>
  <c r="J730" i="31" s="1"/>
  <c r="J731" i="31" s="1"/>
  <c r="J732" i="31" s="1"/>
  <c r="J733" i="31" s="1"/>
  <c r="J734" i="31" s="1"/>
  <c r="J735" i="31" s="1"/>
  <c r="J736" i="31" s="1"/>
  <c r="J737" i="31" s="1"/>
  <c r="J738" i="31" s="1"/>
  <c r="J739" i="31" s="1"/>
  <c r="J740" i="31" s="1"/>
  <c r="J741" i="31" s="1"/>
  <c r="J742" i="31" s="1"/>
  <c r="J743" i="31" s="1"/>
  <c r="J744" i="31" s="1"/>
  <c r="J745" i="31" s="1"/>
  <c r="J746" i="31" s="1"/>
  <c r="J747" i="31" s="1"/>
  <c r="J748" i="31" s="1"/>
  <c r="J749" i="31" s="1"/>
  <c r="J750" i="31" s="1"/>
  <c r="J751" i="31" s="1"/>
  <c r="J752" i="31" s="1"/>
  <c r="J753" i="31" s="1"/>
  <c r="J754" i="31" s="1"/>
  <c r="J755" i="31" s="1"/>
  <c r="J756" i="31" s="1"/>
  <c r="J757" i="31" s="1"/>
  <c r="J758" i="31" s="1"/>
  <c r="J759" i="31" s="1"/>
  <c r="J760" i="31" s="1"/>
  <c r="J761" i="31" s="1"/>
  <c r="J762" i="31" s="1"/>
  <c r="J763" i="31" s="1"/>
  <c r="J764" i="31" s="1"/>
  <c r="J765" i="31" s="1"/>
  <c r="J766" i="31" s="1"/>
  <c r="J767" i="31" s="1"/>
  <c r="J768" i="31" s="1"/>
  <c r="J769" i="31" s="1"/>
  <c r="J770" i="31" s="1"/>
  <c r="J771" i="31" s="1"/>
  <c r="J772" i="31" s="1"/>
  <c r="J773" i="31" s="1"/>
  <c r="J774" i="31" s="1"/>
  <c r="J775" i="31" s="1"/>
  <c r="J776" i="31" s="1"/>
  <c r="J777" i="31" s="1"/>
  <c r="J778" i="31" s="1"/>
  <c r="J779" i="31" s="1"/>
  <c r="J780" i="31" s="1"/>
  <c r="J781" i="31" s="1"/>
  <c r="J782" i="31" s="1"/>
  <c r="J783" i="31" s="1"/>
  <c r="J784" i="31" s="1"/>
  <c r="J785" i="31" s="1"/>
  <c r="J786" i="31" s="1"/>
  <c r="J787" i="31" s="1"/>
  <c r="J788" i="31" s="1"/>
  <c r="J789" i="31" s="1"/>
  <c r="J790" i="31" s="1"/>
  <c r="J791" i="31" s="1"/>
  <c r="J792" i="31" s="1"/>
  <c r="J793" i="31" s="1"/>
  <c r="J794" i="31" s="1"/>
  <c r="J795" i="31" s="1"/>
  <c r="J796" i="31" s="1"/>
  <c r="J797" i="31" s="1"/>
  <c r="J798" i="31" s="1"/>
  <c r="J799" i="31" s="1"/>
  <c r="J800" i="31" s="1"/>
  <c r="J801" i="31" s="1"/>
  <c r="J802" i="31" s="1"/>
  <c r="J803" i="31" s="1"/>
  <c r="J804" i="31" s="1"/>
  <c r="J805" i="31" s="1"/>
  <c r="J806" i="31" s="1"/>
  <c r="J807" i="31" s="1"/>
  <c r="J808" i="31" s="1"/>
  <c r="J809" i="31" s="1"/>
  <c r="J810" i="31" s="1"/>
  <c r="J811" i="31" s="1"/>
  <c r="J812" i="31" s="1"/>
  <c r="J813" i="31" s="1"/>
  <c r="J814" i="31" s="1"/>
  <c r="J815" i="31" s="1"/>
  <c r="J816" i="31" s="1"/>
  <c r="J817" i="31" s="1"/>
  <c r="J818" i="31" s="1"/>
  <c r="J819" i="31" s="1"/>
  <c r="J820" i="31" s="1"/>
  <c r="J821" i="31" s="1"/>
  <c r="J822" i="31" s="1"/>
  <c r="J823" i="31" s="1"/>
  <c r="J824" i="31" s="1"/>
  <c r="J825" i="31" s="1"/>
  <c r="J826" i="31" s="1"/>
  <c r="J827" i="31" s="1"/>
  <c r="J828" i="31" s="1"/>
  <c r="J829" i="31" s="1"/>
  <c r="J830" i="31" s="1"/>
  <c r="J831" i="31" s="1"/>
  <c r="J832" i="31" s="1"/>
  <c r="J833" i="31" s="1"/>
  <c r="J834" i="31" s="1"/>
  <c r="J835" i="31" s="1"/>
  <c r="J836" i="31" s="1"/>
  <c r="J837" i="31" s="1"/>
  <c r="J838" i="31" s="1"/>
  <c r="J839" i="31" s="1"/>
  <c r="J840" i="31" s="1"/>
  <c r="J841" i="31" s="1"/>
  <c r="J842" i="31" s="1"/>
  <c r="J843" i="31" s="1"/>
  <c r="J844" i="31" s="1"/>
  <c r="J845" i="31" s="1"/>
  <c r="J846" i="31" s="1"/>
  <c r="J847" i="31" s="1"/>
  <c r="J848" i="31" s="1"/>
  <c r="J849" i="31" s="1"/>
  <c r="J850" i="31" s="1"/>
  <c r="J851" i="31" s="1"/>
  <c r="J852" i="31" s="1"/>
  <c r="J853" i="31" s="1"/>
  <c r="J854" i="31" s="1"/>
  <c r="J855" i="31" s="1"/>
  <c r="J856" i="31" s="1"/>
  <c r="J857" i="31" s="1"/>
  <c r="J858" i="31" s="1"/>
  <c r="J859" i="31" s="1"/>
  <c r="J860" i="31" s="1"/>
  <c r="J861" i="31" s="1"/>
  <c r="J862" i="31" s="1"/>
  <c r="J863" i="31" s="1"/>
  <c r="J864" i="31" s="1"/>
  <c r="J865" i="31" s="1"/>
  <c r="J866" i="31" s="1"/>
  <c r="J867" i="31" s="1"/>
  <c r="J868" i="31" s="1"/>
  <c r="J869" i="31" s="1"/>
  <c r="J870" i="31" s="1"/>
  <c r="J871" i="31" s="1"/>
  <c r="J872" i="31" s="1"/>
  <c r="J873" i="31" s="1"/>
  <c r="J874" i="31" s="1"/>
  <c r="J875" i="31" s="1"/>
  <c r="J876" i="31" s="1"/>
  <c r="J877" i="31" s="1"/>
  <c r="J878" i="31" s="1"/>
  <c r="J879" i="31" s="1"/>
  <c r="J880" i="31" s="1"/>
  <c r="J881" i="31" s="1"/>
  <c r="J882" i="31" s="1"/>
  <c r="J883" i="31" s="1"/>
  <c r="J884" i="31" s="1"/>
  <c r="J885" i="31" s="1"/>
  <c r="J886" i="31" s="1"/>
  <c r="J887" i="31" s="1"/>
  <c r="J888" i="31" s="1"/>
  <c r="J889" i="31" s="1"/>
  <c r="J890" i="31" s="1"/>
  <c r="J891" i="31" s="1"/>
  <c r="J892" i="31" s="1"/>
  <c r="J893" i="31" s="1"/>
  <c r="J894" i="31" s="1"/>
  <c r="J895" i="31" s="1"/>
  <c r="J896" i="31" s="1"/>
  <c r="J897" i="31" s="1"/>
  <c r="J898" i="31" s="1"/>
  <c r="J899" i="31" s="1"/>
  <c r="J900" i="31" s="1"/>
  <c r="J901" i="31" s="1"/>
  <c r="J902" i="31" s="1"/>
  <c r="J903" i="31" s="1"/>
  <c r="J904" i="31" s="1"/>
  <c r="J905" i="31" s="1"/>
  <c r="J906" i="31" s="1"/>
  <c r="J907" i="31" s="1"/>
  <c r="J908" i="31" s="1"/>
  <c r="J909" i="31" s="1"/>
  <c r="J910" i="31" s="1"/>
  <c r="J911" i="31" s="1"/>
  <c r="J912" i="31" s="1"/>
  <c r="J913" i="31" s="1"/>
  <c r="J914" i="31" s="1"/>
  <c r="J915" i="31" s="1"/>
  <c r="J916" i="31" s="1"/>
  <c r="J917" i="31" s="1"/>
  <c r="J918" i="31" s="1"/>
  <c r="J919" i="31" s="1"/>
  <c r="J920" i="31" s="1"/>
  <c r="J921" i="31" s="1"/>
  <c r="J922" i="31" s="1"/>
  <c r="J923" i="31" s="1"/>
  <c r="J924" i="31" s="1"/>
  <c r="J925" i="31" s="1"/>
  <c r="J926" i="31" s="1"/>
  <c r="J927" i="31" s="1"/>
  <c r="J928" i="31" s="1"/>
  <c r="J929" i="31" s="1"/>
  <c r="J930" i="31" s="1"/>
  <c r="J931" i="31" s="1"/>
  <c r="J932" i="31" s="1"/>
  <c r="G6" i="31"/>
  <c r="H2" i="31"/>
  <c r="G22" i="27"/>
  <c r="G17" i="27"/>
  <c r="I4" i="31"/>
  <c r="I6" i="31" l="1"/>
  <c r="I2" i="31"/>
  <c r="AW23" i="25" l="1"/>
  <c r="AW22" i="25"/>
  <c r="AW18" i="25"/>
  <c r="AW17" i="25"/>
  <c r="AW20" i="25" s="1"/>
  <c r="AW13" i="25"/>
  <c r="AW16" i="25" s="1"/>
  <c r="AW12" i="25"/>
  <c r="AW14" i="25" s="1"/>
  <c r="AW19" i="25" l="1"/>
  <c r="AW15" i="25"/>
  <c r="Z26" i="25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Z84" i="25" s="1"/>
  <c r="Z85" i="25" s="1"/>
  <c r="Z86" i="25" s="1"/>
  <c r="Z87" i="25" s="1"/>
  <c r="Z88" i="25" s="1"/>
  <c r="Z89" i="25" s="1"/>
  <c r="Z90" i="25" s="1"/>
  <c r="Z91" i="25" s="1"/>
  <c r="Z92" i="25" s="1"/>
  <c r="Z93" i="25" s="1"/>
  <c r="Z94" i="25" s="1"/>
  <c r="Z95" i="25" s="1"/>
  <c r="Z96" i="25" s="1"/>
  <c r="Z97" i="25" s="1"/>
  <c r="Z98" i="25" s="1"/>
  <c r="Z99" i="25" s="1"/>
  <c r="Z100" i="25" s="1"/>
  <c r="Z101" i="25" s="1"/>
  <c r="Z102" i="25" s="1"/>
  <c r="Z103" i="25" s="1"/>
  <c r="Z104" i="25" s="1"/>
  <c r="Z105" i="25" s="1"/>
  <c r="Z106" i="25" s="1"/>
  <c r="Z107" i="25" s="1"/>
  <c r="Z108" i="25" s="1"/>
  <c r="Z109" i="25" s="1"/>
  <c r="Z110" i="25" s="1"/>
  <c r="Z111" i="25" s="1"/>
  <c r="Z112" i="25" s="1"/>
  <c r="Z113" i="25" s="1"/>
  <c r="Z114" i="25" s="1"/>
  <c r="Z115" i="25" s="1"/>
  <c r="Z116" i="25" s="1"/>
  <c r="Z117" i="25" s="1"/>
  <c r="Z118" i="25" s="1"/>
  <c r="Z119" i="25" s="1"/>
  <c r="Z120" i="25" s="1"/>
  <c r="Z121" i="25" s="1"/>
  <c r="Z122" i="25" s="1"/>
  <c r="Z123" i="25" s="1"/>
  <c r="Z124" i="25" s="1"/>
  <c r="Z125" i="25" s="1"/>
  <c r="Z126" i="25" s="1"/>
  <c r="Z127" i="25" s="1"/>
  <c r="Z128" i="25" s="1"/>
  <c r="Z129" i="25" s="1"/>
  <c r="Z130" i="25" s="1"/>
  <c r="Z131" i="25" s="1"/>
  <c r="Z132" i="25" s="1"/>
  <c r="Z133" i="25" s="1"/>
  <c r="Z134" i="25" s="1"/>
  <c r="Z135" i="25" s="1"/>
  <c r="Z136" i="25" s="1"/>
  <c r="Z137" i="25" s="1"/>
  <c r="Z138" i="25" s="1"/>
  <c r="Z139" i="25" s="1"/>
  <c r="Z140" i="25" s="1"/>
  <c r="Z141" i="25" s="1"/>
  <c r="Z142" i="25" s="1"/>
  <c r="Z143" i="25" s="1"/>
  <c r="Z144" i="25" s="1"/>
  <c r="Z145" i="25" s="1"/>
  <c r="Z146" i="25" s="1"/>
  <c r="Z147" i="25" s="1"/>
  <c r="Z148" i="25" s="1"/>
  <c r="Z149" i="25" s="1"/>
  <c r="Z150" i="25" s="1"/>
  <c r="Z151" i="25" s="1"/>
  <c r="Z152" i="25" s="1"/>
  <c r="Z153" i="25" s="1"/>
  <c r="Z154" i="25" s="1"/>
  <c r="Z155" i="25" s="1"/>
  <c r="Z156" i="25" s="1"/>
  <c r="Z157" i="25" s="1"/>
  <c r="Z158" i="25" s="1"/>
  <c r="Z159" i="25" s="1"/>
  <c r="Z160" i="25" s="1"/>
  <c r="Z161" i="25" s="1"/>
  <c r="Z162" i="25" s="1"/>
  <c r="Z163" i="25" s="1"/>
  <c r="Z164" i="25" s="1"/>
  <c r="Z165" i="25" s="1"/>
  <c r="Z166" i="25" s="1"/>
  <c r="Z167" i="25" s="1"/>
  <c r="Z168" i="25" s="1"/>
  <c r="Z169" i="25" s="1"/>
  <c r="Z170" i="25" s="1"/>
  <c r="Z171" i="25" s="1"/>
  <c r="Z172" i="25" s="1"/>
  <c r="Z173" i="25" s="1"/>
  <c r="Z174" i="25" s="1"/>
  <c r="Z175" i="25" s="1"/>
  <c r="Z176" i="25" s="1"/>
  <c r="Z177" i="25" s="1"/>
  <c r="Z178" i="25" s="1"/>
  <c r="Z179" i="25" s="1"/>
  <c r="Z180" i="25" s="1"/>
  <c r="Z181" i="25" s="1"/>
  <c r="Z182" i="25" s="1"/>
  <c r="Z183" i="25" s="1"/>
  <c r="Z184" i="25" s="1"/>
  <c r="Z185" i="25" s="1"/>
  <c r="Z186" i="25" s="1"/>
  <c r="Z187" i="25" s="1"/>
  <c r="Z188" i="25" s="1"/>
  <c r="Z189" i="25" s="1"/>
  <c r="Z190" i="25" s="1"/>
  <c r="Z191" i="25" s="1"/>
  <c r="Z192" i="25" s="1"/>
  <c r="Z193" i="25" s="1"/>
  <c r="Z194" i="25" s="1"/>
  <c r="Z195" i="25" s="1"/>
  <c r="Z196" i="25" s="1"/>
  <c r="Z197" i="25" s="1"/>
  <c r="Z198" i="25" s="1"/>
  <c r="Z199" i="25" s="1"/>
  <c r="Z200" i="25" s="1"/>
  <c r="Z201" i="25" s="1"/>
  <c r="Z202" i="25" s="1"/>
  <c r="Z203" i="25" s="1"/>
  <c r="Z204" i="25" s="1"/>
  <c r="Z205" i="25" s="1"/>
  <c r="Z206" i="25" s="1"/>
  <c r="Z207" i="25" s="1"/>
  <c r="Z208" i="25" s="1"/>
  <c r="Z209" i="25" s="1"/>
  <c r="Z210" i="25" s="1"/>
  <c r="Z211" i="25" s="1"/>
  <c r="Z212" i="25" s="1"/>
  <c r="Z213" i="25" s="1"/>
  <c r="Z214" i="25" s="1"/>
  <c r="Z215" i="25" s="1"/>
  <c r="Z216" i="25" s="1"/>
  <c r="Z217" i="25" s="1"/>
  <c r="Z218" i="25" s="1"/>
  <c r="Z219" i="25" s="1"/>
  <c r="Z220" i="25" s="1"/>
  <c r="Z221" i="25" s="1"/>
  <c r="Z222" i="25" s="1"/>
  <c r="Z223" i="25" s="1"/>
  <c r="Z224" i="25" s="1"/>
  <c r="Z225" i="25" s="1"/>
  <c r="Z226" i="25" s="1"/>
  <c r="Z227" i="25" s="1"/>
  <c r="Z228" i="25" s="1"/>
  <c r="Z229" i="25" s="1"/>
  <c r="Z230" i="25" s="1"/>
  <c r="Z231" i="25" s="1"/>
  <c r="Z232" i="25" s="1"/>
  <c r="Z233" i="25" s="1"/>
  <c r="Z234" i="25" s="1"/>
  <c r="Z235" i="25" s="1"/>
  <c r="Z236" i="25" s="1"/>
  <c r="Z237" i="25" s="1"/>
  <c r="Z238" i="25" s="1"/>
  <c r="Z239" i="25" s="1"/>
  <c r="Z240" i="25" s="1"/>
  <c r="Z241" i="25" s="1"/>
  <c r="Z242" i="25" s="1"/>
  <c r="Z243" i="25" s="1"/>
  <c r="Z244" i="25" s="1"/>
  <c r="Z245" i="25" s="1"/>
  <c r="Z246" i="25" s="1"/>
  <c r="Z247" i="25" s="1"/>
  <c r="Z248" i="25" s="1"/>
  <c r="Z249" i="25" s="1"/>
  <c r="Z250" i="25" s="1"/>
  <c r="Z251" i="25" s="1"/>
  <c r="Z252" i="25" s="1"/>
  <c r="Z253" i="25" s="1"/>
  <c r="Z254" i="25" s="1"/>
  <c r="Z255" i="25" s="1"/>
  <c r="Z256" i="25" s="1"/>
  <c r="Z257" i="25" s="1"/>
  <c r="Z258" i="25" s="1"/>
  <c r="Z259" i="25" s="1"/>
  <c r="Z260" i="25" s="1"/>
  <c r="Z261" i="25" s="1"/>
  <c r="Z262" i="25" s="1"/>
  <c r="Z263" i="25" s="1"/>
  <c r="Z264" i="25" s="1"/>
  <c r="Z265" i="25" s="1"/>
  <c r="Z266" i="25" s="1"/>
  <c r="Z267" i="25" s="1"/>
  <c r="Z268" i="25" s="1"/>
  <c r="Z269" i="25" s="1"/>
  <c r="Z270" i="25" s="1"/>
  <c r="Z271" i="25" s="1"/>
  <c r="Z272" i="25" s="1"/>
  <c r="Z273" i="25" s="1"/>
  <c r="Z274" i="25" s="1"/>
  <c r="Z275" i="25" s="1"/>
  <c r="Z276" i="25" s="1"/>
  <c r="Z277" i="25" s="1"/>
  <c r="Z278" i="25" s="1"/>
  <c r="Z279" i="25" s="1"/>
  <c r="Z280" i="25" s="1"/>
  <c r="Z281" i="25" s="1"/>
  <c r="Z282" i="25" s="1"/>
  <c r="Z283" i="25" s="1"/>
  <c r="Z284" i="25" s="1"/>
  <c r="Z285" i="25" s="1"/>
  <c r="Z286" i="25" s="1"/>
  <c r="Z287" i="25" s="1"/>
  <c r="Z288" i="25" s="1"/>
  <c r="Z289" i="25" s="1"/>
  <c r="Z290" i="25" s="1"/>
  <c r="Z291" i="25" s="1"/>
  <c r="Z292" i="25" s="1"/>
  <c r="Z293" i="25" s="1"/>
  <c r="Z294" i="25" s="1"/>
  <c r="Z295" i="25" s="1"/>
  <c r="Z296" i="25" s="1"/>
  <c r="Z297" i="25" s="1"/>
  <c r="Z298" i="25" s="1"/>
  <c r="Z299" i="25" s="1"/>
  <c r="Z300" i="25" s="1"/>
  <c r="Z301" i="25" s="1"/>
  <c r="Z302" i="25" s="1"/>
  <c r="Z303" i="25" s="1"/>
  <c r="Z304" i="25" s="1"/>
  <c r="Z305" i="25" s="1"/>
  <c r="Z306" i="25" s="1"/>
  <c r="Z307" i="25" s="1"/>
  <c r="Z308" i="25" s="1"/>
  <c r="Z309" i="25" s="1"/>
  <c r="Z310" i="25" s="1"/>
  <c r="Z311" i="25" s="1"/>
  <c r="Z312" i="25" s="1"/>
  <c r="Z313" i="25" s="1"/>
  <c r="Z314" i="25" s="1"/>
  <c r="Z315" i="25" s="1"/>
  <c r="Z316" i="25" s="1"/>
  <c r="Z317" i="25" s="1"/>
  <c r="Z318" i="25" s="1"/>
  <c r="Z319" i="25" s="1"/>
  <c r="Z320" i="25" s="1"/>
  <c r="Z321" i="25" s="1"/>
  <c r="Z322" i="25" s="1"/>
  <c r="Z323" i="25" s="1"/>
  <c r="Z324" i="25" s="1"/>
  <c r="Z325" i="25" s="1"/>
  <c r="Z326" i="25" s="1"/>
  <c r="Z327" i="25" s="1"/>
  <c r="Z328" i="25" s="1"/>
  <c r="Z329" i="25" s="1"/>
  <c r="Z330" i="25" s="1"/>
  <c r="Z331" i="25" s="1"/>
  <c r="Z332" i="25" s="1"/>
  <c r="Z333" i="25" s="1"/>
  <c r="Z334" i="25" s="1"/>
  <c r="Z335" i="25" s="1"/>
  <c r="Z336" i="25" s="1"/>
  <c r="Z337" i="25" s="1"/>
  <c r="Z338" i="25" s="1"/>
  <c r="Z339" i="25" s="1"/>
  <c r="Z340" i="25" s="1"/>
  <c r="Z341" i="25" s="1"/>
  <c r="Z342" i="25" s="1"/>
  <c r="Z343" i="25" s="1"/>
  <c r="Z344" i="25" s="1"/>
  <c r="Z345" i="25" s="1"/>
  <c r="Z346" i="25" s="1"/>
  <c r="Z347" i="25" s="1"/>
  <c r="Z348" i="25" s="1"/>
  <c r="Z349" i="25" s="1"/>
  <c r="Z350" i="25" s="1"/>
  <c r="Z351" i="25" s="1"/>
  <c r="Z352" i="25" s="1"/>
  <c r="Z353" i="25" s="1"/>
  <c r="Z354" i="25" s="1"/>
  <c r="Z355" i="25" s="1"/>
  <c r="Z356" i="25" s="1"/>
  <c r="Z357" i="25" s="1"/>
  <c r="Z358" i="25" s="1"/>
  <c r="Z359" i="25" s="1"/>
  <c r="Z360" i="25" s="1"/>
  <c r="Z361" i="25" s="1"/>
  <c r="Z362" i="25" s="1"/>
  <c r="Z363" i="25" s="1"/>
  <c r="Z364" i="25" s="1"/>
  <c r="Z365" i="25" s="1"/>
  <c r="Z366" i="25" s="1"/>
  <c r="Z367" i="25" s="1"/>
  <c r="Z368" i="25" s="1"/>
  <c r="Z369" i="25" s="1"/>
  <c r="Z370" i="25" s="1"/>
  <c r="Z371" i="25" s="1"/>
  <c r="Z372" i="25" s="1"/>
  <c r="Z373" i="25" s="1"/>
  <c r="Z374" i="25" s="1"/>
  <c r="Z375" i="25" s="1"/>
  <c r="Z376" i="25" s="1"/>
  <c r="Z377" i="25" s="1"/>
  <c r="Z378" i="25" s="1"/>
  <c r="Z379" i="25" s="1"/>
  <c r="Z380" i="25" s="1"/>
  <c r="Z381" i="25" s="1"/>
  <c r="Z382" i="25" s="1"/>
  <c r="Z383" i="25" s="1"/>
  <c r="Z384" i="25" s="1"/>
  <c r="Z385" i="25" s="1"/>
  <c r="Z386" i="25" s="1"/>
  <c r="Z387" i="25" s="1"/>
  <c r="Z388" i="25" s="1"/>
  <c r="Z389" i="25" s="1"/>
  <c r="Z390" i="25" s="1"/>
  <c r="Z391" i="25" s="1"/>
  <c r="Z392" i="25" s="1"/>
  <c r="Z393" i="25" s="1"/>
  <c r="Z394" i="25" s="1"/>
  <c r="Z395" i="25" s="1"/>
  <c r="Z396" i="25" s="1"/>
  <c r="Z397" i="25" s="1"/>
  <c r="Z398" i="25" s="1"/>
  <c r="Z399" i="25" s="1"/>
  <c r="Z400" i="25" s="1"/>
  <c r="Z401" i="25" s="1"/>
  <c r="Z402" i="25" s="1"/>
  <c r="Z403" i="25" s="1"/>
  <c r="Z404" i="25" s="1"/>
  <c r="Z405" i="25" s="1"/>
  <c r="Z406" i="25" s="1"/>
  <c r="Z407" i="25" s="1"/>
  <c r="Z408" i="25" s="1"/>
  <c r="Z409" i="25" s="1"/>
  <c r="Z410" i="25" s="1"/>
  <c r="Z411" i="25" s="1"/>
  <c r="Z412" i="25" s="1"/>
  <c r="Z413" i="25" s="1"/>
  <c r="Z414" i="25" s="1"/>
  <c r="Z415" i="25" s="1"/>
  <c r="Z416" i="25" s="1"/>
  <c r="Z417" i="25" s="1"/>
  <c r="Z418" i="25" s="1"/>
  <c r="Z419" i="25" s="1"/>
  <c r="Z420" i="25" s="1"/>
  <c r="Z421" i="25" s="1"/>
  <c r="Z422" i="25" s="1"/>
  <c r="Z423" i="25" s="1"/>
  <c r="Z424" i="25" s="1"/>
  <c r="Z425" i="25" s="1"/>
  <c r="Z426" i="25" s="1"/>
  <c r="Z427" i="25" s="1"/>
  <c r="Z428" i="25" s="1"/>
  <c r="Z429" i="25" s="1"/>
  <c r="Z430" i="25" s="1"/>
  <c r="Z431" i="25" s="1"/>
  <c r="Z432" i="25" s="1"/>
  <c r="Z433" i="25" s="1"/>
  <c r="Z434" i="25" s="1"/>
  <c r="Z435" i="25" s="1"/>
  <c r="Z436" i="25" s="1"/>
  <c r="Z437" i="25" s="1"/>
  <c r="Z438" i="25" s="1"/>
  <c r="Z439" i="25" s="1"/>
  <c r="Z440" i="25" s="1"/>
  <c r="Z441" i="25" s="1"/>
  <c r="Z442" i="25" s="1"/>
  <c r="Z443" i="25" s="1"/>
  <c r="Z444" i="25" s="1"/>
  <c r="Z445" i="25" s="1"/>
  <c r="Z446" i="25" s="1"/>
  <c r="Z447" i="25" s="1"/>
  <c r="Z448" i="25" s="1"/>
  <c r="Z449" i="25" s="1"/>
  <c r="Z450" i="25" s="1"/>
  <c r="Z451" i="25" s="1"/>
  <c r="Z452" i="25" s="1"/>
  <c r="Z453" i="25" s="1"/>
  <c r="Z454" i="25" s="1"/>
  <c r="Z455" i="25" s="1"/>
  <c r="Z456" i="25" s="1"/>
  <c r="Z457" i="25" s="1"/>
  <c r="Z458" i="25" s="1"/>
  <c r="Z459" i="25" s="1"/>
  <c r="Z460" i="25" s="1"/>
  <c r="Z461" i="25" s="1"/>
  <c r="Z462" i="25" s="1"/>
  <c r="Z463" i="25" s="1"/>
  <c r="Z464" i="25" s="1"/>
  <c r="Z465" i="25" s="1"/>
  <c r="Z466" i="25" s="1"/>
  <c r="Z467" i="25" s="1"/>
  <c r="Z468" i="25" s="1"/>
  <c r="Z469" i="25" s="1"/>
  <c r="Z470" i="25" s="1"/>
  <c r="Z471" i="25" s="1"/>
  <c r="Z472" i="25" s="1"/>
  <c r="Z473" i="25" s="1"/>
  <c r="Z474" i="25" s="1"/>
  <c r="Z475" i="25" s="1"/>
  <c r="Z476" i="25" s="1"/>
  <c r="Z477" i="25" s="1"/>
  <c r="Z478" i="25" s="1"/>
  <c r="Z479" i="25" s="1"/>
  <c r="Z480" i="25" s="1"/>
  <c r="Z481" i="25" s="1"/>
  <c r="Z482" i="25" s="1"/>
  <c r="Z483" i="25" s="1"/>
  <c r="Z484" i="25" s="1"/>
  <c r="Z485" i="25" s="1"/>
  <c r="Z486" i="25" s="1"/>
  <c r="Z487" i="25" s="1"/>
  <c r="Z488" i="25" s="1"/>
  <c r="Z489" i="25" s="1"/>
  <c r="Z490" i="25" s="1"/>
  <c r="Z491" i="25" s="1"/>
  <c r="Z492" i="25" s="1"/>
  <c r="Z493" i="25" s="1"/>
  <c r="Z494" i="25" s="1"/>
  <c r="Z495" i="25" s="1"/>
  <c r="Z496" i="25" s="1"/>
  <c r="Z497" i="25" s="1"/>
  <c r="Z498" i="25" s="1"/>
  <c r="Z499" i="25" s="1"/>
  <c r="Z500" i="25" s="1"/>
  <c r="Z501" i="25" s="1"/>
  <c r="Z502" i="25" s="1"/>
  <c r="Z503" i="25" s="1"/>
  <c r="Z504" i="25" s="1"/>
  <c r="Z505" i="25" s="1"/>
  <c r="Z506" i="25" s="1"/>
  <c r="Z507" i="25" s="1"/>
  <c r="Z508" i="25" s="1"/>
  <c r="Z509" i="25" s="1"/>
  <c r="Z510" i="25" s="1"/>
  <c r="Z511" i="25" s="1"/>
  <c r="Z512" i="25" s="1"/>
  <c r="Z513" i="25" s="1"/>
  <c r="Z514" i="25" s="1"/>
  <c r="Z515" i="25" s="1"/>
  <c r="Z516" i="25" s="1"/>
  <c r="Z517" i="25" s="1"/>
  <c r="Z518" i="25" s="1"/>
  <c r="Z519" i="25" s="1"/>
  <c r="Z520" i="25" s="1"/>
  <c r="Z521" i="25" s="1"/>
  <c r="Z522" i="25" s="1"/>
  <c r="Z523" i="25" s="1"/>
  <c r="Z524" i="25" s="1"/>
  <c r="Z525" i="25" s="1"/>
  <c r="Z526" i="25" s="1"/>
  <c r="Z527" i="25" s="1"/>
  <c r="Z528" i="25" s="1"/>
  <c r="Z529" i="25" s="1"/>
  <c r="Z530" i="25" s="1"/>
  <c r="Z531" i="25" s="1"/>
  <c r="Z532" i="25" s="1"/>
  <c r="Z533" i="25" s="1"/>
  <c r="Z534" i="25" s="1"/>
  <c r="Z535" i="25" s="1"/>
  <c r="Z536" i="25" s="1"/>
  <c r="Z537" i="25" s="1"/>
  <c r="Z538" i="25" s="1"/>
  <c r="Z539" i="25" s="1"/>
  <c r="Z540" i="25" s="1"/>
  <c r="Z541" i="25" s="1"/>
  <c r="Z542" i="25" s="1"/>
  <c r="Z543" i="25" s="1"/>
  <c r="Z544" i="25" s="1"/>
  <c r="Z545" i="25" s="1"/>
  <c r="Z546" i="25" s="1"/>
  <c r="Z547" i="25" s="1"/>
  <c r="Z548" i="25" s="1"/>
  <c r="Z549" i="25" s="1"/>
  <c r="Z550" i="25" s="1"/>
  <c r="Z551" i="25" s="1"/>
  <c r="Z552" i="25" s="1"/>
  <c r="Z553" i="25" s="1"/>
  <c r="Z554" i="25" s="1"/>
  <c r="Z555" i="25" s="1"/>
  <c r="Z556" i="25" s="1"/>
  <c r="Z557" i="25" s="1"/>
  <c r="Z558" i="25" s="1"/>
  <c r="Z559" i="25" s="1"/>
  <c r="Z560" i="25" s="1"/>
  <c r="Z561" i="25" s="1"/>
  <c r="Z562" i="25" s="1"/>
  <c r="Z563" i="25" s="1"/>
  <c r="Z564" i="25" s="1"/>
  <c r="Z565" i="25" s="1"/>
  <c r="Z566" i="25" s="1"/>
  <c r="Z567" i="25" s="1"/>
  <c r="Z568" i="25" s="1"/>
  <c r="Z569" i="25" s="1"/>
  <c r="Z570" i="25" s="1"/>
  <c r="Z571" i="25" s="1"/>
  <c r="Z572" i="25" s="1"/>
  <c r="Z573" i="25" s="1"/>
  <c r="Z574" i="25" s="1"/>
  <c r="Z575" i="25" s="1"/>
  <c r="Z576" i="25" s="1"/>
  <c r="Z577" i="25" s="1"/>
  <c r="Z578" i="25" s="1"/>
  <c r="Z579" i="25" s="1"/>
  <c r="Z580" i="25" s="1"/>
  <c r="Z581" i="25" s="1"/>
  <c r="Z582" i="25" s="1"/>
  <c r="Z583" i="25" s="1"/>
  <c r="Z584" i="25" s="1"/>
  <c r="Z585" i="25" s="1"/>
  <c r="Z586" i="25" s="1"/>
  <c r="Z587" i="25" s="1"/>
  <c r="Z588" i="25" s="1"/>
  <c r="Z589" i="25" s="1"/>
  <c r="Z590" i="25" s="1"/>
  <c r="Z591" i="25" s="1"/>
  <c r="Z592" i="25" s="1"/>
  <c r="Z593" i="25" s="1"/>
  <c r="Z594" i="25" s="1"/>
  <c r="Z595" i="25" s="1"/>
  <c r="Z596" i="25" s="1"/>
  <c r="Z597" i="25" s="1"/>
  <c r="Z598" i="25" s="1"/>
  <c r="Z599" i="25" s="1"/>
  <c r="Z600" i="25" s="1"/>
  <c r="Z601" i="25" s="1"/>
  <c r="Z602" i="25" s="1"/>
  <c r="Z603" i="25" s="1"/>
  <c r="Z604" i="25" s="1"/>
  <c r="Z605" i="25" s="1"/>
  <c r="Z606" i="25" s="1"/>
  <c r="Z607" i="25" s="1"/>
  <c r="Z608" i="25" s="1"/>
  <c r="Z609" i="25" s="1"/>
  <c r="Z610" i="25" s="1"/>
  <c r="Z611" i="25" s="1"/>
  <c r="Z612" i="25" s="1"/>
  <c r="Z613" i="25" s="1"/>
  <c r="Z614" i="25" s="1"/>
  <c r="Z615" i="25" s="1"/>
  <c r="Z616" i="25" s="1"/>
  <c r="Z617" i="25" s="1"/>
  <c r="Z618" i="25" s="1"/>
  <c r="Z619" i="25" s="1"/>
  <c r="Z620" i="25" s="1"/>
  <c r="Z621" i="25" s="1"/>
  <c r="Z622" i="25" s="1"/>
  <c r="Z623" i="25" s="1"/>
  <c r="Z624" i="25" s="1"/>
  <c r="Z625" i="25" s="1"/>
  <c r="Z626" i="25" s="1"/>
  <c r="Z627" i="25" s="1"/>
  <c r="Z628" i="25" s="1"/>
  <c r="Z629" i="25" s="1"/>
  <c r="Z630" i="25" s="1"/>
  <c r="Z631" i="25" s="1"/>
  <c r="Z632" i="25" s="1"/>
  <c r="Z633" i="25" s="1"/>
  <c r="Z634" i="25" s="1"/>
  <c r="Z635" i="25" s="1"/>
  <c r="Z636" i="25" s="1"/>
  <c r="Z637" i="25" s="1"/>
  <c r="Z638" i="25" s="1"/>
  <c r="Z639" i="25" s="1"/>
  <c r="Z640" i="25" s="1"/>
  <c r="Z641" i="25" s="1"/>
  <c r="Z642" i="25" s="1"/>
  <c r="Z643" i="25" s="1"/>
  <c r="Z644" i="25" s="1"/>
  <c r="Z645" i="25" s="1"/>
  <c r="Z646" i="25" s="1"/>
  <c r="Z647" i="25" s="1"/>
  <c r="Z648" i="25" s="1"/>
  <c r="Z649" i="25" s="1"/>
  <c r="Z650" i="25" s="1"/>
  <c r="Z651" i="25" s="1"/>
  <c r="Z652" i="25" s="1"/>
  <c r="Z653" i="25" s="1"/>
  <c r="Z654" i="25" s="1"/>
  <c r="Z655" i="25" s="1"/>
  <c r="Z656" i="25" s="1"/>
  <c r="Z657" i="25" s="1"/>
  <c r="Z658" i="25" s="1"/>
  <c r="Z659" i="25" s="1"/>
  <c r="Z660" i="25" s="1"/>
  <c r="Z661" i="25" s="1"/>
  <c r="Z662" i="25" s="1"/>
  <c r="Z663" i="25" s="1"/>
  <c r="Z664" i="25" s="1"/>
  <c r="Z665" i="25" s="1"/>
  <c r="Z666" i="25" s="1"/>
  <c r="Z667" i="25" s="1"/>
  <c r="Z668" i="25" s="1"/>
  <c r="Z669" i="25" s="1"/>
  <c r="Z670" i="25" s="1"/>
  <c r="Z671" i="25" s="1"/>
  <c r="Z672" i="25" s="1"/>
  <c r="Z673" i="25" s="1"/>
  <c r="Z674" i="25" s="1"/>
  <c r="Z675" i="25" s="1"/>
  <c r="Z676" i="25" s="1"/>
  <c r="Z677" i="25" s="1"/>
  <c r="Z678" i="25" s="1"/>
  <c r="Z679" i="25" s="1"/>
  <c r="Z680" i="25" s="1"/>
  <c r="Z681" i="25" s="1"/>
  <c r="Z682" i="25" s="1"/>
  <c r="Z683" i="25" s="1"/>
  <c r="Z684" i="25" s="1"/>
  <c r="Z685" i="25" s="1"/>
  <c r="Z686" i="25" s="1"/>
  <c r="Z687" i="25" s="1"/>
  <c r="Z688" i="25" s="1"/>
  <c r="Z689" i="25" s="1"/>
  <c r="Z690" i="25" s="1"/>
  <c r="Z691" i="25" s="1"/>
  <c r="Z692" i="25" s="1"/>
  <c r="Z693" i="25" s="1"/>
  <c r="Z694" i="25" s="1"/>
  <c r="Z695" i="25" s="1"/>
  <c r="Z696" i="25" s="1"/>
  <c r="Z697" i="25" s="1"/>
  <c r="Z698" i="25" s="1"/>
  <c r="Z699" i="25" s="1"/>
  <c r="Z700" i="25" s="1"/>
  <c r="Z701" i="25" s="1"/>
  <c r="Z702" i="25" s="1"/>
  <c r="Z703" i="25" s="1"/>
  <c r="Z704" i="25" s="1"/>
  <c r="Z705" i="25" s="1"/>
  <c r="Z706" i="25" s="1"/>
  <c r="Z707" i="25" s="1"/>
  <c r="Z708" i="25" s="1"/>
  <c r="Z709" i="25" s="1"/>
  <c r="Z710" i="25" s="1"/>
  <c r="Z711" i="25" s="1"/>
  <c r="Z712" i="25" s="1"/>
  <c r="Z713" i="25" s="1"/>
  <c r="Z714" i="25" s="1"/>
  <c r="Z715" i="25" s="1"/>
  <c r="Z716" i="25" s="1"/>
  <c r="Z717" i="25" s="1"/>
  <c r="Z718" i="25" s="1"/>
  <c r="Z719" i="25" s="1"/>
  <c r="Z720" i="25" s="1"/>
  <c r="Z721" i="25" s="1"/>
  <c r="Z722" i="25" s="1"/>
  <c r="Z723" i="25" s="1"/>
  <c r="Z724" i="25" s="1"/>
  <c r="Z725" i="25" s="1"/>
  <c r="Z726" i="25" s="1"/>
  <c r="Z727" i="25" s="1"/>
  <c r="Z728" i="25" s="1"/>
  <c r="Z729" i="25" s="1"/>
  <c r="Z730" i="25" s="1"/>
  <c r="Z731" i="25" s="1"/>
  <c r="Z732" i="25" s="1"/>
  <c r="Z733" i="25" s="1"/>
  <c r="Z734" i="25" s="1"/>
  <c r="Z735" i="25" s="1"/>
  <c r="Z736" i="25" s="1"/>
  <c r="Z737" i="25" s="1"/>
  <c r="Z738" i="25" s="1"/>
  <c r="Z739" i="25" s="1"/>
  <c r="Z740" i="25" s="1"/>
  <c r="Z741" i="25" s="1"/>
  <c r="Z742" i="25" s="1"/>
  <c r="Z743" i="25" s="1"/>
  <c r="Z744" i="25" s="1"/>
  <c r="Z745" i="25" s="1"/>
  <c r="Z746" i="25" s="1"/>
  <c r="Z747" i="25" s="1"/>
  <c r="Z748" i="25" s="1"/>
  <c r="Z749" i="25" s="1"/>
  <c r="Z750" i="25" s="1"/>
  <c r="Z751" i="25" s="1"/>
  <c r="Z752" i="25" s="1"/>
  <c r="Z753" i="25" s="1"/>
  <c r="Z754" i="25" s="1"/>
  <c r="Z755" i="25" s="1"/>
  <c r="Z756" i="25" s="1"/>
  <c r="Z757" i="25" s="1"/>
  <c r="Z758" i="25" s="1"/>
  <c r="Z759" i="25" s="1"/>
  <c r="Z760" i="25" s="1"/>
  <c r="Z761" i="25" s="1"/>
  <c r="Z762" i="25" s="1"/>
  <c r="Z763" i="25" s="1"/>
  <c r="Z764" i="25" s="1"/>
  <c r="Z765" i="25" s="1"/>
  <c r="Z766" i="25" s="1"/>
  <c r="Z767" i="25" s="1"/>
  <c r="Z768" i="25" s="1"/>
  <c r="Z769" i="25" s="1"/>
  <c r="Z770" i="25" s="1"/>
  <c r="Z771" i="25" s="1"/>
  <c r="Z772" i="25" s="1"/>
  <c r="Z773" i="25" s="1"/>
  <c r="Z774" i="25" s="1"/>
  <c r="Z775" i="25" s="1"/>
  <c r="Z776" i="25" s="1"/>
  <c r="Z777" i="25" s="1"/>
  <c r="Z778" i="25" s="1"/>
  <c r="Z779" i="25" s="1"/>
  <c r="Z780" i="25" s="1"/>
  <c r="Z781" i="25" s="1"/>
  <c r="Z782" i="25" s="1"/>
  <c r="Z783" i="25" s="1"/>
  <c r="Z784" i="25" s="1"/>
  <c r="Z785" i="25" s="1"/>
  <c r="Z786" i="25" s="1"/>
  <c r="Z787" i="25" s="1"/>
  <c r="Z788" i="25" s="1"/>
  <c r="Z789" i="25" s="1"/>
  <c r="Z790" i="25" s="1"/>
  <c r="Z791" i="25" s="1"/>
  <c r="Z792" i="25" s="1"/>
  <c r="Z793" i="25" s="1"/>
  <c r="Z794" i="25" s="1"/>
  <c r="Z795" i="25" s="1"/>
  <c r="Z796" i="25" s="1"/>
  <c r="Z797" i="25" s="1"/>
  <c r="Z798" i="25" s="1"/>
  <c r="Z799" i="25" s="1"/>
  <c r="Z800" i="25" s="1"/>
  <c r="Z801" i="25" s="1"/>
  <c r="Z802" i="25" s="1"/>
  <c r="Z803" i="25" s="1"/>
  <c r="Z804" i="25" s="1"/>
  <c r="Z805" i="25" s="1"/>
  <c r="Z806" i="25" s="1"/>
  <c r="Z807" i="25" s="1"/>
  <c r="Z808" i="25" s="1"/>
  <c r="Z809" i="25" s="1"/>
  <c r="Z810" i="25" s="1"/>
  <c r="Z811" i="25" s="1"/>
  <c r="Z812" i="25" s="1"/>
  <c r="Z813" i="25" s="1"/>
  <c r="Z814" i="25" s="1"/>
  <c r="Z815" i="25" s="1"/>
  <c r="Z816" i="25" s="1"/>
  <c r="Z817" i="25" s="1"/>
  <c r="Z818" i="25" s="1"/>
  <c r="Z819" i="25" s="1"/>
  <c r="Z820" i="25" s="1"/>
  <c r="Z821" i="25" s="1"/>
  <c r="Z822" i="25" s="1"/>
  <c r="Z823" i="25" s="1"/>
  <c r="Z824" i="25" s="1"/>
  <c r="Z825" i="25" s="1"/>
  <c r="Z826" i="25" s="1"/>
  <c r="Z827" i="25" s="1"/>
  <c r="Z828" i="25" s="1"/>
  <c r="Z829" i="25" s="1"/>
  <c r="Z830" i="25" s="1"/>
  <c r="Z831" i="25" s="1"/>
  <c r="Z832" i="25" s="1"/>
  <c r="Z833" i="25" s="1"/>
  <c r="Z834" i="25" s="1"/>
  <c r="Z835" i="25" s="1"/>
  <c r="Z836" i="25" s="1"/>
  <c r="Z837" i="25" s="1"/>
  <c r="Z838" i="25" s="1"/>
  <c r="Z839" i="25" s="1"/>
  <c r="Z840" i="25" s="1"/>
  <c r="Z841" i="25" s="1"/>
  <c r="Z842" i="25" s="1"/>
  <c r="Z843" i="25" s="1"/>
  <c r="Z844" i="25" s="1"/>
  <c r="Z845" i="25" s="1"/>
  <c r="Z846" i="25" s="1"/>
  <c r="Z847" i="25" s="1"/>
  <c r="Z848" i="25" s="1"/>
  <c r="Z849" i="25" s="1"/>
  <c r="Z850" i="25" s="1"/>
  <c r="Z851" i="25" s="1"/>
  <c r="Z852" i="25" s="1"/>
  <c r="Z853" i="25" s="1"/>
  <c r="Z854" i="25" s="1"/>
  <c r="Z855" i="25" s="1"/>
  <c r="Z856" i="25" s="1"/>
  <c r="Z857" i="25" s="1"/>
  <c r="Z858" i="25" s="1"/>
  <c r="Z859" i="25" s="1"/>
  <c r="Z860" i="25" s="1"/>
  <c r="Z861" i="25" s="1"/>
  <c r="Z862" i="25" s="1"/>
  <c r="Z863" i="25" s="1"/>
  <c r="Z864" i="25" s="1"/>
  <c r="Z865" i="25" s="1"/>
  <c r="Z866" i="25" s="1"/>
  <c r="Z867" i="25" s="1"/>
  <c r="Z868" i="25" s="1"/>
  <c r="Z869" i="25" s="1"/>
  <c r="Z870" i="25" s="1"/>
  <c r="Z871" i="25" s="1"/>
  <c r="Z872" i="25" s="1"/>
  <c r="Z873" i="25" s="1"/>
  <c r="Z874" i="25" s="1"/>
  <c r="Z875" i="25" s="1"/>
  <c r="Z876" i="25" s="1"/>
  <c r="Z877" i="25" s="1"/>
  <c r="Z878" i="25" s="1"/>
  <c r="Z879" i="25" s="1"/>
  <c r="Z880" i="25" s="1"/>
  <c r="Z881" i="25" s="1"/>
  <c r="Z882" i="25" s="1"/>
  <c r="Z883" i="25" s="1"/>
  <c r="Z884" i="25" s="1"/>
  <c r="Z885" i="25" s="1"/>
  <c r="Z886" i="25" s="1"/>
  <c r="Z887" i="25" s="1"/>
  <c r="Z888" i="25" s="1"/>
  <c r="Z889" i="25" s="1"/>
  <c r="Z890" i="25" s="1"/>
  <c r="Z891" i="25" s="1"/>
  <c r="Z892" i="25" s="1"/>
  <c r="Z893" i="25" s="1"/>
  <c r="Z894" i="25" s="1"/>
  <c r="Z895" i="25" s="1"/>
  <c r="Z896" i="25" s="1"/>
  <c r="Z897" i="25" s="1"/>
  <c r="Z898" i="25" s="1"/>
  <c r="Z899" i="25" s="1"/>
  <c r="Z900" i="25" s="1"/>
  <c r="Z901" i="25" s="1"/>
  <c r="Z902" i="25" s="1"/>
  <c r="Z903" i="25" s="1"/>
  <c r="Z904" i="25" s="1"/>
  <c r="Z905" i="25" s="1"/>
  <c r="Z906" i="25" s="1"/>
  <c r="Z907" i="25" s="1"/>
  <c r="Z908" i="25" s="1"/>
  <c r="Z909" i="25" s="1"/>
  <c r="Z910" i="25" s="1"/>
  <c r="Z911" i="25" s="1"/>
  <c r="Z912" i="25" s="1"/>
  <c r="Z913" i="25" s="1"/>
  <c r="Z914" i="25" s="1"/>
  <c r="Z915" i="25" s="1"/>
  <c r="Z916" i="25" s="1"/>
  <c r="Z917" i="25" s="1"/>
  <c r="Z918" i="25" s="1"/>
  <c r="Z919" i="25" s="1"/>
  <c r="Z920" i="25" s="1"/>
  <c r="Z921" i="25" s="1"/>
  <c r="Z922" i="25" s="1"/>
  <c r="Z923" i="25" s="1"/>
  <c r="Z924" i="25" s="1"/>
  <c r="Z925" i="25" s="1"/>
  <c r="Z926" i="25" s="1"/>
  <c r="Z927" i="25" s="1"/>
  <c r="Z928" i="25" s="1"/>
  <c r="Z929" i="25" s="1"/>
  <c r="Z930" i="25" s="1"/>
  <c r="Z931" i="25" s="1"/>
  <c r="Z932" i="25" s="1"/>
  <c r="Z933" i="25" s="1"/>
  <c r="Z934" i="25" s="1"/>
  <c r="Z935" i="25" s="1"/>
  <c r="Z936" i="25" s="1"/>
  <c r="Z937" i="25" s="1"/>
  <c r="Z938" i="25" s="1"/>
  <c r="Z939" i="25" s="1"/>
  <c r="Z940" i="25" s="1"/>
  <c r="Z941" i="25" s="1"/>
  <c r="Z942" i="25" s="1"/>
  <c r="Z943" i="25" s="1"/>
  <c r="Z944" i="25" s="1"/>
  <c r="Z945" i="25" s="1"/>
  <c r="Z946" i="25" s="1"/>
  <c r="Z947" i="25" s="1"/>
  <c r="Z948" i="25" s="1"/>
  <c r="Z949" i="25" s="1"/>
  <c r="Z950" i="25" s="1"/>
  <c r="Z951" i="25" s="1"/>
  <c r="Z952" i="25" s="1"/>
  <c r="Z953" i="25" s="1"/>
  <c r="Z954" i="25" s="1"/>
  <c r="Z955" i="25" s="1"/>
  <c r="Z956" i="25" s="1"/>
  <c r="Z957" i="25" s="1"/>
  <c r="Z958" i="25" s="1"/>
  <c r="Z959" i="25" s="1"/>
  <c r="Z960" i="25" s="1"/>
  <c r="Z961" i="25" s="1"/>
  <c r="Z962" i="25" s="1"/>
  <c r="Z963" i="25" s="1"/>
  <c r="Z964" i="25" s="1"/>
  <c r="Z965" i="25" s="1"/>
  <c r="Z966" i="25" s="1"/>
  <c r="Z967" i="25" s="1"/>
  <c r="Z968" i="25" s="1"/>
  <c r="Z969" i="25" s="1"/>
  <c r="Z970" i="25" s="1"/>
  <c r="Z971" i="25" s="1"/>
  <c r="Z972" i="25" s="1"/>
  <c r="Z973" i="25" s="1"/>
  <c r="Z974" i="25" s="1"/>
  <c r="Z975" i="25" s="1"/>
  <c r="Z976" i="25" s="1"/>
  <c r="Z977" i="25" s="1"/>
  <c r="Z978" i="25" s="1"/>
  <c r="Z979" i="25" s="1"/>
  <c r="Z980" i="25" s="1"/>
  <c r="Z981" i="25" s="1"/>
  <c r="Z982" i="25" s="1"/>
  <c r="Z983" i="25" s="1"/>
  <c r="Z984" i="25" s="1"/>
  <c r="Z985" i="25" s="1"/>
  <c r="Z986" i="25" s="1"/>
  <c r="Z987" i="25" s="1"/>
  <c r="Z988" i="25" s="1"/>
  <c r="Z989" i="25" s="1"/>
  <c r="Z990" i="25" s="1"/>
  <c r="Z991" i="25" s="1"/>
  <c r="Z992" i="25" s="1"/>
  <c r="Z993" i="25" s="1"/>
  <c r="Z994" i="25" s="1"/>
  <c r="Z995" i="25" s="1"/>
  <c r="Z996" i="25" s="1"/>
  <c r="Z997" i="25" s="1"/>
  <c r="Z998" i="25" s="1"/>
  <c r="Z999" i="25" s="1"/>
  <c r="Z1000" i="25" s="1"/>
  <c r="Z1001" i="25" s="1"/>
  <c r="Z1002" i="25" s="1"/>
  <c r="Z1003" i="25" s="1"/>
  <c r="Z1004" i="25" s="1"/>
  <c r="Z1005" i="25" s="1"/>
  <c r="Z1006" i="25" s="1"/>
  <c r="Z1007" i="25" s="1"/>
  <c r="Z1008" i="25" s="1"/>
  <c r="Z1009" i="25" s="1"/>
  <c r="Z1010" i="25" s="1"/>
  <c r="Z1011" i="25" s="1"/>
  <c r="Z1012" i="25" s="1"/>
  <c r="Z1013" i="25" s="1"/>
  <c r="Z1014" i="25" s="1"/>
  <c r="Z1015" i="25" s="1"/>
  <c r="Z1016" i="25" s="1"/>
  <c r="Z1017" i="25" s="1"/>
  <c r="Z1018" i="25" s="1"/>
  <c r="Z1019" i="25" s="1"/>
  <c r="Z1020" i="25" s="1"/>
  <c r="Z1021" i="25" s="1"/>
  <c r="Z1022" i="25" s="1"/>
  <c r="Z1023" i="25" s="1"/>
  <c r="Z1024" i="25" s="1"/>
  <c r="Z1025" i="25" s="1"/>
  <c r="Z1026" i="25" s="1"/>
  <c r="Z1027" i="25" s="1"/>
  <c r="Z1028" i="25" s="1"/>
  <c r="Z1029" i="25" s="1"/>
  <c r="Z1030" i="25" s="1"/>
  <c r="Z1031" i="25" s="1"/>
  <c r="Z1032" i="25" s="1"/>
  <c r="Z1033" i="25" s="1"/>
  <c r="Z1034" i="25" s="1"/>
  <c r="Z1035" i="25" s="1"/>
  <c r="Z1036" i="25" s="1"/>
  <c r="Z1037" i="25" s="1"/>
  <c r="Z1038" i="25" s="1"/>
  <c r="Z1039" i="25" s="1"/>
  <c r="Z1040" i="25" s="1"/>
  <c r="Z1041" i="25" s="1"/>
  <c r="Z1042" i="25" s="1"/>
  <c r="Z1043" i="25" s="1"/>
  <c r="Z1044" i="25" s="1"/>
  <c r="Z1045" i="25" s="1"/>
  <c r="Z1046" i="25" s="1"/>
  <c r="Z1047" i="25" s="1"/>
  <c r="Z1048" i="25" s="1"/>
  <c r="Z1049" i="25" s="1"/>
  <c r="Z1050" i="25" s="1"/>
  <c r="Z1051" i="25" s="1"/>
  <c r="Z1052" i="25" s="1"/>
  <c r="Z1053" i="25" s="1"/>
  <c r="Z1054" i="25" s="1"/>
  <c r="Z1055" i="25" s="1"/>
  <c r="Z1056" i="25" s="1"/>
  <c r="Z1057" i="25" s="1"/>
  <c r="Z1058" i="25" s="1"/>
  <c r="Z1059" i="25" s="1"/>
  <c r="Z1060" i="25" s="1"/>
  <c r="Z1061" i="25" s="1"/>
  <c r="Z1062" i="25" s="1"/>
  <c r="Z1063" i="25" s="1"/>
  <c r="Z1064" i="25" s="1"/>
  <c r="Z1065" i="25" s="1"/>
  <c r="Z1066" i="25" s="1"/>
  <c r="Z1067" i="25" s="1"/>
  <c r="Z1068" i="25" s="1"/>
  <c r="Z1069" i="25" s="1"/>
  <c r="Z1070" i="25" s="1"/>
  <c r="Z1071" i="25" s="1"/>
  <c r="Z1072" i="25" s="1"/>
  <c r="Z1073" i="25" s="1"/>
  <c r="Z1074" i="25" s="1"/>
  <c r="Z1075" i="25" s="1"/>
  <c r="Z1076" i="25" s="1"/>
  <c r="Z1077" i="25" s="1"/>
  <c r="Z1078" i="25" s="1"/>
  <c r="Z1079" i="25" s="1"/>
  <c r="Z1080" i="25" s="1"/>
  <c r="Z1081" i="25" s="1"/>
  <c r="Z1082" i="25" s="1"/>
  <c r="Z1083" i="25" s="1"/>
  <c r="Z1084" i="25" s="1"/>
  <c r="Z1085" i="25" s="1"/>
  <c r="Z1086" i="25" s="1"/>
  <c r="Z1087" i="25" s="1"/>
  <c r="Z1088" i="25" s="1"/>
  <c r="Z1089" i="25" s="1"/>
  <c r="Z1090" i="25" s="1"/>
  <c r="Z1091" i="25" s="1"/>
  <c r="Z1092" i="25" s="1"/>
  <c r="Z1093" i="25" s="1"/>
  <c r="Z1094" i="25" s="1"/>
  <c r="Z1095" i="25" s="1"/>
  <c r="Z1096" i="25" s="1"/>
  <c r="Z1097" i="25" s="1"/>
  <c r="Z1098" i="25" s="1"/>
  <c r="Z1099" i="25" s="1"/>
  <c r="Z1100" i="25" s="1"/>
  <c r="Z1101" i="25" s="1"/>
  <c r="Z1102" i="25" s="1"/>
  <c r="Z1103" i="25" s="1"/>
  <c r="Z1104" i="25" s="1"/>
  <c r="Z1105" i="25" s="1"/>
  <c r="Z1106" i="25" s="1"/>
  <c r="Z1107" i="25" s="1"/>
  <c r="Z1108" i="25" s="1"/>
  <c r="Z1109" i="25" s="1"/>
  <c r="Z1110" i="25" s="1"/>
  <c r="Z1111" i="25" s="1"/>
  <c r="Z1112" i="25" s="1"/>
  <c r="Z1113" i="25" s="1"/>
  <c r="Z1114" i="25" s="1"/>
  <c r="Z1115" i="25" s="1"/>
  <c r="Z1116" i="25" s="1"/>
  <c r="Z1117" i="25" s="1"/>
  <c r="Z1118" i="25" s="1"/>
  <c r="Z1119" i="25" s="1"/>
  <c r="Z1120" i="25" s="1"/>
  <c r="Z1121" i="25" s="1"/>
  <c r="Z1122" i="25" s="1"/>
  <c r="Z1123" i="25" s="1"/>
  <c r="Z1124" i="25" s="1"/>
  <c r="Z1125" i="25" s="1"/>
  <c r="Z1126" i="25" s="1"/>
  <c r="Z1127" i="25" s="1"/>
  <c r="Z1128" i="25" s="1"/>
  <c r="Z1129" i="25" s="1"/>
  <c r="Z1130" i="25" s="1"/>
  <c r="Z1131" i="25" s="1"/>
  <c r="Z1132" i="25" s="1"/>
  <c r="Z1133" i="25" s="1"/>
  <c r="Z1134" i="25" s="1"/>
  <c r="Z1135" i="25" s="1"/>
  <c r="Z1136" i="25" s="1"/>
  <c r="Z1137" i="25" s="1"/>
  <c r="Z1138" i="25" s="1"/>
  <c r="Z1139" i="25" s="1"/>
  <c r="Z1140" i="25" s="1"/>
  <c r="Z1141" i="25" s="1"/>
  <c r="Z1142" i="25" s="1"/>
  <c r="Z1143" i="25" s="1"/>
  <c r="Z1144" i="25" s="1"/>
  <c r="Z1145" i="25" s="1"/>
  <c r="Z1146" i="25" s="1"/>
  <c r="Z1147" i="25" s="1"/>
  <c r="Z1148" i="25" s="1"/>
  <c r="Z1149" i="25" s="1"/>
  <c r="Z1150" i="25" s="1"/>
  <c r="Z1151" i="25" s="1"/>
  <c r="Z1152" i="25" s="1"/>
  <c r="Z1153" i="25" s="1"/>
  <c r="Z1154" i="25" s="1"/>
  <c r="Z1155" i="25" s="1"/>
  <c r="Z1156" i="25" s="1"/>
  <c r="Z1157" i="25" s="1"/>
  <c r="Z1158" i="25" s="1"/>
  <c r="Z1159" i="25" s="1"/>
  <c r="Z1160" i="25" s="1"/>
  <c r="Z1161" i="25" s="1"/>
  <c r="Z1162" i="25" s="1"/>
  <c r="Z1163" i="25" s="1"/>
  <c r="Z1164" i="25" s="1"/>
  <c r="Z1165" i="25" s="1"/>
  <c r="Z1166" i="25" s="1"/>
  <c r="Z1167" i="25" s="1"/>
  <c r="Z1168" i="25" s="1"/>
  <c r="Z1169" i="25" s="1"/>
  <c r="Z1170" i="25" s="1"/>
  <c r="Z1171" i="25" s="1"/>
  <c r="Z1172" i="25" s="1"/>
  <c r="Z1173" i="25" s="1"/>
  <c r="Z1174" i="25" s="1"/>
  <c r="Z1175" i="25" s="1"/>
  <c r="Z1176" i="25" s="1"/>
  <c r="Z1177" i="25" s="1"/>
  <c r="Z1178" i="25" s="1"/>
  <c r="Z1179" i="25" s="1"/>
  <c r="Z1180" i="25" s="1"/>
  <c r="Z1181" i="25" s="1"/>
  <c r="Z1182" i="25" s="1"/>
  <c r="Z1183" i="25" s="1"/>
  <c r="Z1184" i="25" s="1"/>
  <c r="Z1185" i="25" s="1"/>
  <c r="Z1186" i="25" s="1"/>
  <c r="Z1187" i="25" s="1"/>
  <c r="Z1188" i="25" s="1"/>
  <c r="Z1189" i="25" s="1"/>
  <c r="Z1190" i="25" s="1"/>
  <c r="Z1191" i="25" s="1"/>
  <c r="Z1192" i="25" s="1"/>
  <c r="Z1193" i="25" s="1"/>
  <c r="AH12" i="25"/>
  <c r="AC12" i="25"/>
  <c r="S12" i="25"/>
  <c r="N12" i="25"/>
  <c r="I12" i="25"/>
  <c r="D12" i="25"/>
  <c r="X12" i="25"/>
  <c r="X15" i="25" s="1"/>
  <c r="AO26" i="25"/>
  <c r="AO27" i="25" s="1"/>
  <c r="AO28" i="25" s="1"/>
  <c r="AO29" i="25" s="1"/>
  <c r="AO30" i="25" s="1"/>
  <c r="AO31" i="25" s="1"/>
  <c r="AO32" i="25" s="1"/>
  <c r="AO33" i="25" s="1"/>
  <c r="AO34" i="25" s="1"/>
  <c r="AO35" i="25" s="1"/>
  <c r="AO36" i="25" s="1"/>
  <c r="AO37" i="25" s="1"/>
  <c r="AO38" i="25" s="1"/>
  <c r="AO39" i="25" s="1"/>
  <c r="AO40" i="25" s="1"/>
  <c r="AO41" i="25" s="1"/>
  <c r="AO42" i="25" s="1"/>
  <c r="AO43" i="25" s="1"/>
  <c r="AO44" i="25" s="1"/>
  <c r="AO45" i="25" s="1"/>
  <c r="AO46" i="25" s="1"/>
  <c r="AO47" i="25" s="1"/>
  <c r="AO48" i="25" s="1"/>
  <c r="AO49" i="25" s="1"/>
  <c r="AO50" i="25" s="1"/>
  <c r="AO51" i="25" s="1"/>
  <c r="AO52" i="25" s="1"/>
  <c r="AO53" i="25" s="1"/>
  <c r="AO54" i="25" s="1"/>
  <c r="AO55" i="25" s="1"/>
  <c r="AO56" i="25" s="1"/>
  <c r="AO57" i="25" s="1"/>
  <c r="AO58" i="25" s="1"/>
  <c r="AO59" i="25" s="1"/>
  <c r="AO60" i="25" s="1"/>
  <c r="AO61" i="25" s="1"/>
  <c r="AO62" i="25" s="1"/>
  <c r="AO63" i="25" s="1"/>
  <c r="AO64" i="25" s="1"/>
  <c r="AO65" i="25" s="1"/>
  <c r="AO66" i="25" s="1"/>
  <c r="AO67" i="25" s="1"/>
  <c r="AO68" i="25" s="1"/>
  <c r="AO69" i="25" s="1"/>
  <c r="AO70" i="25" s="1"/>
  <c r="AO71" i="25" s="1"/>
  <c r="AO72" i="25" s="1"/>
  <c r="AO73" i="25" s="1"/>
  <c r="AO74" i="25" s="1"/>
  <c r="AO75" i="25" s="1"/>
  <c r="AO76" i="25" s="1"/>
  <c r="AO77" i="25" s="1"/>
  <c r="AO78" i="25" s="1"/>
  <c r="AO79" i="25" s="1"/>
  <c r="AO80" i="25" s="1"/>
  <c r="AO81" i="25" s="1"/>
  <c r="AO82" i="25" s="1"/>
  <c r="AO83" i="25" s="1"/>
  <c r="AO84" i="25" s="1"/>
  <c r="AO85" i="25" s="1"/>
  <c r="AO86" i="25" s="1"/>
  <c r="AO87" i="25" s="1"/>
  <c r="AO88" i="25" s="1"/>
  <c r="AO89" i="25" s="1"/>
  <c r="AO90" i="25" s="1"/>
  <c r="AO91" i="25" s="1"/>
  <c r="AO92" i="25" s="1"/>
  <c r="AO93" i="25" s="1"/>
  <c r="AO94" i="25" s="1"/>
  <c r="AO95" i="25" s="1"/>
  <c r="AO96" i="25" s="1"/>
  <c r="AO97" i="25" s="1"/>
  <c r="AO98" i="25" s="1"/>
  <c r="AO99" i="25" s="1"/>
  <c r="AO100" i="25" s="1"/>
  <c r="AO101" i="25" s="1"/>
  <c r="AO102" i="25" s="1"/>
  <c r="AO103" i="25" s="1"/>
  <c r="AO104" i="25" s="1"/>
  <c r="AO105" i="25" s="1"/>
  <c r="AO106" i="25" s="1"/>
  <c r="AO107" i="25" s="1"/>
  <c r="AO108" i="25" s="1"/>
  <c r="AO109" i="25" s="1"/>
  <c r="AO110" i="25" s="1"/>
  <c r="AO111" i="25" s="1"/>
  <c r="AO112" i="25" s="1"/>
  <c r="AO113" i="25" s="1"/>
  <c r="AO114" i="25" s="1"/>
  <c r="AO115" i="25" s="1"/>
  <c r="AO116" i="25" s="1"/>
  <c r="AO117" i="25" s="1"/>
  <c r="AO118" i="25" s="1"/>
  <c r="AO119" i="25" s="1"/>
  <c r="AO120" i="25" s="1"/>
  <c r="AO121" i="25" s="1"/>
  <c r="AO122" i="25" s="1"/>
  <c r="AO123" i="25" s="1"/>
  <c r="AO124" i="25" s="1"/>
  <c r="AO125" i="25" s="1"/>
  <c r="AO126" i="25" s="1"/>
  <c r="AO127" i="25" s="1"/>
  <c r="AO128" i="25" s="1"/>
  <c r="AO129" i="25" s="1"/>
  <c r="AO130" i="25" s="1"/>
  <c r="AO131" i="25" s="1"/>
  <c r="AO132" i="25" s="1"/>
  <c r="AO133" i="25" s="1"/>
  <c r="AO134" i="25" s="1"/>
  <c r="AO135" i="25" s="1"/>
  <c r="AO136" i="25" s="1"/>
  <c r="AO137" i="25" s="1"/>
  <c r="AO138" i="25" s="1"/>
  <c r="AO139" i="25" s="1"/>
  <c r="AO140" i="25" s="1"/>
  <c r="AO141" i="25" s="1"/>
  <c r="AO142" i="25" s="1"/>
  <c r="AO143" i="25" s="1"/>
  <c r="AO144" i="25" s="1"/>
  <c r="AO145" i="25" s="1"/>
  <c r="AO146" i="25" s="1"/>
  <c r="AO147" i="25" s="1"/>
  <c r="AO148" i="25" s="1"/>
  <c r="AO149" i="25" s="1"/>
  <c r="AO150" i="25" s="1"/>
  <c r="AO151" i="25" s="1"/>
  <c r="AO152" i="25" s="1"/>
  <c r="AO153" i="25" s="1"/>
  <c r="AO154" i="25" s="1"/>
  <c r="AO155" i="25" s="1"/>
  <c r="AO156" i="25" s="1"/>
  <c r="AO157" i="25" s="1"/>
  <c r="AO158" i="25" s="1"/>
  <c r="AO159" i="25" s="1"/>
  <c r="AO160" i="25" s="1"/>
  <c r="AO161" i="25" s="1"/>
  <c r="AO162" i="25" s="1"/>
  <c r="AO163" i="25" s="1"/>
  <c r="AO164" i="25" s="1"/>
  <c r="AO165" i="25" s="1"/>
  <c r="AO166" i="25" s="1"/>
  <c r="AO167" i="25" s="1"/>
  <c r="AO168" i="25" s="1"/>
  <c r="AO169" i="25" s="1"/>
  <c r="AO170" i="25" s="1"/>
  <c r="AO171" i="25" s="1"/>
  <c r="AO172" i="25" s="1"/>
  <c r="AO173" i="25" s="1"/>
  <c r="AO174" i="25" s="1"/>
  <c r="AO175" i="25" s="1"/>
  <c r="AO176" i="25" s="1"/>
  <c r="AO177" i="25" s="1"/>
  <c r="AO178" i="25" s="1"/>
  <c r="AO179" i="25" s="1"/>
  <c r="AO180" i="25" s="1"/>
  <c r="AO181" i="25" s="1"/>
  <c r="AO182" i="25" s="1"/>
  <c r="AO183" i="25" s="1"/>
  <c r="AO184" i="25" s="1"/>
  <c r="AO185" i="25" s="1"/>
  <c r="AO186" i="25" s="1"/>
  <c r="AO187" i="25" s="1"/>
  <c r="AO188" i="25" s="1"/>
  <c r="AO189" i="25" s="1"/>
  <c r="AO190" i="25" s="1"/>
  <c r="AO191" i="25" s="1"/>
  <c r="AO192" i="25" s="1"/>
  <c r="AO193" i="25" s="1"/>
  <c r="AO194" i="25" s="1"/>
  <c r="AO195" i="25" s="1"/>
  <c r="AO196" i="25" s="1"/>
  <c r="AO197" i="25" s="1"/>
  <c r="AO198" i="25" s="1"/>
  <c r="AO199" i="25" s="1"/>
  <c r="AO200" i="25" s="1"/>
  <c r="AO201" i="25" s="1"/>
  <c r="AO202" i="25" s="1"/>
  <c r="AO203" i="25" s="1"/>
  <c r="AO204" i="25" s="1"/>
  <c r="AO205" i="25" s="1"/>
  <c r="AO206" i="25" s="1"/>
  <c r="AO207" i="25" s="1"/>
  <c r="AO208" i="25" s="1"/>
  <c r="AO209" i="25" s="1"/>
  <c r="AO210" i="25" s="1"/>
  <c r="AO211" i="25" s="1"/>
  <c r="AO212" i="25" s="1"/>
  <c r="AO213" i="25" s="1"/>
  <c r="AO214" i="25" s="1"/>
  <c r="AO215" i="25" s="1"/>
  <c r="AO216" i="25" s="1"/>
  <c r="AO217" i="25" s="1"/>
  <c r="AO218" i="25" s="1"/>
  <c r="AO219" i="25" s="1"/>
  <c r="AO220" i="25" s="1"/>
  <c r="AO221" i="25" s="1"/>
  <c r="AO222" i="25" s="1"/>
  <c r="AO223" i="25" s="1"/>
  <c r="AO224" i="25" s="1"/>
  <c r="AO225" i="25" s="1"/>
  <c r="AO226" i="25" s="1"/>
  <c r="AO227" i="25" s="1"/>
  <c r="AO228" i="25" s="1"/>
  <c r="AO229" i="25" s="1"/>
  <c r="AO230" i="25" s="1"/>
  <c r="AO231" i="25" s="1"/>
  <c r="AO232" i="25" s="1"/>
  <c r="AO233" i="25" s="1"/>
  <c r="AO234" i="25" s="1"/>
  <c r="AO235" i="25" s="1"/>
  <c r="AO236" i="25" s="1"/>
  <c r="AO237" i="25" s="1"/>
  <c r="AO238" i="25" s="1"/>
  <c r="AO239" i="25" s="1"/>
  <c r="AO240" i="25" s="1"/>
  <c r="AO241" i="25" s="1"/>
  <c r="AO242" i="25" s="1"/>
  <c r="AO243" i="25" s="1"/>
  <c r="AO244" i="25" s="1"/>
  <c r="AO245" i="25" s="1"/>
  <c r="AO246" i="25" s="1"/>
  <c r="AO247" i="25" s="1"/>
  <c r="AO248" i="25" s="1"/>
  <c r="AO249" i="25" s="1"/>
  <c r="AO250" i="25" s="1"/>
  <c r="AO251" i="25" s="1"/>
  <c r="AO252" i="25" s="1"/>
  <c r="AO253" i="25" s="1"/>
  <c r="AO254" i="25" s="1"/>
  <c r="AO255" i="25" s="1"/>
  <c r="AO256" i="25" s="1"/>
  <c r="AO257" i="25" s="1"/>
  <c r="AO258" i="25" s="1"/>
  <c r="AO259" i="25" s="1"/>
  <c r="AO260" i="25" s="1"/>
  <c r="AO261" i="25" s="1"/>
  <c r="AO262" i="25" s="1"/>
  <c r="AO263" i="25" s="1"/>
  <c r="AO264" i="25" s="1"/>
  <c r="AO265" i="25" s="1"/>
  <c r="AO266" i="25" s="1"/>
  <c r="AO267" i="25" s="1"/>
  <c r="AO268" i="25" s="1"/>
  <c r="AO269" i="25" s="1"/>
  <c r="AO270" i="25" s="1"/>
  <c r="AO271" i="25" s="1"/>
  <c r="AO272" i="25" s="1"/>
  <c r="AO273" i="25" s="1"/>
  <c r="AO274" i="25" s="1"/>
  <c r="AO275" i="25" s="1"/>
  <c r="AO276" i="25" s="1"/>
  <c r="AO277" i="25" s="1"/>
  <c r="AO278" i="25" s="1"/>
  <c r="AO279" i="25" s="1"/>
  <c r="AO280" i="25" s="1"/>
  <c r="AO281" i="25" s="1"/>
  <c r="AO282" i="25" s="1"/>
  <c r="AO283" i="25" s="1"/>
  <c r="AO284" i="25" s="1"/>
  <c r="AO285" i="25" s="1"/>
  <c r="AO286" i="25" s="1"/>
  <c r="AO287" i="25" s="1"/>
  <c r="AO288" i="25" s="1"/>
  <c r="AO289" i="25" s="1"/>
  <c r="AO290" i="25" s="1"/>
  <c r="AO291" i="25" s="1"/>
  <c r="AO292" i="25" s="1"/>
  <c r="AO293" i="25" s="1"/>
  <c r="AO294" i="25" s="1"/>
  <c r="AO295" i="25" s="1"/>
  <c r="AO296" i="25" s="1"/>
  <c r="AO297" i="25" s="1"/>
  <c r="AO298" i="25" s="1"/>
  <c r="AO299" i="25" s="1"/>
  <c r="AO300" i="25" s="1"/>
  <c r="AO301" i="25" s="1"/>
  <c r="AO302" i="25" s="1"/>
  <c r="AO303" i="25" s="1"/>
  <c r="AO304" i="25" s="1"/>
  <c r="AO305" i="25" s="1"/>
  <c r="AO306" i="25" s="1"/>
  <c r="AO307" i="25" s="1"/>
  <c r="AO308" i="25" s="1"/>
  <c r="AO309" i="25" s="1"/>
  <c r="AO310" i="25" s="1"/>
  <c r="AO311" i="25" s="1"/>
  <c r="AO312" i="25" s="1"/>
  <c r="AO313" i="25" s="1"/>
  <c r="AO314" i="25" s="1"/>
  <c r="AO315" i="25" s="1"/>
  <c r="AO316" i="25" s="1"/>
  <c r="AO317" i="25" s="1"/>
  <c r="AO318" i="25" s="1"/>
  <c r="AO319" i="25" s="1"/>
  <c r="AO320" i="25" s="1"/>
  <c r="AO321" i="25" s="1"/>
  <c r="AO322" i="25" s="1"/>
  <c r="AO323" i="25" s="1"/>
  <c r="AO324" i="25" s="1"/>
  <c r="AO325" i="25" s="1"/>
  <c r="AO326" i="25" s="1"/>
  <c r="AO327" i="25" s="1"/>
  <c r="AO328" i="25" s="1"/>
  <c r="AO329" i="25" s="1"/>
  <c r="AO330" i="25" s="1"/>
  <c r="AO331" i="25" s="1"/>
  <c r="AO332" i="25" s="1"/>
  <c r="AO333" i="25" s="1"/>
  <c r="AO334" i="25" s="1"/>
  <c r="AO335" i="25" s="1"/>
  <c r="AO336" i="25" s="1"/>
  <c r="AO337" i="25" s="1"/>
  <c r="AO338" i="25" s="1"/>
  <c r="AO339" i="25" s="1"/>
  <c r="AO340" i="25" s="1"/>
  <c r="AO341" i="25" s="1"/>
  <c r="AO342" i="25" s="1"/>
  <c r="AO343" i="25" s="1"/>
  <c r="AO344" i="25" s="1"/>
  <c r="AO345" i="25" s="1"/>
  <c r="AO346" i="25" s="1"/>
  <c r="AO347" i="25" s="1"/>
  <c r="AO348" i="25" s="1"/>
  <c r="AO349" i="25" s="1"/>
  <c r="AO350" i="25" s="1"/>
  <c r="AO351" i="25" s="1"/>
  <c r="AO352" i="25" s="1"/>
  <c r="AO353" i="25" s="1"/>
  <c r="AO354" i="25" s="1"/>
  <c r="AO355" i="25" s="1"/>
  <c r="AO356" i="25" s="1"/>
  <c r="AO357" i="25" s="1"/>
  <c r="AO358" i="25" s="1"/>
  <c r="AO359" i="25" s="1"/>
  <c r="AO360" i="25" s="1"/>
  <c r="AO361" i="25" s="1"/>
  <c r="AO362" i="25" s="1"/>
  <c r="AO363" i="25" s="1"/>
  <c r="AO364" i="25" s="1"/>
  <c r="AO365" i="25" s="1"/>
  <c r="AO366" i="25" s="1"/>
  <c r="AO367" i="25" s="1"/>
  <c r="AO368" i="25" s="1"/>
  <c r="AO369" i="25" s="1"/>
  <c r="AO370" i="25" s="1"/>
  <c r="AO371" i="25" s="1"/>
  <c r="AO372" i="25" s="1"/>
  <c r="AO373" i="25" s="1"/>
  <c r="AO374" i="25" s="1"/>
  <c r="AO375" i="25" s="1"/>
  <c r="AO376" i="25" s="1"/>
  <c r="AO377" i="25" s="1"/>
  <c r="AO378" i="25" s="1"/>
  <c r="AO379" i="25" s="1"/>
  <c r="AO380" i="25" s="1"/>
  <c r="AO381" i="25" s="1"/>
  <c r="AO382" i="25" s="1"/>
  <c r="AO383" i="25" s="1"/>
  <c r="AO384" i="25" s="1"/>
  <c r="AO385" i="25" s="1"/>
  <c r="AO386" i="25" s="1"/>
  <c r="AO387" i="25" s="1"/>
  <c r="AO388" i="25" s="1"/>
  <c r="AO389" i="25" s="1"/>
  <c r="AO390" i="25" s="1"/>
  <c r="AO391" i="25" s="1"/>
  <c r="AO392" i="25" s="1"/>
  <c r="AO393" i="25" s="1"/>
  <c r="AO394" i="25" s="1"/>
  <c r="AO395" i="25" s="1"/>
  <c r="AO396" i="25" s="1"/>
  <c r="AO397" i="25" s="1"/>
  <c r="AO398" i="25" s="1"/>
  <c r="AO399" i="25" s="1"/>
  <c r="AO400" i="25" s="1"/>
  <c r="AO401" i="25" s="1"/>
  <c r="AO402" i="25" s="1"/>
  <c r="AO403" i="25" s="1"/>
  <c r="AO404" i="25" s="1"/>
  <c r="AO405" i="25" s="1"/>
  <c r="AO406" i="25" s="1"/>
  <c r="AO407" i="25" s="1"/>
  <c r="AO408" i="25" s="1"/>
  <c r="AO409" i="25" s="1"/>
  <c r="AO410" i="25" s="1"/>
  <c r="AO411" i="25" s="1"/>
  <c r="AO412" i="25" s="1"/>
  <c r="AO413" i="25" s="1"/>
  <c r="AO414" i="25" s="1"/>
  <c r="AO415" i="25" s="1"/>
  <c r="AO416" i="25" s="1"/>
  <c r="AO417" i="25" s="1"/>
  <c r="AO418" i="25" s="1"/>
  <c r="AO419" i="25" s="1"/>
  <c r="AO420" i="25" s="1"/>
  <c r="AO421" i="25" s="1"/>
  <c r="AO422" i="25" s="1"/>
  <c r="AO423" i="25" s="1"/>
  <c r="AO424" i="25" s="1"/>
  <c r="AO425" i="25" s="1"/>
  <c r="AO426" i="25" s="1"/>
  <c r="AO427" i="25" s="1"/>
  <c r="AO428" i="25" s="1"/>
  <c r="AO429" i="25" s="1"/>
  <c r="AO430" i="25" s="1"/>
  <c r="AO431" i="25" s="1"/>
  <c r="AO432" i="25" s="1"/>
  <c r="AO433" i="25" s="1"/>
  <c r="AO434" i="25" s="1"/>
  <c r="AO435" i="25" s="1"/>
  <c r="AO436" i="25" s="1"/>
  <c r="AO437" i="25" s="1"/>
  <c r="AO438" i="25" s="1"/>
  <c r="AO439" i="25" s="1"/>
  <c r="AO440" i="25" s="1"/>
  <c r="AO441" i="25" s="1"/>
  <c r="AO442" i="25" s="1"/>
  <c r="AO443" i="25" s="1"/>
  <c r="AO444" i="25" s="1"/>
  <c r="AO445" i="25" s="1"/>
  <c r="AO446" i="25" s="1"/>
  <c r="AO447" i="25" s="1"/>
  <c r="AO448" i="25" s="1"/>
  <c r="AO449" i="25" s="1"/>
  <c r="AO450" i="25" s="1"/>
  <c r="AO451" i="25" s="1"/>
  <c r="AO452" i="25" s="1"/>
  <c r="AO453" i="25" s="1"/>
  <c r="AO454" i="25" s="1"/>
  <c r="AO455" i="25" s="1"/>
  <c r="AO456" i="25" s="1"/>
  <c r="AO457" i="25" s="1"/>
  <c r="AO458" i="25" s="1"/>
  <c r="AO459" i="25" s="1"/>
  <c r="AO460" i="25" s="1"/>
  <c r="AO461" i="25" s="1"/>
  <c r="AO462" i="25" s="1"/>
  <c r="AO463" i="25" s="1"/>
  <c r="AO464" i="25" s="1"/>
  <c r="AO465" i="25" s="1"/>
  <c r="AO466" i="25" s="1"/>
  <c r="AO467" i="25" s="1"/>
  <c r="AO468" i="25" s="1"/>
  <c r="AO469" i="25" s="1"/>
  <c r="AO470" i="25" s="1"/>
  <c r="AO471" i="25" s="1"/>
  <c r="AO472" i="25" s="1"/>
  <c r="AO473" i="25" s="1"/>
  <c r="AO474" i="25" s="1"/>
  <c r="AO475" i="25" s="1"/>
  <c r="AO476" i="25" s="1"/>
  <c r="AO477" i="25" s="1"/>
  <c r="AO478" i="25" s="1"/>
  <c r="AO479" i="25" s="1"/>
  <c r="AO480" i="25" s="1"/>
  <c r="AO481" i="25" s="1"/>
  <c r="AO482" i="25" s="1"/>
  <c r="AO483" i="25" s="1"/>
  <c r="AO484" i="25" s="1"/>
  <c r="AO485" i="25" s="1"/>
  <c r="AO486" i="25" s="1"/>
  <c r="AO487" i="25" s="1"/>
  <c r="AO488" i="25" s="1"/>
  <c r="AO489" i="25" s="1"/>
  <c r="AO490" i="25" s="1"/>
  <c r="AO491" i="25" s="1"/>
  <c r="AO492" i="25" s="1"/>
  <c r="AO493" i="25" s="1"/>
  <c r="AO494" i="25" s="1"/>
  <c r="AO495" i="25" s="1"/>
  <c r="AO496" i="25" s="1"/>
  <c r="AO497" i="25" s="1"/>
  <c r="AO498" i="25" s="1"/>
  <c r="AO499" i="25" s="1"/>
  <c r="AO500" i="25" s="1"/>
  <c r="AO501" i="25" s="1"/>
  <c r="AO502" i="25" s="1"/>
  <c r="AO503" i="25" s="1"/>
  <c r="AO504" i="25" s="1"/>
  <c r="AO505" i="25" s="1"/>
  <c r="AO506" i="25" s="1"/>
  <c r="AO507" i="25" s="1"/>
  <c r="AO508" i="25" s="1"/>
  <c r="AO509" i="25" s="1"/>
  <c r="AO510" i="25" s="1"/>
  <c r="AO511" i="25" s="1"/>
  <c r="AO512" i="25" s="1"/>
  <c r="AO513" i="25" s="1"/>
  <c r="AO514" i="25" s="1"/>
  <c r="AO515" i="25" s="1"/>
  <c r="AO516" i="25" s="1"/>
  <c r="AO517" i="25" s="1"/>
  <c r="AO518" i="25" s="1"/>
  <c r="AO519" i="25" s="1"/>
  <c r="AO520" i="25" s="1"/>
  <c r="AO521" i="25" s="1"/>
  <c r="AO522" i="25" s="1"/>
  <c r="AO523" i="25" s="1"/>
  <c r="AO524" i="25" s="1"/>
  <c r="AO525" i="25" s="1"/>
  <c r="AO526" i="25" s="1"/>
  <c r="AO527" i="25" s="1"/>
  <c r="AO528" i="25" s="1"/>
  <c r="AO529" i="25" s="1"/>
  <c r="AO530" i="25" s="1"/>
  <c r="AO531" i="25" s="1"/>
  <c r="AO532" i="25" s="1"/>
  <c r="AO533" i="25" s="1"/>
  <c r="AO534" i="25" s="1"/>
  <c r="AO535" i="25" s="1"/>
  <c r="AO536" i="25" s="1"/>
  <c r="AO537" i="25" s="1"/>
  <c r="AO538" i="25" s="1"/>
  <c r="AO539" i="25" s="1"/>
  <c r="AO540" i="25" s="1"/>
  <c r="AO541" i="25" s="1"/>
  <c r="AO542" i="25" s="1"/>
  <c r="AO543" i="25" s="1"/>
  <c r="AO544" i="25" s="1"/>
  <c r="AO545" i="25" s="1"/>
  <c r="AO546" i="25" s="1"/>
  <c r="AO547" i="25" s="1"/>
  <c r="AO548" i="25" s="1"/>
  <c r="AO549" i="25" s="1"/>
  <c r="AO550" i="25" s="1"/>
  <c r="AO551" i="25" s="1"/>
  <c r="AO552" i="25" s="1"/>
  <c r="AO553" i="25" s="1"/>
  <c r="AO554" i="25" s="1"/>
  <c r="AO555" i="25" s="1"/>
  <c r="AO556" i="25" s="1"/>
  <c r="AO557" i="25" s="1"/>
  <c r="AO558" i="25" s="1"/>
  <c r="AO559" i="25" s="1"/>
  <c r="AO560" i="25" s="1"/>
  <c r="AO561" i="25" s="1"/>
  <c r="AO562" i="25" s="1"/>
  <c r="AO563" i="25" s="1"/>
  <c r="AO564" i="25" s="1"/>
  <c r="AO565" i="25" s="1"/>
  <c r="AO566" i="25" s="1"/>
  <c r="AO567" i="25" s="1"/>
  <c r="AO568" i="25" s="1"/>
  <c r="AO569" i="25" s="1"/>
  <c r="AO570" i="25" s="1"/>
  <c r="AO571" i="25" s="1"/>
  <c r="AO572" i="25" s="1"/>
  <c r="AO573" i="25" s="1"/>
  <c r="AO574" i="25" s="1"/>
  <c r="AO575" i="25" s="1"/>
  <c r="AO576" i="25" s="1"/>
  <c r="AO577" i="25" s="1"/>
  <c r="AO578" i="25" s="1"/>
  <c r="AO579" i="25" s="1"/>
  <c r="AO580" i="25" s="1"/>
  <c r="AO581" i="25" s="1"/>
  <c r="AO582" i="25" s="1"/>
  <c r="AO583" i="25" s="1"/>
  <c r="AO584" i="25" s="1"/>
  <c r="AO585" i="25" s="1"/>
  <c r="AO586" i="25" s="1"/>
  <c r="AO587" i="25" s="1"/>
  <c r="AO588" i="25" s="1"/>
  <c r="AO589" i="25" s="1"/>
  <c r="AO590" i="25" s="1"/>
  <c r="AO591" i="25" s="1"/>
  <c r="AO592" i="25" s="1"/>
  <c r="AO593" i="25" s="1"/>
  <c r="AO594" i="25" s="1"/>
  <c r="AO595" i="25" s="1"/>
  <c r="AO596" i="25" s="1"/>
  <c r="AO597" i="25" s="1"/>
  <c r="AO598" i="25" s="1"/>
  <c r="AO599" i="25" s="1"/>
  <c r="AO600" i="25" s="1"/>
  <c r="AO601" i="25" s="1"/>
  <c r="AO602" i="25" s="1"/>
  <c r="AO603" i="25" s="1"/>
  <c r="AO604" i="25" s="1"/>
  <c r="AO605" i="25" s="1"/>
  <c r="AO606" i="25" s="1"/>
  <c r="AO607" i="25" s="1"/>
  <c r="AO608" i="25" s="1"/>
  <c r="AO609" i="25" s="1"/>
  <c r="AO610" i="25" s="1"/>
  <c r="AO611" i="25" s="1"/>
  <c r="AO612" i="25" s="1"/>
  <c r="AO613" i="25" s="1"/>
  <c r="AO614" i="25" s="1"/>
  <c r="AO615" i="25" s="1"/>
  <c r="AO616" i="25" s="1"/>
  <c r="AO617" i="25" s="1"/>
  <c r="AO618" i="25" s="1"/>
  <c r="AO619" i="25" s="1"/>
  <c r="AO620" i="25" s="1"/>
  <c r="AO621" i="25" s="1"/>
  <c r="AO622" i="25" s="1"/>
  <c r="AO623" i="25" s="1"/>
  <c r="AO624" i="25" s="1"/>
  <c r="AO625" i="25" s="1"/>
  <c r="AO626" i="25" s="1"/>
  <c r="AO627" i="25" s="1"/>
  <c r="AO628" i="25" s="1"/>
  <c r="AO629" i="25" s="1"/>
  <c r="AO630" i="25" s="1"/>
  <c r="AO631" i="25" s="1"/>
  <c r="AO632" i="25" s="1"/>
  <c r="AO633" i="25" s="1"/>
  <c r="AO634" i="25" s="1"/>
  <c r="AO635" i="25" s="1"/>
  <c r="AO636" i="25" s="1"/>
  <c r="AO637" i="25" s="1"/>
  <c r="AO638" i="25" s="1"/>
  <c r="AO639" i="25" s="1"/>
  <c r="AO640" i="25" s="1"/>
  <c r="AO641" i="25" s="1"/>
  <c r="AO642" i="25" s="1"/>
  <c r="AO643" i="25" s="1"/>
  <c r="AO644" i="25" s="1"/>
  <c r="AO645" i="25" s="1"/>
  <c r="AO646" i="25" s="1"/>
  <c r="AO647" i="25" s="1"/>
  <c r="AO648" i="25" s="1"/>
  <c r="AO649" i="25" s="1"/>
  <c r="AO650" i="25" s="1"/>
  <c r="AO651" i="25" s="1"/>
  <c r="AO652" i="25" s="1"/>
  <c r="AO653" i="25" s="1"/>
  <c r="AO654" i="25" s="1"/>
  <c r="AO655" i="25" s="1"/>
  <c r="AO656" i="25" s="1"/>
  <c r="AO657" i="25" s="1"/>
  <c r="AO658" i="25" s="1"/>
  <c r="AO659" i="25" s="1"/>
  <c r="AO660" i="25" s="1"/>
  <c r="AO661" i="25" s="1"/>
  <c r="AO662" i="25" s="1"/>
  <c r="AO663" i="25" s="1"/>
  <c r="AO664" i="25" s="1"/>
  <c r="AO665" i="25" s="1"/>
  <c r="AO666" i="25" s="1"/>
  <c r="AO667" i="25" s="1"/>
  <c r="AO668" i="25" s="1"/>
  <c r="AO669" i="25" s="1"/>
  <c r="AO670" i="25" s="1"/>
  <c r="AO671" i="25" s="1"/>
  <c r="AO672" i="25" s="1"/>
  <c r="AO673" i="25" s="1"/>
  <c r="AO674" i="25" s="1"/>
  <c r="AO675" i="25" s="1"/>
  <c r="AO676" i="25" s="1"/>
  <c r="AO677" i="25" s="1"/>
  <c r="AO678" i="25" s="1"/>
  <c r="AO679" i="25" s="1"/>
  <c r="AO680" i="25" s="1"/>
  <c r="AO681" i="25" s="1"/>
  <c r="AO682" i="25" s="1"/>
  <c r="AO683" i="25" s="1"/>
  <c r="AO684" i="25" s="1"/>
  <c r="AO685" i="25" s="1"/>
  <c r="AO686" i="25" s="1"/>
  <c r="AO687" i="25" s="1"/>
  <c r="AO688" i="25" s="1"/>
  <c r="AO689" i="25" s="1"/>
  <c r="AO690" i="25" s="1"/>
  <c r="AO691" i="25" s="1"/>
  <c r="AO692" i="25" s="1"/>
  <c r="AO693" i="25" s="1"/>
  <c r="AO694" i="25" s="1"/>
  <c r="AO695" i="25" s="1"/>
  <c r="AO696" i="25" s="1"/>
  <c r="AO697" i="25" s="1"/>
  <c r="AO698" i="25" s="1"/>
  <c r="AO699" i="25" s="1"/>
  <c r="AO700" i="25" s="1"/>
  <c r="AO701" i="25" s="1"/>
  <c r="AO702" i="25" s="1"/>
  <c r="AO703" i="25" s="1"/>
  <c r="AO704" i="25" s="1"/>
  <c r="AO705" i="25" s="1"/>
  <c r="AO706" i="25" s="1"/>
  <c r="AO707" i="25" s="1"/>
  <c r="AO708" i="25" s="1"/>
  <c r="AO709" i="25" s="1"/>
  <c r="AO710" i="25" s="1"/>
  <c r="AO711" i="25" s="1"/>
  <c r="AO712" i="25" s="1"/>
  <c r="AO713" i="25" s="1"/>
  <c r="AO714" i="25" s="1"/>
  <c r="AO715" i="25" s="1"/>
  <c r="AO716" i="25" s="1"/>
  <c r="AO717" i="25" s="1"/>
  <c r="AO718" i="25" s="1"/>
  <c r="AO719" i="25" s="1"/>
  <c r="AO720" i="25" s="1"/>
  <c r="AO721" i="25" s="1"/>
  <c r="AO722" i="25" s="1"/>
  <c r="AO723" i="25" s="1"/>
  <c r="AO724" i="25" s="1"/>
  <c r="AO725" i="25" s="1"/>
  <c r="AO726" i="25" s="1"/>
  <c r="AO727" i="25" s="1"/>
  <c r="AO728" i="25" s="1"/>
  <c r="AO729" i="25" s="1"/>
  <c r="AO730" i="25" s="1"/>
  <c r="AO731" i="25" s="1"/>
  <c r="AO732" i="25" s="1"/>
  <c r="AO733" i="25" s="1"/>
  <c r="AO734" i="25" s="1"/>
  <c r="AO735" i="25" s="1"/>
  <c r="AO736" i="25" s="1"/>
  <c r="AO737" i="25" s="1"/>
  <c r="AO738" i="25" s="1"/>
  <c r="AO739" i="25" s="1"/>
  <c r="AO740" i="25" s="1"/>
  <c r="AO741" i="25" s="1"/>
  <c r="AO742" i="25" s="1"/>
  <c r="AO743" i="25" s="1"/>
  <c r="AO744" i="25" s="1"/>
  <c r="AO745" i="25" s="1"/>
  <c r="AO746" i="25" s="1"/>
  <c r="AO747" i="25" s="1"/>
  <c r="AO748" i="25" s="1"/>
  <c r="AO749" i="25" s="1"/>
  <c r="AO750" i="25" s="1"/>
  <c r="AO751" i="25" s="1"/>
  <c r="AO752" i="25" s="1"/>
  <c r="AO753" i="25" s="1"/>
  <c r="AO754" i="25" s="1"/>
  <c r="AO755" i="25" s="1"/>
  <c r="AO756" i="25" s="1"/>
  <c r="AO757" i="25" s="1"/>
  <c r="AO758" i="25" s="1"/>
  <c r="AO759" i="25" s="1"/>
  <c r="AO760" i="25" s="1"/>
  <c r="AO761" i="25" s="1"/>
  <c r="AO762" i="25" s="1"/>
  <c r="AO763" i="25" s="1"/>
  <c r="AO764" i="25" s="1"/>
  <c r="AO765" i="25" s="1"/>
  <c r="AO766" i="25" s="1"/>
  <c r="AO767" i="25" s="1"/>
  <c r="AO768" i="25" s="1"/>
  <c r="AO769" i="25" s="1"/>
  <c r="AO770" i="25" s="1"/>
  <c r="AO771" i="25" s="1"/>
  <c r="AO772" i="25" s="1"/>
  <c r="AO773" i="25" s="1"/>
  <c r="AO774" i="25" s="1"/>
  <c r="AO775" i="25" s="1"/>
  <c r="AO776" i="25" s="1"/>
  <c r="AO777" i="25" s="1"/>
  <c r="AO778" i="25" s="1"/>
  <c r="AO779" i="25" s="1"/>
  <c r="AO780" i="25" s="1"/>
  <c r="AO781" i="25" s="1"/>
  <c r="AO782" i="25" s="1"/>
  <c r="AO783" i="25" s="1"/>
  <c r="AO784" i="25" s="1"/>
  <c r="AO785" i="25" s="1"/>
  <c r="AO786" i="25" s="1"/>
  <c r="AO787" i="25" s="1"/>
  <c r="AO788" i="25" s="1"/>
  <c r="AO789" i="25" s="1"/>
  <c r="AO790" i="25" s="1"/>
  <c r="AO791" i="25" s="1"/>
  <c r="AO792" i="25" s="1"/>
  <c r="AO793" i="25" s="1"/>
  <c r="AO794" i="25" s="1"/>
  <c r="AO795" i="25" s="1"/>
  <c r="AO796" i="25" s="1"/>
  <c r="AO797" i="25" s="1"/>
  <c r="AO798" i="25" s="1"/>
  <c r="AO799" i="25" s="1"/>
  <c r="AO800" i="25" s="1"/>
  <c r="AO801" i="25" s="1"/>
  <c r="AO802" i="25" s="1"/>
  <c r="AO803" i="25" s="1"/>
  <c r="AO804" i="25" s="1"/>
  <c r="AO805" i="25" s="1"/>
  <c r="AO806" i="25" s="1"/>
  <c r="AO807" i="25" s="1"/>
  <c r="AO808" i="25" s="1"/>
  <c r="AO809" i="25" s="1"/>
  <c r="AO810" i="25" s="1"/>
  <c r="AO811" i="25" s="1"/>
  <c r="AO812" i="25" s="1"/>
  <c r="AO813" i="25" s="1"/>
  <c r="AO814" i="25" s="1"/>
  <c r="AO815" i="25" s="1"/>
  <c r="AO816" i="25" s="1"/>
  <c r="AO817" i="25" s="1"/>
  <c r="AO818" i="25" s="1"/>
  <c r="AO819" i="25" s="1"/>
  <c r="AO820" i="25" s="1"/>
  <c r="AO821" i="25" s="1"/>
  <c r="AO822" i="25" s="1"/>
  <c r="AO823" i="25" s="1"/>
  <c r="AO824" i="25" s="1"/>
  <c r="AO825" i="25" s="1"/>
  <c r="AO826" i="25" s="1"/>
  <c r="AO827" i="25" s="1"/>
  <c r="AO828" i="25" s="1"/>
  <c r="AO829" i="25" s="1"/>
  <c r="AO830" i="25" s="1"/>
  <c r="AO831" i="25" s="1"/>
  <c r="AO832" i="25" s="1"/>
  <c r="AO833" i="25" s="1"/>
  <c r="AO834" i="25" s="1"/>
  <c r="AO835" i="25" s="1"/>
  <c r="AO836" i="25" s="1"/>
  <c r="AO837" i="25" s="1"/>
  <c r="AO838" i="25" s="1"/>
  <c r="AO839" i="25" s="1"/>
  <c r="AO840" i="25" s="1"/>
  <c r="AO841" i="25" s="1"/>
  <c r="AO842" i="25" s="1"/>
  <c r="AO843" i="25" s="1"/>
  <c r="AO844" i="25" s="1"/>
  <c r="AO845" i="25" s="1"/>
  <c r="AO846" i="25" s="1"/>
  <c r="AO847" i="25" s="1"/>
  <c r="AO848" i="25" s="1"/>
  <c r="AO849" i="25" s="1"/>
  <c r="AO850" i="25" s="1"/>
  <c r="AO851" i="25" s="1"/>
  <c r="AO852" i="25" s="1"/>
  <c r="AO853" i="25" s="1"/>
  <c r="AO854" i="25" s="1"/>
  <c r="AO855" i="25" s="1"/>
  <c r="AO856" i="25" s="1"/>
  <c r="AO857" i="25" s="1"/>
  <c r="AO858" i="25" s="1"/>
  <c r="AO859" i="25" s="1"/>
  <c r="AO860" i="25" s="1"/>
  <c r="AO861" i="25" s="1"/>
  <c r="AO862" i="25" s="1"/>
  <c r="AO863" i="25" s="1"/>
  <c r="AO864" i="25" s="1"/>
  <c r="AO865" i="25" s="1"/>
  <c r="AO866" i="25" s="1"/>
  <c r="AO867" i="25" s="1"/>
  <c r="AO868" i="25" s="1"/>
  <c r="AO869" i="25" s="1"/>
  <c r="AO870" i="25" s="1"/>
  <c r="AO871" i="25" s="1"/>
  <c r="AO872" i="25" s="1"/>
  <c r="AO873" i="25" s="1"/>
  <c r="AO874" i="25" s="1"/>
  <c r="AO875" i="25" s="1"/>
  <c r="AO876" i="25" s="1"/>
  <c r="AO877" i="25" s="1"/>
  <c r="AO878" i="25" s="1"/>
  <c r="AO879" i="25" s="1"/>
  <c r="AO880" i="25" s="1"/>
  <c r="AO881" i="25" s="1"/>
  <c r="AO882" i="25" s="1"/>
  <c r="AO883" i="25" s="1"/>
  <c r="AO884" i="25" s="1"/>
  <c r="AO885" i="25" s="1"/>
  <c r="AO886" i="25" s="1"/>
  <c r="AO887" i="25" s="1"/>
  <c r="AO888" i="25" s="1"/>
  <c r="AO889" i="25" s="1"/>
  <c r="AO890" i="25" s="1"/>
  <c r="AO891" i="25" s="1"/>
  <c r="AO892" i="25" s="1"/>
  <c r="AO893" i="25" s="1"/>
  <c r="AO894" i="25" s="1"/>
  <c r="AO895" i="25" s="1"/>
  <c r="AO896" i="25" s="1"/>
  <c r="AO897" i="25" s="1"/>
  <c r="AO898" i="25" s="1"/>
  <c r="AO899" i="25" s="1"/>
  <c r="AO900" i="25" s="1"/>
  <c r="AO901" i="25" s="1"/>
  <c r="AO902" i="25" s="1"/>
  <c r="AO903" i="25" s="1"/>
  <c r="AO904" i="25" s="1"/>
  <c r="AO905" i="25" s="1"/>
  <c r="AO906" i="25" s="1"/>
  <c r="AO907" i="25" s="1"/>
  <c r="AO908" i="25" s="1"/>
  <c r="AO909" i="25" s="1"/>
  <c r="AO910" i="25" s="1"/>
  <c r="AO911" i="25" s="1"/>
  <c r="AO912" i="25" s="1"/>
  <c r="AO913" i="25" s="1"/>
  <c r="AO914" i="25" s="1"/>
  <c r="AO915" i="25" s="1"/>
  <c r="AO916" i="25" s="1"/>
  <c r="AO917" i="25" s="1"/>
  <c r="AO918" i="25" s="1"/>
  <c r="AO919" i="25" s="1"/>
  <c r="AO920" i="25" s="1"/>
  <c r="AO921" i="25" s="1"/>
  <c r="AO922" i="25" s="1"/>
  <c r="AO923" i="25" s="1"/>
  <c r="AO924" i="25" s="1"/>
  <c r="AO925" i="25" s="1"/>
  <c r="AO926" i="25" s="1"/>
  <c r="AO927" i="25" s="1"/>
  <c r="AO928" i="25" s="1"/>
  <c r="AO929" i="25" s="1"/>
  <c r="AO930" i="25" s="1"/>
  <c r="AO931" i="25" s="1"/>
  <c r="AO932" i="25" s="1"/>
  <c r="AO933" i="25" s="1"/>
  <c r="AO934" i="25" s="1"/>
  <c r="AO935" i="25" s="1"/>
  <c r="AO936" i="25" s="1"/>
  <c r="AO937" i="25" s="1"/>
  <c r="AO938" i="25" s="1"/>
  <c r="AO939" i="25" s="1"/>
  <c r="AO940" i="25" s="1"/>
  <c r="AO941" i="25" s="1"/>
  <c r="AO942" i="25" s="1"/>
  <c r="AO943" i="25" s="1"/>
  <c r="AO944" i="25" s="1"/>
  <c r="AO945" i="25" s="1"/>
  <c r="AO946" i="25" s="1"/>
  <c r="AO947" i="25" s="1"/>
  <c r="AO948" i="25" s="1"/>
  <c r="AO949" i="25" s="1"/>
  <c r="AO950" i="25" s="1"/>
  <c r="AO951" i="25" s="1"/>
  <c r="AO952" i="25" s="1"/>
  <c r="AO953" i="25" s="1"/>
  <c r="AO954" i="25" s="1"/>
  <c r="AO955" i="25" s="1"/>
  <c r="AO956" i="25" s="1"/>
  <c r="AO957" i="25" s="1"/>
  <c r="AO958" i="25" s="1"/>
  <c r="AO959" i="25" s="1"/>
  <c r="AO960" i="25" s="1"/>
  <c r="AO961" i="25" s="1"/>
  <c r="AO962" i="25" s="1"/>
  <c r="AO963" i="25" s="1"/>
  <c r="AO964" i="25" s="1"/>
  <c r="AO965" i="25" s="1"/>
  <c r="AO966" i="25" s="1"/>
  <c r="AO967" i="25" s="1"/>
  <c r="AO968" i="25" s="1"/>
  <c r="AO969" i="25" s="1"/>
  <c r="AO970" i="25" s="1"/>
  <c r="AO971" i="25" s="1"/>
  <c r="AO972" i="25" s="1"/>
  <c r="AO973" i="25" s="1"/>
  <c r="AO974" i="25" s="1"/>
  <c r="AO975" i="25" s="1"/>
  <c r="AO976" i="25" s="1"/>
  <c r="AO977" i="25" s="1"/>
  <c r="AO978" i="25" s="1"/>
  <c r="AO979" i="25" s="1"/>
  <c r="AO980" i="25" s="1"/>
  <c r="AO981" i="25" s="1"/>
  <c r="AO982" i="25" s="1"/>
  <c r="AO983" i="25" s="1"/>
  <c r="AO984" i="25" s="1"/>
  <c r="AO985" i="25" s="1"/>
  <c r="AO986" i="25" s="1"/>
  <c r="AO987" i="25" s="1"/>
  <c r="AO988" i="25" s="1"/>
  <c r="AO989" i="25" s="1"/>
  <c r="AO990" i="25" s="1"/>
  <c r="AO991" i="25" s="1"/>
  <c r="AO992" i="25" s="1"/>
  <c r="AO993" i="25" s="1"/>
  <c r="AO994" i="25" s="1"/>
  <c r="AO995" i="25" s="1"/>
  <c r="AO996" i="25" s="1"/>
  <c r="AO997" i="25" s="1"/>
  <c r="AO998" i="25" s="1"/>
  <c r="AO999" i="25" s="1"/>
  <c r="AO1000" i="25" s="1"/>
  <c r="AO1001" i="25" s="1"/>
  <c r="AO1002" i="25" s="1"/>
  <c r="AO1003" i="25" s="1"/>
  <c r="AO1004" i="25" s="1"/>
  <c r="AO1005" i="25" s="1"/>
  <c r="AO1006" i="25" s="1"/>
  <c r="AO1007" i="25" s="1"/>
  <c r="AO1008" i="25" s="1"/>
  <c r="AO1009" i="25" s="1"/>
  <c r="AO1010" i="25" s="1"/>
  <c r="AO1011" i="25" s="1"/>
  <c r="AO1012" i="25" s="1"/>
  <c r="AO1013" i="25" s="1"/>
  <c r="AO1014" i="25" s="1"/>
  <c r="AO1015" i="25" s="1"/>
  <c r="AO1016" i="25" s="1"/>
  <c r="AO1017" i="25" s="1"/>
  <c r="AO1018" i="25" s="1"/>
  <c r="AO1019" i="25" s="1"/>
  <c r="AO1020" i="25" s="1"/>
  <c r="AO1021" i="25" s="1"/>
  <c r="AO1022" i="25" s="1"/>
  <c r="AO1023" i="25" s="1"/>
  <c r="AO1024" i="25" s="1"/>
  <c r="AO1025" i="25" s="1"/>
  <c r="AO1026" i="25" s="1"/>
  <c r="AO1027" i="25" s="1"/>
  <c r="AO1028" i="25" s="1"/>
  <c r="AO1029" i="25" s="1"/>
  <c r="AO1030" i="25" s="1"/>
  <c r="AO1031" i="25" s="1"/>
  <c r="AO1032" i="25" s="1"/>
  <c r="AO1033" i="25" s="1"/>
  <c r="AO1034" i="25" s="1"/>
  <c r="AO1035" i="25" s="1"/>
  <c r="AO1036" i="25" s="1"/>
  <c r="AO1037" i="25" s="1"/>
  <c r="AO1038" i="25" s="1"/>
  <c r="AO1039" i="25" s="1"/>
  <c r="AO1040" i="25" s="1"/>
  <c r="AO1041" i="25" s="1"/>
  <c r="AO1042" i="25" s="1"/>
  <c r="AO1043" i="25" s="1"/>
  <c r="AO1044" i="25" s="1"/>
  <c r="AO1045" i="25" s="1"/>
  <c r="AO1046" i="25" s="1"/>
  <c r="AO1047" i="25" s="1"/>
  <c r="AO1048" i="25" s="1"/>
  <c r="AO1049" i="25" s="1"/>
  <c r="AO1050" i="25" s="1"/>
  <c r="AO1051" i="25" s="1"/>
  <c r="AO1052" i="25" s="1"/>
  <c r="AO1053" i="25" s="1"/>
  <c r="AO1054" i="25" s="1"/>
  <c r="AO1055" i="25" s="1"/>
  <c r="AO1056" i="25" s="1"/>
  <c r="AO1057" i="25" s="1"/>
  <c r="AO1058" i="25" s="1"/>
  <c r="AO1059" i="25" s="1"/>
  <c r="AO1060" i="25" s="1"/>
  <c r="AO1061" i="25" s="1"/>
  <c r="AO1062" i="25" s="1"/>
  <c r="AO1063" i="25" s="1"/>
  <c r="AO1064" i="25" s="1"/>
  <c r="AO1065" i="25" s="1"/>
  <c r="AO1066" i="25" s="1"/>
  <c r="AO1067" i="25" s="1"/>
  <c r="AO1068" i="25" s="1"/>
  <c r="AO1069" i="25" s="1"/>
  <c r="AO1070" i="25" s="1"/>
  <c r="AO1071" i="25" s="1"/>
  <c r="AO1072" i="25" s="1"/>
  <c r="AO1073" i="25" s="1"/>
  <c r="AO1074" i="25" s="1"/>
  <c r="AO1075" i="25" s="1"/>
  <c r="AO1076" i="25" s="1"/>
  <c r="AO1077" i="25" s="1"/>
  <c r="AO1078" i="25" s="1"/>
  <c r="AO1079" i="25" s="1"/>
  <c r="AO1080" i="25" s="1"/>
  <c r="AO1081" i="25" s="1"/>
  <c r="AO1082" i="25" s="1"/>
  <c r="AO1083" i="25" s="1"/>
  <c r="AO1084" i="25" s="1"/>
  <c r="AO1085" i="25" s="1"/>
  <c r="AO1086" i="25" s="1"/>
  <c r="AO1087" i="25" s="1"/>
  <c r="AO1088" i="25" s="1"/>
  <c r="AO1089" i="25" s="1"/>
  <c r="AO1090" i="25" s="1"/>
  <c r="AO1091" i="25" s="1"/>
  <c r="AO1092" i="25" s="1"/>
  <c r="AO1093" i="25" s="1"/>
  <c r="AO1094" i="25" s="1"/>
  <c r="AO1095" i="25" s="1"/>
  <c r="AO1096" i="25" s="1"/>
  <c r="AO1097" i="25" s="1"/>
  <c r="AO1098" i="25" s="1"/>
  <c r="AO1099" i="25" s="1"/>
  <c r="AO1100" i="25" s="1"/>
  <c r="AO1101" i="25" s="1"/>
  <c r="AO1102" i="25" s="1"/>
  <c r="AO1103" i="25" s="1"/>
  <c r="AO1104" i="25" s="1"/>
  <c r="AO1105" i="25" s="1"/>
  <c r="AO1106" i="25" s="1"/>
  <c r="AO1107" i="25" s="1"/>
  <c r="AO1108" i="25" s="1"/>
  <c r="AO1109" i="25" s="1"/>
  <c r="AO1110" i="25" s="1"/>
  <c r="AO1111" i="25" s="1"/>
  <c r="AO1112" i="25" s="1"/>
  <c r="AO1113" i="25" s="1"/>
  <c r="AO1114" i="25" s="1"/>
  <c r="AO1115" i="25" s="1"/>
  <c r="AO1116" i="25" s="1"/>
  <c r="AO1117" i="25" s="1"/>
  <c r="AO1118" i="25" s="1"/>
  <c r="AO1119" i="25" s="1"/>
  <c r="AO1120" i="25" s="1"/>
  <c r="AO1121" i="25" s="1"/>
  <c r="AO1122" i="25" s="1"/>
  <c r="AO1123" i="25" s="1"/>
  <c r="AO1124" i="25" s="1"/>
  <c r="AO1125" i="25" s="1"/>
  <c r="AO1126" i="25" s="1"/>
  <c r="AO1127" i="25" s="1"/>
  <c r="AO1128" i="25" s="1"/>
  <c r="AO1129" i="25" s="1"/>
  <c r="AO1130" i="25" s="1"/>
  <c r="AO1131" i="25" s="1"/>
  <c r="AO1132" i="25" s="1"/>
  <c r="AO1133" i="25" s="1"/>
  <c r="AO1134" i="25" s="1"/>
  <c r="AO1135" i="25" s="1"/>
  <c r="AO1136" i="25" s="1"/>
  <c r="AO1137" i="25" s="1"/>
  <c r="AO1138" i="25" s="1"/>
  <c r="AO1139" i="25" s="1"/>
  <c r="AO1140" i="25" s="1"/>
  <c r="AO1141" i="25" s="1"/>
  <c r="AO1142" i="25" s="1"/>
  <c r="AO1143" i="25" s="1"/>
  <c r="AO1144" i="25" s="1"/>
  <c r="AO1145" i="25" s="1"/>
  <c r="AO1146" i="25" s="1"/>
  <c r="AO1147" i="25" s="1"/>
  <c r="AO1148" i="25" s="1"/>
  <c r="AO1149" i="25" s="1"/>
  <c r="AO1150" i="25" s="1"/>
  <c r="AO1151" i="25" s="1"/>
  <c r="AO1152" i="25" s="1"/>
  <c r="AO1153" i="25" s="1"/>
  <c r="AO1154" i="25" s="1"/>
  <c r="AO1155" i="25" s="1"/>
  <c r="AO1156" i="25" s="1"/>
  <c r="AO1157" i="25" s="1"/>
  <c r="AO1158" i="25" s="1"/>
  <c r="AO1159" i="25" s="1"/>
  <c r="AO1160" i="25" s="1"/>
  <c r="AO1161" i="25" s="1"/>
  <c r="AO1162" i="25" s="1"/>
  <c r="AO1163" i="25" s="1"/>
  <c r="AO1164" i="25" s="1"/>
  <c r="AO1165" i="25" s="1"/>
  <c r="AO1166" i="25" s="1"/>
  <c r="AO1167" i="25" s="1"/>
  <c r="AO1168" i="25" s="1"/>
  <c r="AO1169" i="25" s="1"/>
  <c r="AO1170" i="25" s="1"/>
  <c r="AO1171" i="25" s="1"/>
  <c r="AO1172" i="25" s="1"/>
  <c r="AO1173" i="25" s="1"/>
  <c r="AO1174" i="25" s="1"/>
  <c r="AO1175" i="25" s="1"/>
  <c r="AO1176" i="25" s="1"/>
  <c r="AO1177" i="25" s="1"/>
  <c r="AO1178" i="25" s="1"/>
  <c r="AO1179" i="25" s="1"/>
  <c r="AO1180" i="25" s="1"/>
  <c r="AO1181" i="25" s="1"/>
  <c r="AO1182" i="25" s="1"/>
  <c r="AO1183" i="25" s="1"/>
  <c r="AO1184" i="25" s="1"/>
  <c r="AO1185" i="25" s="1"/>
  <c r="AO1186" i="25" s="1"/>
  <c r="AO1187" i="25" s="1"/>
  <c r="AO1188" i="25" s="1"/>
  <c r="AO1189" i="25" s="1"/>
  <c r="AO1190" i="25" s="1"/>
  <c r="AO1191" i="25" s="1"/>
  <c r="AO1192" i="25" s="1"/>
  <c r="AO1193" i="25" s="1"/>
  <c r="AT26" i="25"/>
  <c r="AT27" i="25" s="1"/>
  <c r="AT28" i="25" s="1"/>
  <c r="AT29" i="25" s="1"/>
  <c r="AT30" i="25" s="1"/>
  <c r="AT31" i="25" s="1"/>
  <c r="AT32" i="25" s="1"/>
  <c r="AT33" i="25" s="1"/>
  <c r="AT34" i="25" s="1"/>
  <c r="AT35" i="25" s="1"/>
  <c r="AT36" i="25" s="1"/>
  <c r="AT37" i="25" s="1"/>
  <c r="AT38" i="25" s="1"/>
  <c r="AT39" i="25" s="1"/>
  <c r="AT40" i="25" s="1"/>
  <c r="AT41" i="25" s="1"/>
  <c r="AT42" i="25" s="1"/>
  <c r="AT43" i="25" s="1"/>
  <c r="AT44" i="25" s="1"/>
  <c r="AT45" i="25" s="1"/>
  <c r="AT46" i="25" s="1"/>
  <c r="AT47" i="25" s="1"/>
  <c r="AT48" i="25" s="1"/>
  <c r="AT49" i="25" s="1"/>
  <c r="AT50" i="25" s="1"/>
  <c r="AT51" i="25" s="1"/>
  <c r="AT52" i="25" s="1"/>
  <c r="AT53" i="25" s="1"/>
  <c r="AT54" i="25" s="1"/>
  <c r="AT55" i="25" s="1"/>
  <c r="AT56" i="25" s="1"/>
  <c r="AT57" i="25" s="1"/>
  <c r="AT58" i="25" s="1"/>
  <c r="AT59" i="25" s="1"/>
  <c r="AT60" i="25" s="1"/>
  <c r="AT61" i="25" s="1"/>
  <c r="AT62" i="25" s="1"/>
  <c r="AT63" i="25" s="1"/>
  <c r="AT64" i="25" s="1"/>
  <c r="AT65" i="25" s="1"/>
  <c r="AT66" i="25" s="1"/>
  <c r="AT67" i="25" s="1"/>
  <c r="AT68" i="25" s="1"/>
  <c r="AT69" i="25" s="1"/>
  <c r="AT70" i="25" s="1"/>
  <c r="AT71" i="25" s="1"/>
  <c r="AT72" i="25" s="1"/>
  <c r="AT73" i="25" s="1"/>
  <c r="AT74" i="25" s="1"/>
  <c r="AT75" i="25" s="1"/>
  <c r="AT76" i="25" s="1"/>
  <c r="AT77" i="25" s="1"/>
  <c r="AT78" i="25" s="1"/>
  <c r="AT79" i="25" s="1"/>
  <c r="AT80" i="25" s="1"/>
  <c r="AT81" i="25" s="1"/>
  <c r="AT82" i="25" s="1"/>
  <c r="AT83" i="25" s="1"/>
  <c r="AT84" i="25" s="1"/>
  <c r="AT85" i="25" s="1"/>
  <c r="AT86" i="25" s="1"/>
  <c r="AT87" i="25" s="1"/>
  <c r="AT88" i="25" s="1"/>
  <c r="AT89" i="25" s="1"/>
  <c r="AT90" i="25" s="1"/>
  <c r="AT91" i="25" s="1"/>
  <c r="AT92" i="25" s="1"/>
  <c r="AT93" i="25" s="1"/>
  <c r="AT94" i="25" s="1"/>
  <c r="AT95" i="25" s="1"/>
  <c r="AT96" i="25" s="1"/>
  <c r="AT97" i="25" s="1"/>
  <c r="AT98" i="25" s="1"/>
  <c r="AT99" i="25" s="1"/>
  <c r="AT100" i="25" s="1"/>
  <c r="AT101" i="25" s="1"/>
  <c r="AT102" i="25" s="1"/>
  <c r="AT103" i="25" s="1"/>
  <c r="AT104" i="25" s="1"/>
  <c r="AT105" i="25" s="1"/>
  <c r="AT106" i="25" s="1"/>
  <c r="AT107" i="25" s="1"/>
  <c r="AT108" i="25" s="1"/>
  <c r="AT109" i="25" s="1"/>
  <c r="AT110" i="25" s="1"/>
  <c r="AT111" i="25" s="1"/>
  <c r="AT112" i="25" s="1"/>
  <c r="AT113" i="25" s="1"/>
  <c r="AT114" i="25" s="1"/>
  <c r="AT115" i="25" s="1"/>
  <c r="AT116" i="25" s="1"/>
  <c r="AT117" i="25" s="1"/>
  <c r="AT118" i="25" s="1"/>
  <c r="AT119" i="25" s="1"/>
  <c r="AT120" i="25" s="1"/>
  <c r="AT121" i="25" s="1"/>
  <c r="AT122" i="25" s="1"/>
  <c r="AT123" i="25" s="1"/>
  <c r="AT124" i="25" s="1"/>
  <c r="AT125" i="25" s="1"/>
  <c r="AT126" i="25" s="1"/>
  <c r="AT127" i="25" s="1"/>
  <c r="AT128" i="25" s="1"/>
  <c r="AT129" i="25" s="1"/>
  <c r="AT130" i="25" s="1"/>
  <c r="AT131" i="25" s="1"/>
  <c r="AT132" i="25" s="1"/>
  <c r="AT133" i="25" s="1"/>
  <c r="AT134" i="25" s="1"/>
  <c r="AT135" i="25" s="1"/>
  <c r="AT136" i="25" s="1"/>
  <c r="AT137" i="25" s="1"/>
  <c r="AT138" i="25" s="1"/>
  <c r="AT139" i="25" s="1"/>
  <c r="AT140" i="25" s="1"/>
  <c r="AT141" i="25" s="1"/>
  <c r="AT142" i="25" s="1"/>
  <c r="AT143" i="25" s="1"/>
  <c r="AT144" i="25" s="1"/>
  <c r="AT145" i="25" s="1"/>
  <c r="AT146" i="25" s="1"/>
  <c r="AT147" i="25" s="1"/>
  <c r="AT148" i="25" s="1"/>
  <c r="AT149" i="25" s="1"/>
  <c r="AT150" i="25" s="1"/>
  <c r="AT151" i="25" s="1"/>
  <c r="AT152" i="25" s="1"/>
  <c r="AT153" i="25" s="1"/>
  <c r="AT154" i="25" s="1"/>
  <c r="AT155" i="25" s="1"/>
  <c r="AT156" i="25" s="1"/>
  <c r="AT157" i="25" s="1"/>
  <c r="AT158" i="25" s="1"/>
  <c r="AT159" i="25" s="1"/>
  <c r="AT160" i="25" s="1"/>
  <c r="AT161" i="25" s="1"/>
  <c r="AT162" i="25" s="1"/>
  <c r="AT163" i="25" s="1"/>
  <c r="AT164" i="25" s="1"/>
  <c r="AT165" i="25" s="1"/>
  <c r="AT166" i="25" s="1"/>
  <c r="AT167" i="25" s="1"/>
  <c r="AT168" i="25" s="1"/>
  <c r="AT169" i="25" s="1"/>
  <c r="AT170" i="25" s="1"/>
  <c r="AT171" i="25" s="1"/>
  <c r="AT172" i="25" s="1"/>
  <c r="AT173" i="25" s="1"/>
  <c r="AT174" i="25" s="1"/>
  <c r="AT175" i="25" s="1"/>
  <c r="AT176" i="25" s="1"/>
  <c r="AT177" i="25" s="1"/>
  <c r="AT178" i="25" s="1"/>
  <c r="AT179" i="25" s="1"/>
  <c r="AT180" i="25" s="1"/>
  <c r="AT181" i="25" s="1"/>
  <c r="AT182" i="25" s="1"/>
  <c r="AT183" i="25" s="1"/>
  <c r="AT184" i="25" s="1"/>
  <c r="AT185" i="25" s="1"/>
  <c r="AT186" i="25" s="1"/>
  <c r="AT187" i="25" s="1"/>
  <c r="AT188" i="25" s="1"/>
  <c r="AT189" i="25" s="1"/>
  <c r="AT190" i="25" s="1"/>
  <c r="AT191" i="25" s="1"/>
  <c r="AT192" i="25" s="1"/>
  <c r="AT193" i="25" s="1"/>
  <c r="AT194" i="25" s="1"/>
  <c r="AT195" i="25" s="1"/>
  <c r="AT196" i="25" s="1"/>
  <c r="AT197" i="25" s="1"/>
  <c r="AT198" i="25" s="1"/>
  <c r="AT199" i="25" s="1"/>
  <c r="AT200" i="25" s="1"/>
  <c r="AT201" i="25" s="1"/>
  <c r="AT202" i="25" s="1"/>
  <c r="AT203" i="25" s="1"/>
  <c r="AT204" i="25" s="1"/>
  <c r="AT205" i="25" s="1"/>
  <c r="AT206" i="25" s="1"/>
  <c r="AT207" i="25" s="1"/>
  <c r="AT208" i="25" s="1"/>
  <c r="AT209" i="25" s="1"/>
  <c r="AT210" i="25" s="1"/>
  <c r="AT211" i="25" s="1"/>
  <c r="AT212" i="25" s="1"/>
  <c r="AT213" i="25" s="1"/>
  <c r="AT214" i="25" s="1"/>
  <c r="AT215" i="25" s="1"/>
  <c r="AT216" i="25" s="1"/>
  <c r="AT217" i="25" s="1"/>
  <c r="AT218" i="25" s="1"/>
  <c r="AT219" i="25" s="1"/>
  <c r="AT220" i="25" s="1"/>
  <c r="AT221" i="25" s="1"/>
  <c r="AT222" i="25" s="1"/>
  <c r="AT223" i="25" s="1"/>
  <c r="AT224" i="25" s="1"/>
  <c r="AT225" i="25" s="1"/>
  <c r="AT226" i="25" s="1"/>
  <c r="AT227" i="25" s="1"/>
  <c r="AT228" i="25" s="1"/>
  <c r="AT229" i="25" s="1"/>
  <c r="AT230" i="25" s="1"/>
  <c r="AT231" i="25" s="1"/>
  <c r="AT232" i="25" s="1"/>
  <c r="AT233" i="25" s="1"/>
  <c r="AT234" i="25" s="1"/>
  <c r="AT235" i="25" s="1"/>
  <c r="AT236" i="25" s="1"/>
  <c r="AT237" i="25" s="1"/>
  <c r="AT238" i="25" s="1"/>
  <c r="AT239" i="25" s="1"/>
  <c r="AT240" i="25" s="1"/>
  <c r="AT241" i="25" s="1"/>
  <c r="AT242" i="25" s="1"/>
  <c r="AT243" i="25" s="1"/>
  <c r="AT244" i="25" s="1"/>
  <c r="AT245" i="25" s="1"/>
  <c r="AT246" i="25" s="1"/>
  <c r="AT247" i="25" s="1"/>
  <c r="AT248" i="25" s="1"/>
  <c r="AT249" i="25" s="1"/>
  <c r="AT250" i="25" s="1"/>
  <c r="AT251" i="25" s="1"/>
  <c r="AT252" i="25" s="1"/>
  <c r="AT253" i="25" s="1"/>
  <c r="AT254" i="25" s="1"/>
  <c r="AT255" i="25" s="1"/>
  <c r="AT256" i="25" s="1"/>
  <c r="AT257" i="25" s="1"/>
  <c r="AT258" i="25" s="1"/>
  <c r="AT259" i="25" s="1"/>
  <c r="AT260" i="25" s="1"/>
  <c r="AT261" i="25" s="1"/>
  <c r="AT262" i="25" s="1"/>
  <c r="AT263" i="25" s="1"/>
  <c r="AT264" i="25" s="1"/>
  <c r="AT265" i="25" s="1"/>
  <c r="AT266" i="25" s="1"/>
  <c r="AT267" i="25" s="1"/>
  <c r="AT268" i="25" s="1"/>
  <c r="AT269" i="25" s="1"/>
  <c r="AT270" i="25" s="1"/>
  <c r="AT271" i="25" s="1"/>
  <c r="AT272" i="25" s="1"/>
  <c r="AT273" i="25" s="1"/>
  <c r="AT274" i="25" s="1"/>
  <c r="AT275" i="25" s="1"/>
  <c r="AT276" i="25" s="1"/>
  <c r="AT277" i="25" s="1"/>
  <c r="AT278" i="25" s="1"/>
  <c r="AT279" i="25" s="1"/>
  <c r="AT280" i="25" s="1"/>
  <c r="AT281" i="25" s="1"/>
  <c r="AT282" i="25" s="1"/>
  <c r="AT283" i="25" s="1"/>
  <c r="AT284" i="25" s="1"/>
  <c r="AT285" i="25" s="1"/>
  <c r="AT286" i="25" s="1"/>
  <c r="AT287" i="25" s="1"/>
  <c r="AT288" i="25" s="1"/>
  <c r="AT289" i="25" s="1"/>
  <c r="AT290" i="25" s="1"/>
  <c r="AT291" i="25" s="1"/>
  <c r="AT292" i="25" s="1"/>
  <c r="AT293" i="25" s="1"/>
  <c r="AT294" i="25" s="1"/>
  <c r="AT295" i="25" s="1"/>
  <c r="AT296" i="25" s="1"/>
  <c r="AT297" i="25" s="1"/>
  <c r="AT298" i="25" s="1"/>
  <c r="AT299" i="25" s="1"/>
  <c r="AT300" i="25" s="1"/>
  <c r="AT301" i="25" s="1"/>
  <c r="AT302" i="25" s="1"/>
  <c r="AT303" i="25" s="1"/>
  <c r="AT304" i="25" s="1"/>
  <c r="AT305" i="25" s="1"/>
  <c r="AT306" i="25" s="1"/>
  <c r="AT307" i="25" s="1"/>
  <c r="AT308" i="25" s="1"/>
  <c r="AT309" i="25" s="1"/>
  <c r="AT310" i="25" s="1"/>
  <c r="AT311" i="25" s="1"/>
  <c r="AT312" i="25" s="1"/>
  <c r="AT313" i="25" s="1"/>
  <c r="AT314" i="25" s="1"/>
  <c r="AT315" i="25" s="1"/>
  <c r="AT316" i="25" s="1"/>
  <c r="AT317" i="25" s="1"/>
  <c r="AT318" i="25" s="1"/>
  <c r="AT319" i="25" s="1"/>
  <c r="AT320" i="25" s="1"/>
  <c r="AT321" i="25" s="1"/>
  <c r="AT322" i="25" s="1"/>
  <c r="AT323" i="25" s="1"/>
  <c r="AT324" i="25" s="1"/>
  <c r="AT325" i="25" s="1"/>
  <c r="AT326" i="25" s="1"/>
  <c r="AT327" i="25" s="1"/>
  <c r="AT328" i="25" s="1"/>
  <c r="AT329" i="25" s="1"/>
  <c r="AT330" i="25" s="1"/>
  <c r="AT331" i="25" s="1"/>
  <c r="AT332" i="25" s="1"/>
  <c r="AT333" i="25" s="1"/>
  <c r="AT334" i="25" s="1"/>
  <c r="AT335" i="25" s="1"/>
  <c r="AT336" i="25" s="1"/>
  <c r="AT337" i="25" s="1"/>
  <c r="AT338" i="25" s="1"/>
  <c r="AT339" i="25" s="1"/>
  <c r="AT340" i="25" s="1"/>
  <c r="AT341" i="25" s="1"/>
  <c r="AT342" i="25" s="1"/>
  <c r="AT343" i="25" s="1"/>
  <c r="AT344" i="25" s="1"/>
  <c r="AT345" i="25" s="1"/>
  <c r="AT346" i="25" s="1"/>
  <c r="AT347" i="25" s="1"/>
  <c r="AT348" i="25" s="1"/>
  <c r="AT349" i="25" s="1"/>
  <c r="AT350" i="25" s="1"/>
  <c r="AT351" i="25" s="1"/>
  <c r="AT352" i="25" s="1"/>
  <c r="AT353" i="25" s="1"/>
  <c r="AT354" i="25" s="1"/>
  <c r="AT355" i="25" s="1"/>
  <c r="AT356" i="25" s="1"/>
  <c r="AT357" i="25" s="1"/>
  <c r="AT358" i="25" s="1"/>
  <c r="AT359" i="25" s="1"/>
  <c r="AT360" i="25" s="1"/>
  <c r="AT361" i="25" s="1"/>
  <c r="AT362" i="25" s="1"/>
  <c r="AT363" i="25" s="1"/>
  <c r="AT364" i="25" s="1"/>
  <c r="AT365" i="25" s="1"/>
  <c r="AT366" i="25" s="1"/>
  <c r="AT367" i="25" s="1"/>
  <c r="AT368" i="25" s="1"/>
  <c r="AT369" i="25" s="1"/>
  <c r="AT370" i="25" s="1"/>
  <c r="AT371" i="25" s="1"/>
  <c r="AT372" i="25" s="1"/>
  <c r="AT373" i="25" s="1"/>
  <c r="AT374" i="25" s="1"/>
  <c r="AT375" i="25" s="1"/>
  <c r="AT376" i="25" s="1"/>
  <c r="AT377" i="25" s="1"/>
  <c r="AT378" i="25" s="1"/>
  <c r="AT379" i="25" s="1"/>
  <c r="AT380" i="25" s="1"/>
  <c r="AT381" i="25" s="1"/>
  <c r="AT382" i="25" s="1"/>
  <c r="AT383" i="25" s="1"/>
  <c r="AT384" i="25" s="1"/>
  <c r="AT385" i="25" s="1"/>
  <c r="AT386" i="25" s="1"/>
  <c r="AT387" i="25" s="1"/>
  <c r="AT388" i="25" s="1"/>
  <c r="AT389" i="25" s="1"/>
  <c r="AT390" i="25" s="1"/>
  <c r="AT391" i="25" s="1"/>
  <c r="AT392" i="25" s="1"/>
  <c r="AT393" i="25" s="1"/>
  <c r="AT394" i="25" s="1"/>
  <c r="AT395" i="25" s="1"/>
  <c r="AT396" i="25" s="1"/>
  <c r="AT397" i="25" s="1"/>
  <c r="AT398" i="25" s="1"/>
  <c r="AT399" i="25" s="1"/>
  <c r="AT400" i="25" s="1"/>
  <c r="AT401" i="25" s="1"/>
  <c r="AT402" i="25" s="1"/>
  <c r="AT403" i="25" s="1"/>
  <c r="AT404" i="25" s="1"/>
  <c r="AT405" i="25" s="1"/>
  <c r="AT406" i="25" s="1"/>
  <c r="AT407" i="25" s="1"/>
  <c r="AT408" i="25" s="1"/>
  <c r="AT409" i="25" s="1"/>
  <c r="AT410" i="25" s="1"/>
  <c r="AT411" i="25" s="1"/>
  <c r="AT412" i="25" s="1"/>
  <c r="AT413" i="25" s="1"/>
  <c r="AT414" i="25" s="1"/>
  <c r="AT415" i="25" s="1"/>
  <c r="AT416" i="25" s="1"/>
  <c r="AT417" i="25" s="1"/>
  <c r="AT418" i="25" s="1"/>
  <c r="AT419" i="25" s="1"/>
  <c r="AT420" i="25" s="1"/>
  <c r="AT421" i="25" s="1"/>
  <c r="AT422" i="25" s="1"/>
  <c r="AT423" i="25" s="1"/>
  <c r="AT424" i="25" s="1"/>
  <c r="AT425" i="25" s="1"/>
  <c r="AT426" i="25" s="1"/>
  <c r="AT427" i="25" s="1"/>
  <c r="AT428" i="25" s="1"/>
  <c r="AT429" i="25" s="1"/>
  <c r="AT430" i="25" s="1"/>
  <c r="AT431" i="25" s="1"/>
  <c r="AT432" i="25" s="1"/>
  <c r="AT433" i="25" s="1"/>
  <c r="AT434" i="25" s="1"/>
  <c r="AT435" i="25" s="1"/>
  <c r="AT436" i="25" s="1"/>
  <c r="AT437" i="25" s="1"/>
  <c r="AT438" i="25" s="1"/>
  <c r="AT439" i="25" s="1"/>
  <c r="AT440" i="25" s="1"/>
  <c r="AT441" i="25" s="1"/>
  <c r="AT442" i="25" s="1"/>
  <c r="AT443" i="25" s="1"/>
  <c r="AT444" i="25" s="1"/>
  <c r="AT445" i="25" s="1"/>
  <c r="AT446" i="25" s="1"/>
  <c r="AT447" i="25" s="1"/>
  <c r="AT448" i="25" s="1"/>
  <c r="AT449" i="25" s="1"/>
  <c r="AT450" i="25" s="1"/>
  <c r="AT451" i="25" s="1"/>
  <c r="AT452" i="25" s="1"/>
  <c r="AT453" i="25" s="1"/>
  <c r="AT454" i="25" s="1"/>
  <c r="AT455" i="25" s="1"/>
  <c r="AT456" i="25" s="1"/>
  <c r="AT457" i="25" s="1"/>
  <c r="AT458" i="25" s="1"/>
  <c r="AT459" i="25" s="1"/>
  <c r="AT460" i="25" s="1"/>
  <c r="AT461" i="25" s="1"/>
  <c r="AT462" i="25" s="1"/>
  <c r="AT463" i="25" s="1"/>
  <c r="AT464" i="25" s="1"/>
  <c r="AT465" i="25" s="1"/>
  <c r="AT466" i="25" s="1"/>
  <c r="AT467" i="25" s="1"/>
  <c r="AT468" i="25" s="1"/>
  <c r="AT469" i="25" s="1"/>
  <c r="AT470" i="25" s="1"/>
  <c r="AT471" i="25" s="1"/>
  <c r="AT472" i="25" s="1"/>
  <c r="AT473" i="25" s="1"/>
  <c r="AT474" i="25" s="1"/>
  <c r="AT475" i="25" s="1"/>
  <c r="AT476" i="25" s="1"/>
  <c r="AT477" i="25" s="1"/>
  <c r="AT478" i="25" s="1"/>
  <c r="AT479" i="25" s="1"/>
  <c r="AT480" i="25" s="1"/>
  <c r="AT481" i="25" s="1"/>
  <c r="AT482" i="25" s="1"/>
  <c r="AT483" i="25" s="1"/>
  <c r="AT484" i="25" s="1"/>
  <c r="AT485" i="25" s="1"/>
  <c r="AT486" i="25" s="1"/>
  <c r="AT487" i="25" s="1"/>
  <c r="AT488" i="25" s="1"/>
  <c r="AT489" i="25" s="1"/>
  <c r="AT490" i="25" s="1"/>
  <c r="AT491" i="25" s="1"/>
  <c r="AT492" i="25" s="1"/>
  <c r="AT493" i="25" s="1"/>
  <c r="AT494" i="25" s="1"/>
  <c r="AT495" i="25" s="1"/>
  <c r="AT496" i="25" s="1"/>
  <c r="AT497" i="25" s="1"/>
  <c r="AT498" i="25" s="1"/>
  <c r="AT499" i="25" s="1"/>
  <c r="AT500" i="25" s="1"/>
  <c r="AT501" i="25" s="1"/>
  <c r="AT502" i="25" s="1"/>
  <c r="AT503" i="25" s="1"/>
  <c r="AT504" i="25" s="1"/>
  <c r="AT505" i="25" s="1"/>
  <c r="AT506" i="25" s="1"/>
  <c r="AT507" i="25" s="1"/>
  <c r="AT508" i="25" s="1"/>
  <c r="AT509" i="25" s="1"/>
  <c r="AT510" i="25" s="1"/>
  <c r="AT511" i="25" s="1"/>
  <c r="AT512" i="25" s="1"/>
  <c r="AT513" i="25" s="1"/>
  <c r="AT514" i="25" s="1"/>
  <c r="AT515" i="25" s="1"/>
  <c r="AT516" i="25" s="1"/>
  <c r="AT517" i="25" s="1"/>
  <c r="AT518" i="25" s="1"/>
  <c r="AT519" i="25" s="1"/>
  <c r="AT520" i="25" s="1"/>
  <c r="AT521" i="25" s="1"/>
  <c r="AT522" i="25" s="1"/>
  <c r="AT523" i="25" s="1"/>
  <c r="AT524" i="25" s="1"/>
  <c r="AT525" i="25" s="1"/>
  <c r="AT526" i="25" s="1"/>
  <c r="AT527" i="25" s="1"/>
  <c r="AT528" i="25" s="1"/>
  <c r="AT529" i="25" s="1"/>
  <c r="AT530" i="25" s="1"/>
  <c r="AT531" i="25" s="1"/>
  <c r="AT532" i="25" s="1"/>
  <c r="AT533" i="25" s="1"/>
  <c r="AT534" i="25" s="1"/>
  <c r="AT535" i="25" s="1"/>
  <c r="AT536" i="25" s="1"/>
  <c r="AT537" i="25" s="1"/>
  <c r="AT538" i="25" s="1"/>
  <c r="AT539" i="25" s="1"/>
  <c r="AT540" i="25" s="1"/>
  <c r="AT541" i="25" s="1"/>
  <c r="AT542" i="25" s="1"/>
  <c r="AT543" i="25" s="1"/>
  <c r="AT544" i="25" s="1"/>
  <c r="AT545" i="25" s="1"/>
  <c r="AT546" i="25" s="1"/>
  <c r="AT547" i="25" s="1"/>
  <c r="AT548" i="25" s="1"/>
  <c r="AT549" i="25" s="1"/>
  <c r="AT550" i="25" s="1"/>
  <c r="AT551" i="25" s="1"/>
  <c r="AT552" i="25" s="1"/>
  <c r="AT553" i="25" s="1"/>
  <c r="AT554" i="25" s="1"/>
  <c r="AT555" i="25" s="1"/>
  <c r="AT556" i="25" s="1"/>
  <c r="AT557" i="25" s="1"/>
  <c r="AT558" i="25" s="1"/>
  <c r="AT559" i="25" s="1"/>
  <c r="AT560" i="25" s="1"/>
  <c r="AT561" i="25" s="1"/>
  <c r="AT562" i="25" s="1"/>
  <c r="AT563" i="25" s="1"/>
  <c r="AT564" i="25" s="1"/>
  <c r="AT565" i="25" s="1"/>
  <c r="AT566" i="25" s="1"/>
  <c r="AT567" i="25" s="1"/>
  <c r="AT568" i="25" s="1"/>
  <c r="AT569" i="25" s="1"/>
  <c r="AT570" i="25" s="1"/>
  <c r="AT571" i="25" s="1"/>
  <c r="AT572" i="25" s="1"/>
  <c r="AT573" i="25" s="1"/>
  <c r="AT574" i="25" s="1"/>
  <c r="AT575" i="25" s="1"/>
  <c r="AT576" i="25" s="1"/>
  <c r="AT577" i="25" s="1"/>
  <c r="AT578" i="25" s="1"/>
  <c r="AT579" i="25" s="1"/>
  <c r="AT580" i="25" s="1"/>
  <c r="AT581" i="25" s="1"/>
  <c r="AT582" i="25" s="1"/>
  <c r="AT583" i="25" s="1"/>
  <c r="AT584" i="25" s="1"/>
  <c r="AT585" i="25" s="1"/>
  <c r="AT586" i="25" s="1"/>
  <c r="AT587" i="25" s="1"/>
  <c r="AT588" i="25" s="1"/>
  <c r="AT589" i="25" s="1"/>
  <c r="AT590" i="25" s="1"/>
  <c r="AT591" i="25" s="1"/>
  <c r="AT592" i="25" s="1"/>
  <c r="AT593" i="25" s="1"/>
  <c r="AT594" i="25" s="1"/>
  <c r="AT595" i="25" s="1"/>
  <c r="AT596" i="25" s="1"/>
  <c r="AT597" i="25" s="1"/>
  <c r="AT598" i="25" s="1"/>
  <c r="AT599" i="25" s="1"/>
  <c r="AT600" i="25" s="1"/>
  <c r="AT601" i="25" s="1"/>
  <c r="AT602" i="25" s="1"/>
  <c r="AT603" i="25" s="1"/>
  <c r="AT604" i="25" s="1"/>
  <c r="AT605" i="25" s="1"/>
  <c r="AT606" i="25" s="1"/>
  <c r="AT607" i="25" s="1"/>
  <c r="AT608" i="25" s="1"/>
  <c r="AT609" i="25" s="1"/>
  <c r="AT610" i="25" s="1"/>
  <c r="AT611" i="25" s="1"/>
  <c r="AT612" i="25" s="1"/>
  <c r="AT613" i="25" s="1"/>
  <c r="AT614" i="25" s="1"/>
  <c r="AT615" i="25" s="1"/>
  <c r="AT616" i="25" s="1"/>
  <c r="AT617" i="25" s="1"/>
  <c r="AT618" i="25" s="1"/>
  <c r="AT619" i="25" s="1"/>
  <c r="AT620" i="25" s="1"/>
  <c r="AT621" i="25" s="1"/>
  <c r="AT622" i="25" s="1"/>
  <c r="AT623" i="25" s="1"/>
  <c r="AT624" i="25" s="1"/>
  <c r="AT625" i="25" s="1"/>
  <c r="AT626" i="25" s="1"/>
  <c r="AT627" i="25" s="1"/>
  <c r="AT628" i="25" s="1"/>
  <c r="AT629" i="25" s="1"/>
  <c r="AT630" i="25" s="1"/>
  <c r="AT631" i="25" s="1"/>
  <c r="AT632" i="25" s="1"/>
  <c r="AT633" i="25" s="1"/>
  <c r="AT634" i="25" s="1"/>
  <c r="AT635" i="25" s="1"/>
  <c r="AT636" i="25" s="1"/>
  <c r="AT637" i="25" s="1"/>
  <c r="AT638" i="25" s="1"/>
  <c r="AT639" i="25" s="1"/>
  <c r="AT640" i="25" s="1"/>
  <c r="AT641" i="25" s="1"/>
  <c r="AT642" i="25" s="1"/>
  <c r="AT643" i="25" s="1"/>
  <c r="AT644" i="25" s="1"/>
  <c r="AT645" i="25" s="1"/>
  <c r="AT646" i="25" s="1"/>
  <c r="AT647" i="25" s="1"/>
  <c r="AT648" i="25" s="1"/>
  <c r="AT649" i="25" s="1"/>
  <c r="AT650" i="25" s="1"/>
  <c r="AT651" i="25" s="1"/>
  <c r="AT652" i="25" s="1"/>
  <c r="AT653" i="25" s="1"/>
  <c r="AT654" i="25" s="1"/>
  <c r="AT655" i="25" s="1"/>
  <c r="AT656" i="25" s="1"/>
  <c r="AT657" i="25" s="1"/>
  <c r="AT658" i="25" s="1"/>
  <c r="AT659" i="25" s="1"/>
  <c r="AT660" i="25" s="1"/>
  <c r="AT661" i="25" s="1"/>
  <c r="AT662" i="25" s="1"/>
  <c r="AT663" i="25" s="1"/>
  <c r="AT664" i="25" s="1"/>
  <c r="AT665" i="25" s="1"/>
  <c r="AT666" i="25" s="1"/>
  <c r="AT667" i="25" s="1"/>
  <c r="AT668" i="25" s="1"/>
  <c r="AT669" i="25" s="1"/>
  <c r="AT670" i="25" s="1"/>
  <c r="AT671" i="25" s="1"/>
  <c r="AT672" i="25" s="1"/>
  <c r="AT673" i="25" s="1"/>
  <c r="AT674" i="25" s="1"/>
  <c r="AT675" i="25" s="1"/>
  <c r="AT676" i="25" s="1"/>
  <c r="AT677" i="25" s="1"/>
  <c r="AT678" i="25" s="1"/>
  <c r="AT679" i="25" s="1"/>
  <c r="AT680" i="25" s="1"/>
  <c r="AT681" i="25" s="1"/>
  <c r="AT682" i="25" s="1"/>
  <c r="AT683" i="25" s="1"/>
  <c r="AT684" i="25" s="1"/>
  <c r="AT685" i="25" s="1"/>
  <c r="AT686" i="25" s="1"/>
  <c r="AT687" i="25" s="1"/>
  <c r="AT688" i="25" s="1"/>
  <c r="AT689" i="25" s="1"/>
  <c r="AT690" i="25" s="1"/>
  <c r="AT691" i="25" s="1"/>
  <c r="AT692" i="25" s="1"/>
  <c r="AT693" i="25" s="1"/>
  <c r="AT694" i="25" s="1"/>
  <c r="AT695" i="25" s="1"/>
  <c r="AT696" i="25" s="1"/>
  <c r="AT697" i="25" s="1"/>
  <c r="AT698" i="25" s="1"/>
  <c r="AT699" i="25" s="1"/>
  <c r="AT700" i="25" s="1"/>
  <c r="AT701" i="25" s="1"/>
  <c r="AT702" i="25" s="1"/>
  <c r="AT703" i="25" s="1"/>
  <c r="AT704" i="25" s="1"/>
  <c r="AT705" i="25" s="1"/>
  <c r="AT706" i="25" s="1"/>
  <c r="AT707" i="25" s="1"/>
  <c r="AT708" i="25" s="1"/>
  <c r="AT709" i="25" s="1"/>
  <c r="AT710" i="25" s="1"/>
  <c r="AT711" i="25" s="1"/>
  <c r="AT712" i="25" s="1"/>
  <c r="AT713" i="25" s="1"/>
  <c r="AT714" i="25" s="1"/>
  <c r="AT715" i="25" s="1"/>
  <c r="AT716" i="25" s="1"/>
  <c r="AT717" i="25" s="1"/>
  <c r="AT718" i="25" s="1"/>
  <c r="AT719" i="25" s="1"/>
  <c r="AT720" i="25" s="1"/>
  <c r="AT721" i="25" s="1"/>
  <c r="AT722" i="25" s="1"/>
  <c r="AT723" i="25" s="1"/>
  <c r="AT724" i="25" s="1"/>
  <c r="AT725" i="25" s="1"/>
  <c r="AT726" i="25" s="1"/>
  <c r="AT727" i="25" s="1"/>
  <c r="AT728" i="25" s="1"/>
  <c r="AT729" i="25" s="1"/>
  <c r="AT730" i="25" s="1"/>
  <c r="AT731" i="25" s="1"/>
  <c r="AT732" i="25" s="1"/>
  <c r="AT733" i="25" s="1"/>
  <c r="AT734" i="25" s="1"/>
  <c r="AT735" i="25" s="1"/>
  <c r="AT736" i="25" s="1"/>
  <c r="AT737" i="25" s="1"/>
  <c r="AT738" i="25" s="1"/>
  <c r="AT739" i="25" s="1"/>
  <c r="AT740" i="25" s="1"/>
  <c r="AT741" i="25" s="1"/>
  <c r="AT742" i="25" s="1"/>
  <c r="AT743" i="25" s="1"/>
  <c r="AT744" i="25" s="1"/>
  <c r="AT745" i="25" s="1"/>
  <c r="AT746" i="25" s="1"/>
  <c r="AT747" i="25" s="1"/>
  <c r="AT748" i="25" s="1"/>
  <c r="AT749" i="25" s="1"/>
  <c r="AT750" i="25" s="1"/>
  <c r="AT751" i="25" s="1"/>
  <c r="AT752" i="25" s="1"/>
  <c r="AT753" i="25" s="1"/>
  <c r="AT754" i="25" s="1"/>
  <c r="AT755" i="25" s="1"/>
  <c r="AT756" i="25" s="1"/>
  <c r="AT757" i="25" s="1"/>
  <c r="AT758" i="25" s="1"/>
  <c r="AT759" i="25" s="1"/>
  <c r="AT760" i="25" s="1"/>
  <c r="AT761" i="25" s="1"/>
  <c r="AT762" i="25" s="1"/>
  <c r="AT763" i="25" s="1"/>
  <c r="AT764" i="25" s="1"/>
  <c r="AT765" i="25" s="1"/>
  <c r="AT766" i="25" s="1"/>
  <c r="AT767" i="25" s="1"/>
  <c r="AT768" i="25" s="1"/>
  <c r="AT769" i="25" s="1"/>
  <c r="AT770" i="25" s="1"/>
  <c r="AT771" i="25" s="1"/>
  <c r="AT772" i="25" s="1"/>
  <c r="AT773" i="25" s="1"/>
  <c r="AT774" i="25" s="1"/>
  <c r="AT775" i="25" s="1"/>
  <c r="AT776" i="25" s="1"/>
  <c r="AT777" i="25" s="1"/>
  <c r="AT778" i="25" s="1"/>
  <c r="AT779" i="25" s="1"/>
  <c r="AT780" i="25" s="1"/>
  <c r="AT781" i="25" s="1"/>
  <c r="AT782" i="25" s="1"/>
  <c r="AT783" i="25" s="1"/>
  <c r="AT784" i="25" s="1"/>
  <c r="AT785" i="25" s="1"/>
  <c r="AT786" i="25" s="1"/>
  <c r="AT787" i="25" s="1"/>
  <c r="AT788" i="25" s="1"/>
  <c r="AT789" i="25" s="1"/>
  <c r="AT790" i="25" s="1"/>
  <c r="AT791" i="25" s="1"/>
  <c r="AT792" i="25" s="1"/>
  <c r="AT793" i="25" s="1"/>
  <c r="AT794" i="25" s="1"/>
  <c r="AT795" i="25" s="1"/>
  <c r="AT796" i="25" s="1"/>
  <c r="AT797" i="25" s="1"/>
  <c r="AT798" i="25" s="1"/>
  <c r="AT799" i="25" s="1"/>
  <c r="AT800" i="25" s="1"/>
  <c r="AT801" i="25" s="1"/>
  <c r="AT802" i="25" s="1"/>
  <c r="AT803" i="25" s="1"/>
  <c r="AT804" i="25" s="1"/>
  <c r="AT805" i="25" s="1"/>
  <c r="AT806" i="25" s="1"/>
  <c r="AT807" i="25" s="1"/>
  <c r="AT808" i="25" s="1"/>
  <c r="AT809" i="25" s="1"/>
  <c r="AT810" i="25" s="1"/>
  <c r="AT811" i="25" s="1"/>
  <c r="AT812" i="25" s="1"/>
  <c r="AT813" i="25" s="1"/>
  <c r="AT814" i="25" s="1"/>
  <c r="AT815" i="25" s="1"/>
  <c r="AT816" i="25" s="1"/>
  <c r="AT817" i="25" s="1"/>
  <c r="AT818" i="25" s="1"/>
  <c r="AT819" i="25" s="1"/>
  <c r="AT820" i="25" s="1"/>
  <c r="AT821" i="25" s="1"/>
  <c r="AT822" i="25" s="1"/>
  <c r="AT823" i="25" s="1"/>
  <c r="AT824" i="25" s="1"/>
  <c r="AT825" i="25" s="1"/>
  <c r="AT826" i="25" s="1"/>
  <c r="AT827" i="25" s="1"/>
  <c r="AT828" i="25" s="1"/>
  <c r="AT829" i="25" s="1"/>
  <c r="AT830" i="25" s="1"/>
  <c r="AT831" i="25" s="1"/>
  <c r="AT832" i="25" s="1"/>
  <c r="AT833" i="25" s="1"/>
  <c r="AT834" i="25" s="1"/>
  <c r="AT835" i="25" s="1"/>
  <c r="AT836" i="25" s="1"/>
  <c r="AT837" i="25" s="1"/>
  <c r="AT838" i="25" s="1"/>
  <c r="AT839" i="25" s="1"/>
  <c r="AT840" i="25" s="1"/>
  <c r="AT841" i="25" s="1"/>
  <c r="AT842" i="25" s="1"/>
  <c r="AT843" i="25" s="1"/>
  <c r="AT844" i="25" s="1"/>
  <c r="AT845" i="25" s="1"/>
  <c r="AT846" i="25" s="1"/>
  <c r="AT847" i="25" s="1"/>
  <c r="AT848" i="25" s="1"/>
  <c r="AT849" i="25" s="1"/>
  <c r="AT850" i="25" s="1"/>
  <c r="AT851" i="25" s="1"/>
  <c r="AT852" i="25" s="1"/>
  <c r="AT853" i="25" s="1"/>
  <c r="AT854" i="25" s="1"/>
  <c r="AT855" i="25" s="1"/>
  <c r="AT856" i="25" s="1"/>
  <c r="AT857" i="25" s="1"/>
  <c r="AT858" i="25" s="1"/>
  <c r="AT859" i="25" s="1"/>
  <c r="AT860" i="25" s="1"/>
  <c r="AT861" i="25" s="1"/>
  <c r="AT862" i="25" s="1"/>
  <c r="AT863" i="25" s="1"/>
  <c r="AT864" i="25" s="1"/>
  <c r="AT865" i="25" s="1"/>
  <c r="AT866" i="25" s="1"/>
  <c r="AT867" i="25" s="1"/>
  <c r="AT868" i="25" s="1"/>
  <c r="AT869" i="25" s="1"/>
  <c r="AT870" i="25" s="1"/>
  <c r="AT871" i="25" s="1"/>
  <c r="AT872" i="25" s="1"/>
  <c r="AT873" i="25" s="1"/>
  <c r="AT874" i="25" s="1"/>
  <c r="AT875" i="25" s="1"/>
  <c r="AT876" i="25" s="1"/>
  <c r="AT877" i="25" s="1"/>
  <c r="AT878" i="25" s="1"/>
  <c r="AT879" i="25" s="1"/>
  <c r="AT880" i="25" s="1"/>
  <c r="AT881" i="25" s="1"/>
  <c r="AT882" i="25" s="1"/>
  <c r="AT883" i="25" s="1"/>
  <c r="AT884" i="25" s="1"/>
  <c r="AT885" i="25" s="1"/>
  <c r="AT886" i="25" s="1"/>
  <c r="AT887" i="25" s="1"/>
  <c r="AT888" i="25" s="1"/>
  <c r="AT889" i="25" s="1"/>
  <c r="AT890" i="25" s="1"/>
  <c r="AT891" i="25" s="1"/>
  <c r="AT892" i="25" s="1"/>
  <c r="AT893" i="25" s="1"/>
  <c r="AT894" i="25" s="1"/>
  <c r="AT895" i="25" s="1"/>
  <c r="AT896" i="25" s="1"/>
  <c r="AT897" i="25" s="1"/>
  <c r="AT898" i="25" s="1"/>
  <c r="AT899" i="25" s="1"/>
  <c r="AT900" i="25" s="1"/>
  <c r="AT901" i="25" s="1"/>
  <c r="AT902" i="25" s="1"/>
  <c r="AT903" i="25" s="1"/>
  <c r="AT904" i="25" s="1"/>
  <c r="AT905" i="25" s="1"/>
  <c r="AT906" i="25" s="1"/>
  <c r="AT907" i="25" s="1"/>
  <c r="AT908" i="25" s="1"/>
  <c r="AT909" i="25" s="1"/>
  <c r="AT910" i="25" s="1"/>
  <c r="AT911" i="25" s="1"/>
  <c r="AT912" i="25" s="1"/>
  <c r="AT913" i="25" s="1"/>
  <c r="AT914" i="25" s="1"/>
  <c r="AT915" i="25" s="1"/>
  <c r="AT916" i="25" s="1"/>
  <c r="AT917" i="25" s="1"/>
  <c r="AT918" i="25" s="1"/>
  <c r="AT919" i="25" s="1"/>
  <c r="AT920" i="25" s="1"/>
  <c r="AT921" i="25" s="1"/>
  <c r="AT922" i="25" s="1"/>
  <c r="AT923" i="25" s="1"/>
  <c r="AT924" i="25" s="1"/>
  <c r="AT925" i="25" s="1"/>
  <c r="AT926" i="25" s="1"/>
  <c r="AT927" i="25" s="1"/>
  <c r="AT928" i="25" s="1"/>
  <c r="AT929" i="25" s="1"/>
  <c r="AT930" i="25" s="1"/>
  <c r="AT931" i="25" s="1"/>
  <c r="AT932" i="25" s="1"/>
  <c r="AT933" i="25" s="1"/>
  <c r="AT934" i="25" s="1"/>
  <c r="AT935" i="25" s="1"/>
  <c r="AT936" i="25" s="1"/>
  <c r="AT937" i="25" s="1"/>
  <c r="AT938" i="25" s="1"/>
  <c r="AT939" i="25" s="1"/>
  <c r="AT940" i="25" s="1"/>
  <c r="AT941" i="25" s="1"/>
  <c r="AT942" i="25" s="1"/>
  <c r="AT943" i="25" s="1"/>
  <c r="AT944" i="25" s="1"/>
  <c r="AT945" i="25" s="1"/>
  <c r="AT946" i="25" s="1"/>
  <c r="AT947" i="25" s="1"/>
  <c r="AT948" i="25" s="1"/>
  <c r="AT949" i="25" s="1"/>
  <c r="AT950" i="25" s="1"/>
  <c r="AT951" i="25" s="1"/>
  <c r="AT952" i="25" s="1"/>
  <c r="AT953" i="25" s="1"/>
  <c r="AT954" i="25" s="1"/>
  <c r="AT955" i="25" s="1"/>
  <c r="AT956" i="25" s="1"/>
  <c r="AT957" i="25" s="1"/>
  <c r="AT958" i="25" s="1"/>
  <c r="AT959" i="25" s="1"/>
  <c r="AT960" i="25" s="1"/>
  <c r="AT961" i="25" s="1"/>
  <c r="AT962" i="25" s="1"/>
  <c r="AT963" i="25" s="1"/>
  <c r="AT964" i="25" s="1"/>
  <c r="AT965" i="25" s="1"/>
  <c r="AT966" i="25" s="1"/>
  <c r="AT967" i="25" s="1"/>
  <c r="AT968" i="25" s="1"/>
  <c r="AT969" i="25" s="1"/>
  <c r="AT970" i="25" s="1"/>
  <c r="AT971" i="25" s="1"/>
  <c r="AT972" i="25" s="1"/>
  <c r="AT973" i="25" s="1"/>
  <c r="AT974" i="25" s="1"/>
  <c r="AT975" i="25" s="1"/>
  <c r="AT976" i="25" s="1"/>
  <c r="AT977" i="25" s="1"/>
  <c r="AT978" i="25" s="1"/>
  <c r="AT979" i="25" s="1"/>
  <c r="AT980" i="25" s="1"/>
  <c r="AT981" i="25" s="1"/>
  <c r="AT982" i="25" s="1"/>
  <c r="AT983" i="25" s="1"/>
  <c r="AT984" i="25" s="1"/>
  <c r="AT985" i="25" s="1"/>
  <c r="AT986" i="25" s="1"/>
  <c r="AT987" i="25" s="1"/>
  <c r="AT988" i="25" s="1"/>
  <c r="AT989" i="25" s="1"/>
  <c r="AT990" i="25" s="1"/>
  <c r="AT991" i="25" s="1"/>
  <c r="AT992" i="25" s="1"/>
  <c r="AT993" i="25" s="1"/>
  <c r="AT994" i="25" s="1"/>
  <c r="AT995" i="25" s="1"/>
  <c r="AT996" i="25" s="1"/>
  <c r="AT997" i="25" s="1"/>
  <c r="AT998" i="25" s="1"/>
  <c r="AT999" i="25" s="1"/>
  <c r="AT1000" i="25" s="1"/>
  <c r="AT1001" i="25" s="1"/>
  <c r="AT1002" i="25" s="1"/>
  <c r="AT1003" i="25" s="1"/>
  <c r="AT1004" i="25" s="1"/>
  <c r="AT1005" i="25" s="1"/>
  <c r="AT1006" i="25" s="1"/>
  <c r="AT1007" i="25" s="1"/>
  <c r="AT1008" i="25" s="1"/>
  <c r="AT1009" i="25" s="1"/>
  <c r="AT1010" i="25" s="1"/>
  <c r="AT1011" i="25" s="1"/>
  <c r="AT1012" i="25" s="1"/>
  <c r="AT1013" i="25" s="1"/>
  <c r="AT1014" i="25" s="1"/>
  <c r="AT1015" i="25" s="1"/>
  <c r="AT1016" i="25" s="1"/>
  <c r="AT1017" i="25" s="1"/>
  <c r="AT1018" i="25" s="1"/>
  <c r="AT1019" i="25" s="1"/>
  <c r="AT1020" i="25" s="1"/>
  <c r="AT1021" i="25" s="1"/>
  <c r="AT1022" i="25" s="1"/>
  <c r="AT1023" i="25" s="1"/>
  <c r="AT1024" i="25" s="1"/>
  <c r="AT1025" i="25" s="1"/>
  <c r="AT1026" i="25" s="1"/>
  <c r="AT1027" i="25" s="1"/>
  <c r="AT1028" i="25" s="1"/>
  <c r="AT1029" i="25" s="1"/>
  <c r="AT1030" i="25" s="1"/>
  <c r="AT1031" i="25" s="1"/>
  <c r="AT1032" i="25" s="1"/>
  <c r="AT1033" i="25" s="1"/>
  <c r="AT1034" i="25" s="1"/>
  <c r="AT1035" i="25" s="1"/>
  <c r="AT1036" i="25" s="1"/>
  <c r="AT1037" i="25" s="1"/>
  <c r="AT1038" i="25" s="1"/>
  <c r="AT1039" i="25" s="1"/>
  <c r="AT1040" i="25" s="1"/>
  <c r="AT1041" i="25" s="1"/>
  <c r="AT1042" i="25" s="1"/>
  <c r="AT1043" i="25" s="1"/>
  <c r="AT1044" i="25" s="1"/>
  <c r="AT1045" i="25" s="1"/>
  <c r="AT1046" i="25" s="1"/>
  <c r="AT1047" i="25" s="1"/>
  <c r="AT1048" i="25" s="1"/>
  <c r="AT1049" i="25" s="1"/>
  <c r="AT1050" i="25" s="1"/>
  <c r="AT1051" i="25" s="1"/>
  <c r="AT1052" i="25" s="1"/>
  <c r="AT1053" i="25" s="1"/>
  <c r="AT1054" i="25" s="1"/>
  <c r="AT1055" i="25" s="1"/>
  <c r="AT1056" i="25" s="1"/>
  <c r="AT1057" i="25" s="1"/>
  <c r="AT1058" i="25" s="1"/>
  <c r="AT1059" i="25" s="1"/>
  <c r="AT1060" i="25" s="1"/>
  <c r="AT1061" i="25" s="1"/>
  <c r="AT1062" i="25" s="1"/>
  <c r="AT1063" i="25" s="1"/>
  <c r="AT1064" i="25" s="1"/>
  <c r="AT1065" i="25" s="1"/>
  <c r="AT1066" i="25" s="1"/>
  <c r="AT1067" i="25" s="1"/>
  <c r="AT1068" i="25" s="1"/>
  <c r="AT1069" i="25" s="1"/>
  <c r="AT1070" i="25" s="1"/>
  <c r="AT1071" i="25" s="1"/>
  <c r="AT1072" i="25" s="1"/>
  <c r="AT1073" i="25" s="1"/>
  <c r="AT1074" i="25" s="1"/>
  <c r="AT1075" i="25" s="1"/>
  <c r="AT1076" i="25" s="1"/>
  <c r="AT1077" i="25" s="1"/>
  <c r="AT1078" i="25" s="1"/>
  <c r="AT1079" i="25" s="1"/>
  <c r="AT1080" i="25" s="1"/>
  <c r="AT1081" i="25" s="1"/>
  <c r="AT1082" i="25" s="1"/>
  <c r="AT1083" i="25" s="1"/>
  <c r="AT1084" i="25" s="1"/>
  <c r="AT1085" i="25" s="1"/>
  <c r="AT1086" i="25" s="1"/>
  <c r="AT1087" i="25" s="1"/>
  <c r="AT1088" i="25" s="1"/>
  <c r="AT1089" i="25" s="1"/>
  <c r="AT1090" i="25" s="1"/>
  <c r="AT1091" i="25" s="1"/>
  <c r="AT1092" i="25" s="1"/>
  <c r="AT1093" i="25" s="1"/>
  <c r="AT1094" i="25" s="1"/>
  <c r="AT1095" i="25" s="1"/>
  <c r="AT1096" i="25" s="1"/>
  <c r="AT1097" i="25" s="1"/>
  <c r="AT1098" i="25" s="1"/>
  <c r="AT1099" i="25" s="1"/>
  <c r="AT1100" i="25" s="1"/>
  <c r="AT1101" i="25" s="1"/>
  <c r="AT1102" i="25" s="1"/>
  <c r="AT1103" i="25" s="1"/>
  <c r="AT1104" i="25" s="1"/>
  <c r="AT1105" i="25" s="1"/>
  <c r="AT1106" i="25" s="1"/>
  <c r="AT1107" i="25" s="1"/>
  <c r="AT1108" i="25" s="1"/>
  <c r="AT1109" i="25" s="1"/>
  <c r="AT1110" i="25" s="1"/>
  <c r="AT1111" i="25" s="1"/>
  <c r="AT1112" i="25" s="1"/>
  <c r="AT1113" i="25" s="1"/>
  <c r="AT1114" i="25" s="1"/>
  <c r="AT1115" i="25" s="1"/>
  <c r="AT1116" i="25" s="1"/>
  <c r="AT1117" i="25" s="1"/>
  <c r="AT1118" i="25" s="1"/>
  <c r="AT1119" i="25" s="1"/>
  <c r="AT1120" i="25" s="1"/>
  <c r="AT1121" i="25" s="1"/>
  <c r="AT1122" i="25" s="1"/>
  <c r="AT1123" i="25" s="1"/>
  <c r="AT1124" i="25" s="1"/>
  <c r="AT1125" i="25" s="1"/>
  <c r="AT1126" i="25" s="1"/>
  <c r="AT1127" i="25" s="1"/>
  <c r="AT1128" i="25" s="1"/>
  <c r="AT1129" i="25" s="1"/>
  <c r="AT1130" i="25" s="1"/>
  <c r="AT1131" i="25" s="1"/>
  <c r="AT1132" i="25" s="1"/>
  <c r="AT1133" i="25" s="1"/>
  <c r="AT1134" i="25" s="1"/>
  <c r="AT1135" i="25" s="1"/>
  <c r="AT1136" i="25" s="1"/>
  <c r="AT1137" i="25" s="1"/>
  <c r="AT1138" i="25" s="1"/>
  <c r="AT1139" i="25" s="1"/>
  <c r="AT1140" i="25" s="1"/>
  <c r="AT1141" i="25" s="1"/>
  <c r="AT1142" i="25" s="1"/>
  <c r="AT1143" i="25" s="1"/>
  <c r="AT1144" i="25" s="1"/>
  <c r="AT1145" i="25" s="1"/>
  <c r="AT1146" i="25" s="1"/>
  <c r="AT1147" i="25" s="1"/>
  <c r="AT1148" i="25" s="1"/>
  <c r="AT1149" i="25" s="1"/>
  <c r="AT1150" i="25" s="1"/>
  <c r="AT1151" i="25" s="1"/>
  <c r="AT1152" i="25" s="1"/>
  <c r="AT1153" i="25" s="1"/>
  <c r="AT1154" i="25" s="1"/>
  <c r="AT1155" i="25" s="1"/>
  <c r="AT1156" i="25" s="1"/>
  <c r="AT1157" i="25" s="1"/>
  <c r="AT1158" i="25" s="1"/>
  <c r="AT1159" i="25" s="1"/>
  <c r="AT1160" i="25" s="1"/>
  <c r="AT1161" i="25" s="1"/>
  <c r="AT1162" i="25" s="1"/>
  <c r="AT1163" i="25" s="1"/>
  <c r="AT1164" i="25" s="1"/>
  <c r="AT1165" i="25" s="1"/>
  <c r="AT1166" i="25" s="1"/>
  <c r="AT1167" i="25" s="1"/>
  <c r="AT1168" i="25" s="1"/>
  <c r="AT1169" i="25" s="1"/>
  <c r="AT1170" i="25" s="1"/>
  <c r="AT1171" i="25" s="1"/>
  <c r="AT1172" i="25" s="1"/>
  <c r="AT1173" i="25" s="1"/>
  <c r="AT1174" i="25" s="1"/>
  <c r="AT1175" i="25" s="1"/>
  <c r="AT1176" i="25" s="1"/>
  <c r="AT1177" i="25" s="1"/>
  <c r="AT1178" i="25" s="1"/>
  <c r="AT1179" i="25" s="1"/>
  <c r="AT1180" i="25" s="1"/>
  <c r="AT1181" i="25" s="1"/>
  <c r="AT1182" i="25" s="1"/>
  <c r="AT1183" i="25" s="1"/>
  <c r="AT1184" i="25" s="1"/>
  <c r="AT1185" i="25" s="1"/>
  <c r="AT1186" i="25" s="1"/>
  <c r="AT1187" i="25" s="1"/>
  <c r="AT1188" i="25" s="1"/>
  <c r="AT1189" i="25" s="1"/>
  <c r="AT1190" i="25" s="1"/>
  <c r="AT1191" i="25" s="1"/>
  <c r="AT1192" i="25" s="1"/>
  <c r="AT1193" i="25" s="1"/>
  <c r="AR23" i="25"/>
  <c r="AR22" i="25"/>
  <c r="AR18" i="25"/>
  <c r="AR17" i="25"/>
  <c r="AR20" i="25" s="1"/>
  <c r="AR13" i="25"/>
  <c r="AR16" i="25" s="1"/>
  <c r="AR12" i="25"/>
  <c r="AR15" i="25" s="1"/>
  <c r="AM12" i="25"/>
  <c r="AM15" i="25" s="1"/>
  <c r="AM23" i="25"/>
  <c r="AM22" i="25"/>
  <c r="AM18" i="25"/>
  <c r="AM17" i="25"/>
  <c r="AM20" i="25" s="1"/>
  <c r="AM13" i="25"/>
  <c r="AM16" i="25" s="1"/>
  <c r="AH23" i="25"/>
  <c r="AH22" i="25"/>
  <c r="AH18" i="25"/>
  <c r="AH17" i="25"/>
  <c r="AH20" i="25" s="1"/>
  <c r="AH13" i="25"/>
  <c r="AH16" i="25" s="1"/>
  <c r="AH15" i="25"/>
  <c r="AC23" i="25"/>
  <c r="AC22" i="25"/>
  <c r="AC18" i="25"/>
  <c r="AC17" i="25"/>
  <c r="AC20" i="25" s="1"/>
  <c r="AC13" i="25"/>
  <c r="AC16" i="25" s="1"/>
  <c r="AC15" i="25"/>
  <c r="AO25" i="24"/>
  <c r="AO24" i="24"/>
  <c r="AO23" i="24"/>
  <c r="AO21" i="24"/>
  <c r="AO20" i="24"/>
  <c r="AO16" i="24"/>
  <c r="AO19" i="24" s="1"/>
  <c r="AO15" i="24"/>
  <c r="AO18" i="24" s="1"/>
  <c r="AR19" i="25" l="1"/>
  <c r="AH19" i="25"/>
  <c r="AM19" i="25"/>
  <c r="AR14" i="25"/>
  <c r="AM14" i="25"/>
  <c r="AH14" i="25"/>
  <c r="AC19" i="25"/>
  <c r="AC14" i="25"/>
  <c r="AO22" i="24"/>
  <c r="AO17" i="24"/>
  <c r="AM25" i="24" l="1"/>
  <c r="AM24" i="24"/>
  <c r="AM23" i="24"/>
  <c r="AM21" i="24"/>
  <c r="AM20" i="24"/>
  <c r="AM22" i="24" s="1"/>
  <c r="AM16" i="24"/>
  <c r="AM19" i="24" s="1"/>
  <c r="AM15" i="24"/>
  <c r="AM18" i="24" s="1"/>
  <c r="AK25" i="24"/>
  <c r="AK24" i="24"/>
  <c r="AK23" i="24"/>
  <c r="AK21" i="24"/>
  <c r="AK20" i="24"/>
  <c r="AK22" i="24" s="1"/>
  <c r="AK16" i="24"/>
  <c r="AK19" i="24" s="1"/>
  <c r="AK15" i="24"/>
  <c r="AK18" i="24" s="1"/>
  <c r="AI25" i="24"/>
  <c r="AI24" i="24"/>
  <c r="AI23" i="24"/>
  <c r="AI21" i="24"/>
  <c r="AI20" i="24"/>
  <c r="AI22" i="24" s="1"/>
  <c r="AI16" i="24"/>
  <c r="AI19" i="24" s="1"/>
  <c r="AI15" i="24"/>
  <c r="AI18" i="24" s="1"/>
  <c r="AM17" i="24" l="1"/>
  <c r="AK17" i="24"/>
  <c r="AI17" i="24"/>
  <c r="X23" i="25" l="1"/>
  <c r="X22" i="25"/>
  <c r="X18" i="25"/>
  <c r="X17" i="25"/>
  <c r="X20" i="25" s="1"/>
  <c r="X13" i="25"/>
  <c r="X16" i="25" s="1"/>
  <c r="C25" i="28"/>
  <c r="C24" i="28"/>
  <c r="C23" i="28"/>
  <c r="C21" i="28"/>
  <c r="C20" i="28"/>
  <c r="C22" i="28" s="1"/>
  <c r="C16" i="28"/>
  <c r="C19" i="28" s="1"/>
  <c r="C15" i="28"/>
  <c r="C17" i="28" s="1"/>
  <c r="E25" i="27"/>
  <c r="C25" i="27"/>
  <c r="E24" i="27"/>
  <c r="C24" i="27"/>
  <c r="E23" i="27"/>
  <c r="C23" i="27"/>
  <c r="E21" i="27"/>
  <c r="C21" i="27"/>
  <c r="E20" i="27"/>
  <c r="E22" i="27" s="1"/>
  <c r="C20" i="27"/>
  <c r="E16" i="27"/>
  <c r="E19" i="27" s="1"/>
  <c r="C16" i="27"/>
  <c r="C17" i="27" s="1"/>
  <c r="E15" i="27"/>
  <c r="E18" i="27" s="1"/>
  <c r="C15" i="27"/>
  <c r="C18" i="27" s="1"/>
  <c r="C22" i="27" l="1"/>
  <c r="X19" i="25"/>
  <c r="X14" i="25"/>
  <c r="C18" i="28"/>
  <c r="C19" i="27"/>
  <c r="E17" i="27"/>
  <c r="S23" i="25"/>
  <c r="S22" i="25"/>
  <c r="S18" i="25"/>
  <c r="S17" i="25"/>
  <c r="S20" i="25" s="1"/>
  <c r="S13" i="25"/>
  <c r="S16" i="25" s="1"/>
  <c r="S15" i="25"/>
  <c r="AG25" i="24"/>
  <c r="AG24" i="24"/>
  <c r="AG23" i="24"/>
  <c r="AG21" i="24"/>
  <c r="AG20" i="24"/>
  <c r="AG16" i="24"/>
  <c r="AG19" i="24" s="1"/>
  <c r="AG15" i="24"/>
  <c r="AG18" i="24" s="1"/>
  <c r="AE25" i="24"/>
  <c r="AE24" i="24"/>
  <c r="AE23" i="24"/>
  <c r="AE21" i="24"/>
  <c r="AE20" i="24"/>
  <c r="AE16" i="24"/>
  <c r="AE19" i="24" s="1"/>
  <c r="AE15" i="24"/>
  <c r="AE18" i="24" s="1"/>
  <c r="AC25" i="24"/>
  <c r="AC24" i="24"/>
  <c r="AC23" i="24"/>
  <c r="AC21" i="24"/>
  <c r="AC20" i="24"/>
  <c r="AC16" i="24"/>
  <c r="AC19" i="24" s="1"/>
  <c r="AC15" i="24"/>
  <c r="AC18" i="24" s="1"/>
  <c r="N23" i="25"/>
  <c r="N22" i="25"/>
  <c r="N18" i="25"/>
  <c r="N17" i="25"/>
  <c r="N20" i="25" s="1"/>
  <c r="N13" i="25"/>
  <c r="N16" i="25" s="1"/>
  <c r="AA25" i="24"/>
  <c r="AA24" i="24"/>
  <c r="AA23" i="24"/>
  <c r="AA21" i="24"/>
  <c r="AA20" i="24"/>
  <c r="AA16" i="24"/>
  <c r="AA19" i="24" s="1"/>
  <c r="AA15" i="24"/>
  <c r="AA18" i="24" s="1"/>
  <c r="Y25" i="24"/>
  <c r="Y24" i="24"/>
  <c r="Y23" i="24"/>
  <c r="Y21" i="24"/>
  <c r="Y20" i="24"/>
  <c r="Y16" i="24"/>
  <c r="Y19" i="24" s="1"/>
  <c r="Y15" i="24"/>
  <c r="Y18" i="24" s="1"/>
  <c r="W25" i="24"/>
  <c r="W24" i="24"/>
  <c r="W23" i="24"/>
  <c r="W21" i="24"/>
  <c r="W20" i="24"/>
  <c r="W22" i="24" s="1"/>
  <c r="W16" i="24"/>
  <c r="W19" i="24" s="1"/>
  <c r="W15" i="24"/>
  <c r="W18" i="24" s="1"/>
  <c r="U25" i="24"/>
  <c r="U24" i="24"/>
  <c r="U23" i="24"/>
  <c r="U21" i="24"/>
  <c r="U20" i="24"/>
  <c r="U16" i="24"/>
  <c r="U19" i="24" s="1"/>
  <c r="U15" i="24"/>
  <c r="U18" i="24" s="1"/>
  <c r="I23" i="25"/>
  <c r="I22" i="25"/>
  <c r="I18" i="25"/>
  <c r="I17" i="25"/>
  <c r="I20" i="25" s="1"/>
  <c r="I13" i="25"/>
  <c r="I16" i="25" s="1"/>
  <c r="I15" i="25"/>
  <c r="D23" i="25"/>
  <c r="D22" i="25"/>
  <c r="D18" i="25"/>
  <c r="D17" i="25"/>
  <c r="D20" i="25" s="1"/>
  <c r="D13" i="25"/>
  <c r="D16" i="25" s="1"/>
  <c r="D15" i="25"/>
  <c r="S25" i="24"/>
  <c r="Q25" i="24"/>
  <c r="O25" i="24"/>
  <c r="L25" i="24"/>
  <c r="I25" i="24"/>
  <c r="F25" i="24"/>
  <c r="C25" i="24"/>
  <c r="S24" i="24"/>
  <c r="Q24" i="24"/>
  <c r="O24" i="24"/>
  <c r="L24" i="24"/>
  <c r="I24" i="24"/>
  <c r="F24" i="24"/>
  <c r="C24" i="24"/>
  <c r="S23" i="24"/>
  <c r="Q23" i="24"/>
  <c r="O23" i="24"/>
  <c r="L23" i="24"/>
  <c r="I23" i="24"/>
  <c r="F23" i="24"/>
  <c r="C23" i="24"/>
  <c r="S21" i="24"/>
  <c r="Q21" i="24"/>
  <c r="O21" i="24"/>
  <c r="L21" i="24"/>
  <c r="I21" i="24"/>
  <c r="F21" i="24"/>
  <c r="C21" i="24"/>
  <c r="S20" i="24"/>
  <c r="Q20" i="24"/>
  <c r="O20" i="24"/>
  <c r="L20" i="24"/>
  <c r="I20" i="24"/>
  <c r="F20" i="24"/>
  <c r="C20" i="24"/>
  <c r="S16" i="24"/>
  <c r="S19" i="24" s="1"/>
  <c r="Q16" i="24"/>
  <c r="Q19" i="24" s="1"/>
  <c r="O16" i="24"/>
  <c r="O19" i="24" s="1"/>
  <c r="L16" i="24"/>
  <c r="L19" i="24" s="1"/>
  <c r="I16" i="24"/>
  <c r="I19" i="24" s="1"/>
  <c r="F16" i="24"/>
  <c r="F19" i="24" s="1"/>
  <c r="C16" i="24"/>
  <c r="C19" i="24" s="1"/>
  <c r="S15" i="24"/>
  <c r="S18" i="24" s="1"/>
  <c r="Q15" i="24"/>
  <c r="Q18" i="24" s="1"/>
  <c r="O15" i="24"/>
  <c r="O18" i="24" s="1"/>
  <c r="L15" i="24"/>
  <c r="I15" i="24"/>
  <c r="I18" i="24" s="1"/>
  <c r="F15" i="24"/>
  <c r="F18" i="24" s="1"/>
  <c r="C15" i="24"/>
  <c r="C18" i="24" s="1"/>
  <c r="AH22" i="23"/>
  <c r="AH21" i="23"/>
  <c r="AH20" i="23"/>
  <c r="AH18" i="23"/>
  <c r="AH17" i="23"/>
  <c r="AH19" i="23" s="1"/>
  <c r="AH13" i="23"/>
  <c r="AH16" i="23" s="1"/>
  <c r="AH12" i="23"/>
  <c r="AH15" i="23" s="1"/>
  <c r="AG22" i="24" l="1"/>
  <c r="N19" i="25"/>
  <c r="I19" i="25"/>
  <c r="D19" i="25"/>
  <c r="S19" i="25"/>
  <c r="L22" i="24"/>
  <c r="Q22" i="24"/>
  <c r="AC22" i="24"/>
  <c r="U22" i="24"/>
  <c r="AE22" i="24"/>
  <c r="N14" i="25"/>
  <c r="S14" i="25"/>
  <c r="AG17" i="24"/>
  <c r="AE17" i="24"/>
  <c r="AC17" i="24"/>
  <c r="F22" i="24"/>
  <c r="O22" i="24"/>
  <c r="N15" i="25"/>
  <c r="AA22" i="24"/>
  <c r="AA17" i="24"/>
  <c r="Y22" i="24"/>
  <c r="I22" i="24"/>
  <c r="Y17" i="24"/>
  <c r="C22" i="24"/>
  <c r="S22" i="24"/>
  <c r="W17" i="24"/>
  <c r="O17" i="24"/>
  <c r="Q17" i="24"/>
  <c r="L17" i="24"/>
  <c r="C17" i="24"/>
  <c r="U17" i="24"/>
  <c r="I14" i="25"/>
  <c r="L18" i="24"/>
  <c r="F17" i="24"/>
  <c r="S17" i="24"/>
  <c r="I17" i="24"/>
  <c r="D14" i="25"/>
  <c r="AH14" i="23"/>
  <c r="AF22" i="23" l="1"/>
  <c r="AF21" i="23"/>
  <c r="AF20" i="23"/>
  <c r="AF18" i="23"/>
  <c r="AF17" i="23"/>
  <c r="AF13" i="23"/>
  <c r="AF16" i="23" s="1"/>
  <c r="AF12" i="23"/>
  <c r="AF15" i="23" s="1"/>
  <c r="AD22" i="23"/>
  <c r="AD21" i="23"/>
  <c r="AD18" i="23"/>
  <c r="AD17" i="23"/>
  <c r="AD19" i="23" s="1"/>
  <c r="AD13" i="23"/>
  <c r="AD16" i="23" s="1"/>
  <c r="AD12" i="23"/>
  <c r="AA22" i="23"/>
  <c r="X22" i="23"/>
  <c r="U22" i="23"/>
  <c r="R22" i="23"/>
  <c r="O22" i="23"/>
  <c r="L22" i="23"/>
  <c r="I22" i="23"/>
  <c r="F22" i="23"/>
  <c r="C22" i="23"/>
  <c r="AA21" i="23"/>
  <c r="X21" i="23"/>
  <c r="U21" i="23"/>
  <c r="R21" i="23"/>
  <c r="O21" i="23"/>
  <c r="L21" i="23"/>
  <c r="I21" i="23"/>
  <c r="F21" i="23"/>
  <c r="C21" i="23"/>
  <c r="AD20" i="23"/>
  <c r="AA20" i="23"/>
  <c r="X20" i="23"/>
  <c r="U20" i="23"/>
  <c r="R20" i="23"/>
  <c r="O20" i="23"/>
  <c r="L20" i="23"/>
  <c r="I20" i="23"/>
  <c r="F20" i="23"/>
  <c r="C20" i="23"/>
  <c r="AA18" i="23"/>
  <c r="X18" i="23"/>
  <c r="U18" i="23"/>
  <c r="R18" i="23"/>
  <c r="O18" i="23"/>
  <c r="L18" i="23"/>
  <c r="I18" i="23"/>
  <c r="F18" i="23"/>
  <c r="C18" i="23"/>
  <c r="AA17" i="23"/>
  <c r="X17" i="23"/>
  <c r="U17" i="23"/>
  <c r="R17" i="23"/>
  <c r="R19" i="23" s="1"/>
  <c r="O17" i="23"/>
  <c r="L17" i="23"/>
  <c r="I17" i="23"/>
  <c r="F17" i="23"/>
  <c r="C17" i="23"/>
  <c r="AA13" i="23"/>
  <c r="AA16" i="23" s="1"/>
  <c r="X13" i="23"/>
  <c r="X16" i="23" s="1"/>
  <c r="U13" i="23"/>
  <c r="U16" i="23" s="1"/>
  <c r="R13" i="23"/>
  <c r="R16" i="23" s="1"/>
  <c r="O13" i="23"/>
  <c r="O16" i="23" s="1"/>
  <c r="L13" i="23"/>
  <c r="L16" i="23" s="1"/>
  <c r="I13" i="23"/>
  <c r="I16" i="23" s="1"/>
  <c r="F13" i="23"/>
  <c r="F16" i="23" s="1"/>
  <c r="C13" i="23"/>
  <c r="C16" i="23" s="1"/>
  <c r="AA12" i="23"/>
  <c r="X12" i="23"/>
  <c r="X15" i="23" s="1"/>
  <c r="U12" i="23"/>
  <c r="U15" i="23" s="1"/>
  <c r="R12" i="23"/>
  <c r="R15" i="23" s="1"/>
  <c r="O12" i="23"/>
  <c r="L12" i="23"/>
  <c r="I12" i="23"/>
  <c r="F12" i="23"/>
  <c r="F15" i="23" s="1"/>
  <c r="C12" i="23"/>
  <c r="C15" i="23" s="1"/>
  <c r="AD22" i="18"/>
  <c r="AD21" i="18"/>
  <c r="AD20" i="18"/>
  <c r="AD18" i="18"/>
  <c r="AD17" i="18"/>
  <c r="AD15" i="18"/>
  <c r="AD13" i="18"/>
  <c r="AD16" i="18" s="1"/>
  <c r="AD12" i="18"/>
  <c r="AD14" i="18" s="1"/>
  <c r="X22" i="18"/>
  <c r="X21" i="18"/>
  <c r="X20" i="18"/>
  <c r="X18" i="18"/>
  <c r="X17" i="18"/>
  <c r="X13" i="18"/>
  <c r="X16" i="18" s="1"/>
  <c r="X12" i="18"/>
  <c r="X15" i="18" s="1"/>
  <c r="U22" i="18"/>
  <c r="U21" i="18"/>
  <c r="U20" i="18"/>
  <c r="U18" i="18"/>
  <c r="U17" i="18"/>
  <c r="U13" i="18"/>
  <c r="U16" i="18" s="1"/>
  <c r="U12" i="18"/>
  <c r="U15" i="18" s="1"/>
  <c r="O19" i="23" l="1"/>
  <c r="C19" i="23"/>
  <c r="U19" i="23"/>
  <c r="L19" i="23"/>
  <c r="AF19" i="23"/>
  <c r="I14" i="23"/>
  <c r="AA14" i="23"/>
  <c r="F19" i="23"/>
  <c r="X19" i="23"/>
  <c r="I19" i="23"/>
  <c r="AA19" i="23"/>
  <c r="AF14" i="23"/>
  <c r="R14" i="23"/>
  <c r="L14" i="23"/>
  <c r="O14" i="23"/>
  <c r="AD14" i="23"/>
  <c r="AD15" i="23"/>
  <c r="C14" i="23"/>
  <c r="U14" i="23"/>
  <c r="I15" i="23"/>
  <c r="AA15" i="23"/>
  <c r="F14" i="23"/>
  <c r="X14" i="23"/>
  <c r="L15" i="23"/>
  <c r="O15" i="23"/>
  <c r="U19" i="18"/>
  <c r="AD19" i="18"/>
  <c r="X19" i="18"/>
  <c r="X14" i="18"/>
  <c r="U14" i="18"/>
  <c r="R20" i="18" l="1"/>
  <c r="AA20" i="18"/>
  <c r="O20" i="18"/>
  <c r="L20" i="18"/>
  <c r="I20" i="18"/>
  <c r="F20" i="18"/>
  <c r="C20" i="18"/>
  <c r="O22" i="18"/>
  <c r="O13" i="18"/>
  <c r="O16" i="18" s="1"/>
  <c r="O12" i="18"/>
  <c r="O15" i="18" s="1"/>
  <c r="R22" i="18"/>
  <c r="AA18" i="18"/>
  <c r="L17" i="18"/>
  <c r="F22" i="18"/>
  <c r="AA21" i="18"/>
  <c r="L18" i="18"/>
  <c r="L12" i="18"/>
  <c r="L15" i="18" s="1"/>
  <c r="I22" i="18"/>
  <c r="I21" i="18"/>
  <c r="I18" i="18"/>
  <c r="I17" i="18"/>
  <c r="I13" i="18"/>
  <c r="I16" i="18" s="1"/>
  <c r="I12" i="18"/>
  <c r="F13" i="18"/>
  <c r="F16" i="18" s="1"/>
  <c r="F12" i="18"/>
  <c r="F15" i="18" s="1"/>
  <c r="C17" i="18"/>
  <c r="C12" i="18"/>
  <c r="C13" i="18"/>
  <c r="C16" i="18" s="1"/>
  <c r="C18" i="18"/>
  <c r="C21" i="18"/>
  <c r="C22" i="18"/>
  <c r="O18" i="18" l="1"/>
  <c r="O17" i="18"/>
  <c r="O14" i="18"/>
  <c r="O21" i="18"/>
  <c r="L13" i="18"/>
  <c r="L16" i="18" s="1"/>
  <c r="F17" i="18"/>
  <c r="F18" i="18"/>
  <c r="L21" i="18"/>
  <c r="F21" i="18"/>
  <c r="R12" i="18"/>
  <c r="R15" i="18" s="1"/>
  <c r="R13" i="18"/>
  <c r="R16" i="18" s="1"/>
  <c r="R17" i="18"/>
  <c r="R18" i="18"/>
  <c r="R21" i="18"/>
  <c r="I14" i="18"/>
  <c r="L22" i="18"/>
  <c r="AA22" i="18"/>
  <c r="AA12" i="18"/>
  <c r="AA15" i="18" s="1"/>
  <c r="AA13" i="18"/>
  <c r="AA16" i="18" s="1"/>
  <c r="AA17" i="18"/>
  <c r="AA19" i="18" s="1"/>
  <c r="L19" i="18"/>
  <c r="I15" i="18"/>
  <c r="I19" i="18"/>
  <c r="F14" i="18"/>
  <c r="C19" i="18"/>
  <c r="C14" i="18"/>
  <c r="C15" i="18"/>
  <c r="L14" i="18" l="1"/>
  <c r="R14" i="18"/>
  <c r="F19" i="18"/>
  <c r="O19" i="18"/>
  <c r="AA14" i="18"/>
  <c r="R19" i="18"/>
</calcChain>
</file>

<file path=xl/sharedStrings.xml><?xml version="1.0" encoding="utf-8"?>
<sst xmlns="http://schemas.openxmlformats.org/spreadsheetml/2006/main" count="423" uniqueCount="95">
  <si>
    <t>pl</t>
  </si>
  <si>
    <t>avg</t>
    <phoneticPr fontId="12" type="noConversion"/>
  </si>
  <si>
    <t>win</t>
    <phoneticPr fontId="12" type="noConversion"/>
  </si>
  <si>
    <r>
      <t>l</t>
    </r>
    <r>
      <rPr>
        <sz val="11"/>
        <color theme="1"/>
        <rFont val="맑은 고딕"/>
        <family val="2"/>
        <charset val="129"/>
        <scheme val="minor"/>
      </rPr>
      <t>oss</t>
    </r>
    <phoneticPr fontId="12" type="noConversion"/>
  </si>
  <si>
    <t>win avg</t>
    <phoneticPr fontId="12" type="noConversion"/>
  </si>
  <si>
    <t>loss avg</t>
    <phoneticPr fontId="12" type="noConversion"/>
  </si>
  <si>
    <t>hit%</t>
    <phoneticPr fontId="12" type="noConversion"/>
  </si>
  <si>
    <t>stdev</t>
    <phoneticPr fontId="12" type="noConversion"/>
  </si>
  <si>
    <t>Ann. SR</t>
    <phoneticPr fontId="12" type="noConversion"/>
  </si>
  <si>
    <t>f</t>
    <phoneticPr fontId="12" type="noConversion"/>
  </si>
  <si>
    <t>s</t>
    <phoneticPr fontId="12" type="noConversion"/>
  </si>
  <si>
    <t>volume</t>
    <phoneticPr fontId="12" type="noConversion"/>
  </si>
  <si>
    <t>date</t>
  </si>
  <si>
    <t>num_trade</t>
  </si>
  <si>
    <t>수수료(틱환산)</t>
    <phoneticPr fontId="12" type="noConversion"/>
  </si>
  <si>
    <t>■ 조건별 BTST결과, 수수료차감후</t>
    <phoneticPr fontId="12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</si>
  <si>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ax gain month</t>
    </r>
    <phoneticPr fontId="12" type="noConversion"/>
  </si>
  <si>
    <t>Max loss month</t>
    <phoneticPr fontId="12" type="noConversion"/>
  </si>
  <si>
    <t>진입시간</t>
    <phoneticPr fontId="1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</si>
  <si>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4:15~15:15</t>
    </r>
    <phoneticPr fontId="12" type="noConversion"/>
  </si>
  <si>
    <r>
      <t>P</t>
    </r>
    <r>
      <rPr>
        <sz val="11"/>
        <color theme="1"/>
        <rFont val="맑은 고딕"/>
        <family val="2"/>
        <charset val="129"/>
        <scheme val="minor"/>
      </rPr>
      <t>L(틱)</t>
    </r>
    <phoneticPr fontId="12" type="noConversion"/>
  </si>
  <si>
    <r>
      <t>n</t>
    </r>
    <r>
      <rPr>
        <sz val="11"/>
        <color theme="1"/>
        <rFont val="맑은 고딕"/>
        <family val="2"/>
        <charset val="129"/>
        <scheme val="minor"/>
      </rPr>
      <t>um</t>
    </r>
    <phoneticPr fontId="12" type="noConversion"/>
  </si>
  <si>
    <r>
      <t>B</t>
    </r>
    <r>
      <rPr>
        <sz val="11"/>
        <color theme="1"/>
        <rFont val="맑은 고딕"/>
        <family val="2"/>
        <charset val="129"/>
        <scheme val="minor"/>
      </rPr>
      <t>TST조건</t>
    </r>
    <phoneticPr fontId="12" type="noConversion"/>
  </si>
  <si>
    <t>결과</t>
    <phoneticPr fontId="12" type="noConversion"/>
  </si>
  <si>
    <t xml:space="preserve">10선 50vol </t>
    <phoneticPr fontId="12" type="noConversion"/>
  </si>
  <si>
    <t>10선 100vol</t>
    <phoneticPr fontId="12" type="noConversion"/>
  </si>
  <si>
    <t>10선 100vol
시간대확장</t>
    <phoneticPr fontId="12" type="noConversion"/>
  </si>
  <si>
    <t>13:45~15:15</t>
    <phoneticPr fontId="12" type="noConversion"/>
  </si>
  <si>
    <t>10선 100vol
시간대추가확장</t>
    <phoneticPr fontId="12" type="noConversion"/>
  </si>
  <si>
    <t>13:15~15:15</t>
    <phoneticPr fontId="12" type="noConversion"/>
  </si>
  <si>
    <t>12:15~15:15</t>
    <phoneticPr fontId="12" type="noConversion"/>
  </si>
  <si>
    <t>11:15~15:15</t>
    <phoneticPr fontId="12" type="noConversion"/>
  </si>
  <si>
    <t>12:45~15:15</t>
    <phoneticPr fontId="12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</si>
  <si>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021년 YTD 계</t>
    </r>
    <phoneticPr fontId="12" type="noConversion"/>
  </si>
  <si>
    <r>
      <t>t</t>
    </r>
    <r>
      <rPr>
        <sz val="11"/>
        <color theme="1"/>
        <rFont val="맑은 고딕"/>
        <family val="2"/>
        <charset val="129"/>
        <scheme val="minor"/>
      </rPr>
      <t>hru</t>
    </r>
    <phoneticPr fontId="12" type="noConversion"/>
  </si>
  <si>
    <t>10선 100vol
EMA 도입</t>
    <phoneticPr fontId="12" type="noConversion"/>
  </si>
  <si>
    <t>14:15~15:15</t>
    <phoneticPr fontId="12" type="noConversion"/>
  </si>
  <si>
    <t>EMA 도입은 실효성이 없음!! 
단순 loss cut만 추가 개발</t>
    <phoneticPr fontId="12" type="noConversion"/>
  </si>
  <si>
    <t>BEST So Far</t>
    <phoneticPr fontId="12" type="noConversion"/>
  </si>
  <si>
    <t>10선 100vol
장중고가 손절</t>
    <phoneticPr fontId="12" type="noConversion"/>
  </si>
  <si>
    <t>10선 100vol
장중고가 or 30틱 손절</t>
    <phoneticPr fontId="12" type="noConversion"/>
  </si>
  <si>
    <t>10선 100vol
장중고가 or 30틱 손절 
&amp; 15틱 dd30% 익절</t>
    <phoneticPr fontId="12" type="noConversion"/>
  </si>
  <si>
    <t>max_gain</t>
  </si>
  <si>
    <t>10선 100vol
장중고가 or 30틱 손절 
&amp; 15틱 dd20% 익절</t>
    <phoneticPr fontId="12" type="noConversion"/>
  </si>
  <si>
    <t>10선 100vol
장중고가 or 20틱 손절 
&amp; 15틱 dd20% 익절</t>
    <phoneticPr fontId="12" type="noConversion"/>
  </si>
  <si>
    <t>10선 100vol
장중고가 or 30틱 손절 
&amp; 20틱 dd30% 익절</t>
    <phoneticPr fontId="12" type="noConversion"/>
  </si>
  <si>
    <t>10선 100vol
장중고가 or 30틱 손절 
&amp; 20틱 dd20% 익절</t>
    <phoneticPr fontId="12" type="noConversion"/>
  </si>
  <si>
    <r>
      <t>M</t>
    </r>
    <r>
      <rPr>
        <sz val="11"/>
        <color theme="1"/>
        <rFont val="맑은 고딕"/>
        <family val="2"/>
        <charset val="129"/>
        <scheme val="minor"/>
      </rPr>
      <t>ax gain</t>
    </r>
    <phoneticPr fontId="12" type="noConversion"/>
  </si>
  <si>
    <t>Max loss</t>
    <phoneticPr fontId="12" type="noConversion"/>
  </si>
  <si>
    <t>10선 100vol
장중고가 or 30틱 손절 
&amp; 10틱 dd 50% 익절</t>
    <phoneticPr fontId="12" type="noConversion"/>
  </si>
  <si>
    <t>10선 100vol
장중고가 or 30틱 손절 
&amp; 10틱 dd50% 익절</t>
    <phoneticPr fontId="12" type="noConversion"/>
  </si>
  <si>
    <t>12:15~14:45</t>
    <phoneticPr fontId="12" type="noConversion"/>
  </si>
  <si>
    <t>10선 100vol
장중고가 or 30틱 손절 
&amp; 20틱 dd 30% 익절</t>
    <phoneticPr fontId="12" type="noConversion"/>
  </si>
  <si>
    <t>12:15~15:00</t>
    <phoneticPr fontId="12" type="noConversion"/>
  </si>
  <si>
    <t>3선 200vol 7틱 손절, 6틱 익절 dd30%</t>
    <phoneticPr fontId="12" type="noConversion"/>
  </si>
  <si>
    <t>10선 100vol
장중저가 or 30틱 손절 
&amp; 20틱 dd 30% 익절</t>
    <phoneticPr fontId="12" type="noConversion"/>
  </si>
  <si>
    <r>
      <t xml:space="preserve">10선 100vol
장중고가 or 30틱 손절 
&amp; 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 xml:space="preserve">0틱 dd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0% 익절</t>
    </r>
    <phoneticPr fontId="12" type="noConversion"/>
  </si>
  <si>
    <r>
      <t>10선 100vol
장중고가 or 20틱 손절 
&amp; 1</t>
    </r>
    <r>
      <rPr>
        <sz val="11"/>
        <color theme="1"/>
        <rFont val="맑은 고딕"/>
        <family val="2"/>
        <charset val="129"/>
        <scheme val="minor"/>
      </rPr>
      <t xml:space="preserve">0틱 dd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0% 익절</t>
    </r>
    <phoneticPr fontId="12" type="noConversion"/>
  </si>
  <si>
    <r>
      <t>10선 100vol
장중고가 or 30틱 손절 
&amp; 10틱 dd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30% 익절</t>
    </r>
    <phoneticPr fontId="12" type="noConversion"/>
  </si>
  <si>
    <r>
      <t>10선 100vol
장중고가 or 10틱 손절 
&amp; 1</t>
    </r>
    <r>
      <rPr>
        <sz val="11"/>
        <color theme="1"/>
        <rFont val="맑은 고딕"/>
        <family val="2"/>
        <charset val="129"/>
        <scheme val="minor"/>
      </rPr>
      <t xml:space="preserve">0틱 dd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0% 익절</t>
    </r>
    <phoneticPr fontId="12" type="noConversion"/>
  </si>
  <si>
    <r>
      <t>10선 100vol
장중고가 or 30틱 손절 
&amp; 15</t>
    </r>
    <r>
      <rPr>
        <sz val="11"/>
        <color theme="1"/>
        <rFont val="맑은 고딕"/>
        <family val="2"/>
        <charset val="129"/>
        <scheme val="minor"/>
      </rPr>
      <t xml:space="preserve">틱 dd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 xml:space="preserve">0% 익절
</t>
    </r>
    <r>
      <rPr>
        <sz val="11"/>
        <color theme="1"/>
        <rFont val="맑은 고딕"/>
        <family val="2"/>
        <charset val="129"/>
        <scheme val="minor"/>
      </rPr>
      <t xml:space="preserve"> dos 실행</t>
    </r>
    <phoneticPr fontId="12" type="noConversion"/>
  </si>
  <si>
    <r>
      <t>d</t>
    </r>
    <r>
      <rPr>
        <sz val="11"/>
        <color theme="1"/>
        <rFont val="맑은 고딕"/>
        <family val="2"/>
        <charset val="129"/>
        <scheme val="minor"/>
      </rPr>
      <t>os_pl</t>
    </r>
    <phoneticPr fontId="12" type="noConversion"/>
  </si>
  <si>
    <t>dos_pl</t>
  </si>
  <si>
    <r>
      <t>10선 100vol
장중고가 or 20틱 손절 
&amp; 10</t>
    </r>
    <r>
      <rPr>
        <sz val="11"/>
        <color theme="1"/>
        <rFont val="맑은 고딕"/>
        <family val="2"/>
        <charset val="129"/>
        <scheme val="minor"/>
      </rPr>
      <t xml:space="preserve">틱 dd 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 xml:space="preserve">0% 익절
</t>
    </r>
    <r>
      <rPr>
        <sz val="11"/>
        <color theme="1"/>
        <rFont val="맑은 고딕"/>
        <family val="2"/>
        <charset val="129"/>
        <scheme val="minor"/>
      </rPr>
      <t xml:space="preserve"> dos 실행</t>
    </r>
    <phoneticPr fontId="12" type="noConversion"/>
  </si>
  <si>
    <t>10선 100vol
진입후 EMA (short only)
f=0.20
s=0.05</t>
    <phoneticPr fontId="12" type="noConversion"/>
  </si>
  <si>
    <t>10선 100vol
진입후 EMA (short only)
f=0.30
s=0.10</t>
    <phoneticPr fontId="12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</si>
  <si>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um_pl</t>
    </r>
    <phoneticPr fontId="12" type="noConversion"/>
  </si>
  <si>
    <r>
      <t>10선 100vol
장중고가 or 30틱 손절 
&amp; 15틱 dd5</t>
    </r>
    <r>
      <rPr>
        <sz val="11"/>
        <color theme="1"/>
        <rFont val="맑은 고딕"/>
        <family val="2"/>
        <charset val="129"/>
        <scheme val="minor"/>
      </rPr>
      <t xml:space="preserve">0% 익절
</t>
    </r>
    <r>
      <rPr>
        <sz val="11"/>
        <color theme="1"/>
        <rFont val="맑은 고딕"/>
        <family val="2"/>
        <charset val="129"/>
        <scheme val="minor"/>
      </rPr>
      <t>thru 2</t>
    </r>
    <phoneticPr fontId="12" type="noConversion"/>
  </si>
  <si>
    <r>
      <t>A</t>
    </r>
    <r>
      <rPr>
        <sz val="11"/>
        <color theme="1"/>
        <rFont val="맑은 고딕"/>
        <family val="2"/>
        <charset val="129"/>
        <scheme val="minor"/>
      </rPr>
      <t>nn. Gain</t>
    </r>
    <phoneticPr fontId="12" type="noConversion"/>
  </si>
  <si>
    <t>plsum(</t>
    <phoneticPr fontId="12" type="noConversion"/>
  </si>
  <si>
    <t>SR</t>
    <phoneticPr fontId="12" type="noConversion"/>
  </si>
  <si>
    <t>cumsum</t>
    <phoneticPr fontId="1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</si>
  <si>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>:15~1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:</t>
    </r>
    <r>
      <rPr>
        <sz val="11"/>
        <color theme="1"/>
        <rFont val="맑은 고딕"/>
        <family val="2"/>
        <charset val="129"/>
        <scheme val="minor"/>
      </rPr>
      <t>15</t>
    </r>
    <phoneticPr fontId="12" type="noConversion"/>
  </si>
  <si>
    <t>AF+MR</t>
    <phoneticPr fontId="12" type="noConversion"/>
  </si>
  <si>
    <t>simple avg</t>
    <phoneticPr fontId="12" type="noConversion"/>
  </si>
  <si>
    <t>simple std</t>
    <phoneticPr fontId="12" type="noConversion"/>
  </si>
  <si>
    <t>onlywhen avg</t>
    <phoneticPr fontId="12" type="noConversion"/>
  </si>
  <si>
    <t>onlywhen std</t>
    <phoneticPr fontId="12" type="noConversion"/>
  </si>
  <si>
    <t>MR(10-12)</t>
    <phoneticPr fontId="12" type="noConversion"/>
  </si>
  <si>
    <t>AR(12-15)</t>
    <phoneticPr fontId="12" type="noConversion"/>
  </si>
  <si>
    <t>AF(12-15)</t>
    <phoneticPr fontId="12" type="noConversion"/>
  </si>
  <si>
    <t>AF+AR</t>
    <phoneticPr fontId="12" type="noConversion"/>
  </si>
  <si>
    <t>EMR(9.5-11)</t>
    <phoneticPr fontId="12" type="noConversion"/>
  </si>
  <si>
    <t>수익성 없음</t>
    <phoneticPr fontId="12" type="noConversion"/>
  </si>
  <si>
    <t>2017년 손실</t>
    <phoneticPr fontId="12" type="noConversion"/>
  </si>
  <si>
    <t>DATE</t>
    <phoneticPr fontId="12" type="noConversion"/>
  </si>
  <si>
    <t>AF_CUMSUM</t>
    <phoneticPr fontId="12" type="noConversion"/>
  </si>
  <si>
    <r>
      <t xml:space="preserve">10선 100vol
장중고가 or 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 xml:space="preserve">0틱 손절 
&amp; 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5틱 dd</t>
    </r>
    <r>
      <rPr>
        <sz val="11"/>
        <color theme="1"/>
        <rFont val="맑은 고딕"/>
        <family val="2"/>
        <charset val="129"/>
        <scheme val="minor"/>
      </rPr>
      <t>30% 익절
thru 0.5</t>
    </r>
    <phoneticPr fontId="1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</si>
  <si>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1:00</t>
    </r>
    <r>
      <rPr>
        <sz val="11"/>
        <color theme="1"/>
        <rFont val="맑은 고딕"/>
        <family val="2"/>
        <charset val="129"/>
        <scheme val="minor"/>
      </rPr>
      <t>~15:</t>
    </r>
    <r>
      <rPr>
        <sz val="11"/>
        <color theme="1"/>
        <rFont val="맑은 고딕"/>
        <family val="2"/>
        <charset val="129"/>
        <scheme val="minor"/>
      </rPr>
      <t>00</t>
    </r>
    <phoneticPr fontId="12" type="noConversion"/>
  </si>
  <si>
    <r>
      <t>c</t>
    </r>
    <r>
      <rPr>
        <sz val="11"/>
        <color theme="1"/>
        <rFont val="맑은 고딕"/>
        <family val="2"/>
        <charset val="129"/>
        <scheme val="minor"/>
      </rPr>
      <t>umsum_yr</t>
    </r>
    <phoneticPr fontId="12" type="noConversion"/>
  </si>
  <si>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theme="1"/>
        <rFont val="맑은 고딕"/>
        <family val="2"/>
        <charset val="129"/>
        <scheme val="minor"/>
      </rPr>
      <t xml:space="preserve">선 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 xml:space="preserve">00vol
장중고가 or </t>
    </r>
    <r>
      <rPr>
        <sz val="11"/>
        <color theme="1"/>
        <rFont val="맑은 고딕"/>
        <family val="2"/>
        <charset val="129"/>
        <scheme val="minor"/>
      </rPr>
      <t>7틱 손절 
&amp; 7틱 dd30% 익절
thru 0.5</t>
    </r>
    <phoneticPr fontId="12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</si>
  <si>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2:00~15:00</t>
    </r>
    <phoneticPr fontId="12" type="noConversion"/>
  </si>
  <si>
    <r>
      <t xml:space="preserve">10선 100vol
장중고가 or </t>
    </r>
    <r>
      <rPr>
        <sz val="11"/>
        <color theme="1"/>
        <rFont val="맑은 고딕"/>
        <family val="2"/>
        <charset val="129"/>
        <scheme val="minor"/>
      </rPr>
      <t>20틱 손절 
&amp; 20틱 dd30% 익절
thru 0.5</t>
    </r>
    <phoneticPr fontId="12" type="noConversion"/>
  </si>
  <si>
    <t>10선 100vol
장중고가 or 15틱 손절 
&amp; 20틱 dd30% 익절
thru 0.5</t>
    <phoneticPr fontId="12" type="noConversion"/>
  </si>
  <si>
    <t>10선 100vol
장중고가 or 25틱 손절 
&amp; 25틱 dd30% 익절
thru 0.5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</si>
</sst>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mm&quot;월&quot;\ dd&quot;일&quot;"/>
  </numFmts>
  <fonts count="1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1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66">
    <xf numFmtId="0" fontId="0" fillId="0" borderId="0" xfId="0"/>
    <xf numFmtId="0" fontId="11" fillId="0" borderId="0" xfId="1">
      <alignment vertical="center"/>
    </xf>
    <xf numFmtId="1" fontId="11" fillId="0" borderId="0" xfId="1" applyNumberFormat="1">
      <alignment vertical="center"/>
    </xf>
    <xf numFmtId="17" fontId="11" fillId="0" borderId="0" xfId="1" applyNumberFormat="1">
      <alignment vertical="center"/>
    </xf>
    <xf numFmtId="2" fontId="11" fillId="0" borderId="0" xfId="1" applyNumberFormat="1">
      <alignment vertical="center"/>
    </xf>
    <xf numFmtId="176" fontId="11" fillId="0" borderId="0" xfId="1" applyNumberFormat="1">
      <alignment vertical="center"/>
    </xf>
    <xf numFmtId="0" fontId="10" fillId="0" borderId="0" xfId="1" applyFont="1">
      <alignment vertical="center"/>
    </xf>
    <xf numFmtId="9" fontId="11" fillId="0" borderId="0" xfId="2" applyFont="1">
      <alignment vertical="center"/>
    </xf>
    <xf numFmtId="2" fontId="9" fillId="0" borderId="0" xfId="1" applyNumberFormat="1" applyFont="1">
      <alignment vertical="center"/>
    </xf>
    <xf numFmtId="0" fontId="9" fillId="0" borderId="0" xfId="1" applyFont="1">
      <alignment vertical="center"/>
    </xf>
    <xf numFmtId="3" fontId="11" fillId="0" borderId="0" xfId="1" applyNumberFormat="1">
      <alignment vertical="center"/>
    </xf>
    <xf numFmtId="2" fontId="14" fillId="0" borderId="0" xfId="1" applyNumberFormat="1" applyFont="1">
      <alignment vertical="center"/>
    </xf>
    <xf numFmtId="0" fontId="8" fillId="0" borderId="0" xfId="1" applyFont="1">
      <alignment vertical="center"/>
    </xf>
    <xf numFmtId="17" fontId="11" fillId="0" borderId="1" xfId="1" applyNumberFormat="1" applyBorder="1">
      <alignment vertical="center"/>
    </xf>
    <xf numFmtId="1" fontId="11" fillId="0" borderId="1" xfId="1" applyNumberFormat="1" applyBorder="1">
      <alignment vertical="center"/>
    </xf>
    <xf numFmtId="17" fontId="11" fillId="0" borderId="0" xfId="1" applyNumberFormat="1" applyBorder="1">
      <alignment vertical="center"/>
    </xf>
    <xf numFmtId="1" fontId="11" fillId="0" borderId="0" xfId="1" applyNumberFormat="1" applyBorder="1">
      <alignment vertical="center"/>
    </xf>
    <xf numFmtId="0" fontId="11" fillId="0" borderId="0" xfId="1" applyBorder="1">
      <alignment vertical="center"/>
    </xf>
    <xf numFmtId="17" fontId="11" fillId="0" borderId="2" xfId="1" applyNumberFormat="1" applyBorder="1">
      <alignment vertical="center"/>
    </xf>
    <xf numFmtId="1" fontId="11" fillId="0" borderId="2" xfId="1" applyNumberFormat="1" applyBorder="1">
      <alignment vertical="center"/>
    </xf>
    <xf numFmtId="0" fontId="7" fillId="0" borderId="0" xfId="1" applyFont="1">
      <alignment vertical="center"/>
    </xf>
    <xf numFmtId="0" fontId="15" fillId="0" borderId="0" xfId="1" applyFont="1">
      <alignment vertical="center"/>
    </xf>
    <xf numFmtId="0" fontId="6" fillId="0" borderId="0" xfId="1" applyFont="1">
      <alignment vertical="center"/>
    </xf>
    <xf numFmtId="0" fontId="5" fillId="0" borderId="0" xfId="1" applyFont="1">
      <alignment vertical="center"/>
    </xf>
    <xf numFmtId="2" fontId="5" fillId="0" borderId="0" xfId="1" applyNumberFormat="1" applyFont="1">
      <alignment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 wrapText="1"/>
    </xf>
    <xf numFmtId="177" fontId="11" fillId="0" borderId="0" xfId="1" applyNumberFormat="1">
      <alignment vertical="center"/>
    </xf>
    <xf numFmtId="1" fontId="14" fillId="0" borderId="0" xfId="1" applyNumberFormat="1" applyFont="1">
      <alignment vertical="center"/>
    </xf>
    <xf numFmtId="0" fontId="14" fillId="0" borderId="0" xfId="1" applyFont="1">
      <alignment vertical="center"/>
    </xf>
    <xf numFmtId="11" fontId="11" fillId="0" borderId="0" xfId="1" applyNumberFormat="1">
      <alignment vertical="center"/>
    </xf>
    <xf numFmtId="0" fontId="14" fillId="2" borderId="0" xfId="1" applyFont="1" applyFill="1">
      <alignment vertical="center"/>
    </xf>
    <xf numFmtId="0" fontId="5" fillId="2" borderId="0" xfId="1" applyFont="1" applyFill="1" applyAlignment="1">
      <alignment vertical="center" wrapText="1"/>
    </xf>
    <xf numFmtId="0" fontId="14" fillId="2" borderId="0" xfId="1" applyFont="1" applyFill="1" applyAlignment="1">
      <alignment horizontal="center" vertical="center"/>
    </xf>
    <xf numFmtId="0" fontId="5" fillId="0" borderId="0" xfId="1" applyFont="1" applyAlignment="1">
      <alignment vertical="center"/>
    </xf>
    <xf numFmtId="0" fontId="11" fillId="0" borderId="0" xfId="1" applyAlignment="1">
      <alignment vertical="center"/>
    </xf>
    <xf numFmtId="14" fontId="11" fillId="0" borderId="0" xfId="1" applyNumberFormat="1">
      <alignment vertical="center"/>
    </xf>
    <xf numFmtId="3" fontId="11" fillId="0" borderId="0" xfId="1" applyNumberFormat="1" applyBorder="1">
      <alignment vertical="center"/>
    </xf>
    <xf numFmtId="0" fontId="4" fillId="2" borderId="0" xfId="1" applyFont="1" applyFill="1" applyAlignment="1">
      <alignment vertical="center" wrapText="1"/>
    </xf>
    <xf numFmtId="0" fontId="11" fillId="0" borderId="0" xfId="1" applyFill="1">
      <alignment vertical="center"/>
    </xf>
    <xf numFmtId="0" fontId="5" fillId="0" borderId="0" xfId="1" applyFont="1" applyFill="1" applyAlignment="1">
      <alignment vertical="center" wrapText="1"/>
    </xf>
    <xf numFmtId="1" fontId="11" fillId="0" borderId="0" xfId="1" applyNumberFormat="1" applyFill="1">
      <alignment vertical="center"/>
    </xf>
    <xf numFmtId="2" fontId="11" fillId="0" borderId="0" xfId="1" applyNumberFormat="1" applyFill="1">
      <alignment vertical="center"/>
    </xf>
    <xf numFmtId="2" fontId="5" fillId="0" borderId="0" xfId="1" applyNumberFormat="1" applyFont="1" applyFill="1">
      <alignment vertical="center"/>
    </xf>
    <xf numFmtId="0" fontId="4" fillId="0" borderId="0" xfId="1" applyFont="1">
      <alignment vertical="center"/>
    </xf>
    <xf numFmtId="176" fontId="11" fillId="0" borderId="1" xfId="1" applyNumberFormat="1" applyBorder="1">
      <alignment vertical="center"/>
    </xf>
    <xf numFmtId="176" fontId="11" fillId="0" borderId="0" xfId="1" applyNumberFormat="1" applyBorder="1">
      <alignment vertical="center"/>
    </xf>
    <xf numFmtId="176" fontId="11" fillId="0" borderId="2" xfId="1" applyNumberFormat="1" applyBorder="1">
      <alignment vertical="center"/>
    </xf>
    <xf numFmtId="0" fontId="3" fillId="2" borderId="0" xfId="1" applyFont="1" applyFill="1" applyAlignment="1">
      <alignment vertical="center" wrapText="1"/>
    </xf>
    <xf numFmtId="0" fontId="3" fillId="0" borderId="0" xfId="1" applyFont="1">
      <alignment vertical="center"/>
    </xf>
    <xf numFmtId="2" fontId="10" fillId="0" borderId="0" xfId="1" applyNumberFormat="1" applyFont="1">
      <alignment vertical="center"/>
    </xf>
    <xf numFmtId="2" fontId="3" fillId="2" borderId="0" xfId="1" applyNumberFormat="1" applyFont="1" applyFill="1">
      <alignment vertical="center"/>
    </xf>
    <xf numFmtId="0" fontId="5" fillId="0" borderId="0" xfId="1" applyFont="1" applyAlignment="1">
      <alignment horizontal="center" vertical="center"/>
    </xf>
    <xf numFmtId="3" fontId="0" fillId="0" borderId="0" xfId="0" applyNumberFormat="1"/>
    <xf numFmtId="0" fontId="2" fillId="2" borderId="0" xfId="1" applyFont="1" applyFill="1" applyAlignment="1">
      <alignment vertical="center" wrapText="1"/>
    </xf>
    <xf numFmtId="2" fontId="2" fillId="0" borderId="0" xfId="1" applyNumberFormat="1" applyFont="1">
      <alignment vertical="center"/>
    </xf>
    <xf numFmtId="14" fontId="11" fillId="0" borderId="0" xfId="1" applyNumberFormat="1" applyBorder="1">
      <alignment vertical="center"/>
    </xf>
    <xf numFmtId="0" fontId="2" fillId="0" borderId="0" xfId="1" applyFont="1">
      <alignment vertical="center"/>
    </xf>
    <xf numFmtId="0" fontId="5" fillId="0" borderId="0" xfId="1" applyFont="1" applyAlignment="1">
      <alignment horizontal="center" vertical="center"/>
    </xf>
    <xf numFmtId="0" fontId="11" fillId="0" borderId="0" xfId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11" fillId="2" borderId="0" xfId="1" applyFill="1" applyAlignment="1">
      <alignment horizontal="center" vertical="center"/>
    </xf>
    <xf numFmtId="0" fontId="14" fillId="2" borderId="0" xfId="1" applyFont="1" applyFill="1" applyAlignment="1">
      <alignment horizontal="center" vertical="center"/>
    </xf>
    <xf numFmtId="0" fontId="1" fillId="2" borderId="0" xfId="1" applyFont="1" applyFill="1" applyAlignment="1">
      <alignment vertical="center" wrapText="1"/>
    </xf>
    <xf numFmtId="2" fontId="1" fillId="0" borderId="0" xfId="1" applyNumberFormat="1" applyFont="1">
      <alignment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'AFMR일별,cumsum'!$F$7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'AFMR일별,cumsum'!$E$8:$E$690</c:f>
              <c:numCache>
                <c:formatCode>m/d/yyyy</c:formatCode>
                <c:ptCount val="68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43563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43574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43689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43710</c:v>
                </c:pt>
                <c:pt idx="166">
                  <c:v>43711</c:v>
                </c:pt>
                <c:pt idx="167">
                  <c:v>43712</c:v>
                </c:pt>
                <c:pt idx="168">
                  <c:v>43713</c:v>
                </c:pt>
                <c:pt idx="169">
                  <c:v>43714</c:v>
                </c:pt>
                <c:pt idx="170">
                  <c:v>43717</c:v>
                </c:pt>
                <c:pt idx="171">
                  <c:v>43718</c:v>
                </c:pt>
                <c:pt idx="172">
                  <c:v>43719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43740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43759</c:v>
                </c:pt>
                <c:pt idx="197">
                  <c:v>43760</c:v>
                </c:pt>
                <c:pt idx="198">
                  <c:v>43761</c:v>
                </c:pt>
                <c:pt idx="199">
                  <c:v>43762</c:v>
                </c:pt>
                <c:pt idx="200">
                  <c:v>43763</c:v>
                </c:pt>
                <c:pt idx="201">
                  <c:v>43766</c:v>
                </c:pt>
                <c:pt idx="202">
                  <c:v>43767</c:v>
                </c:pt>
                <c:pt idx="203">
                  <c:v>43768</c:v>
                </c:pt>
                <c:pt idx="204">
                  <c:v>43769</c:v>
                </c:pt>
                <c:pt idx="205">
                  <c:v>43770</c:v>
                </c:pt>
                <c:pt idx="206">
                  <c:v>43773</c:v>
                </c:pt>
                <c:pt idx="207">
                  <c:v>43774</c:v>
                </c:pt>
                <c:pt idx="208">
                  <c:v>43775</c:v>
                </c:pt>
                <c:pt idx="209">
                  <c:v>43776</c:v>
                </c:pt>
                <c:pt idx="210">
                  <c:v>43777</c:v>
                </c:pt>
                <c:pt idx="211">
                  <c:v>43780</c:v>
                </c:pt>
                <c:pt idx="212">
                  <c:v>43781</c:v>
                </c:pt>
                <c:pt idx="213">
                  <c:v>43782</c:v>
                </c:pt>
                <c:pt idx="214">
                  <c:v>43783</c:v>
                </c:pt>
                <c:pt idx="215">
                  <c:v>43784</c:v>
                </c:pt>
                <c:pt idx="216">
                  <c:v>43787</c:v>
                </c:pt>
                <c:pt idx="217">
                  <c:v>43788</c:v>
                </c:pt>
                <c:pt idx="218">
                  <c:v>43789</c:v>
                </c:pt>
                <c:pt idx="219">
                  <c:v>43790</c:v>
                </c:pt>
                <c:pt idx="220">
                  <c:v>43791</c:v>
                </c:pt>
                <c:pt idx="221">
                  <c:v>43794</c:v>
                </c:pt>
                <c:pt idx="222">
                  <c:v>43795</c:v>
                </c:pt>
                <c:pt idx="223">
                  <c:v>43796</c:v>
                </c:pt>
                <c:pt idx="224">
                  <c:v>43797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43910</c:v>
                </c:pt>
                <c:pt idx="301">
                  <c:v>43913</c:v>
                </c:pt>
                <c:pt idx="302">
                  <c:v>43914</c:v>
                </c:pt>
                <c:pt idx="303">
                  <c:v>43915</c:v>
                </c:pt>
                <c:pt idx="304">
                  <c:v>43916</c:v>
                </c:pt>
                <c:pt idx="305">
                  <c:v>43917</c:v>
                </c:pt>
                <c:pt idx="306">
                  <c:v>43920</c:v>
                </c:pt>
                <c:pt idx="307">
                  <c:v>43921</c:v>
                </c:pt>
                <c:pt idx="308">
                  <c:v>43922</c:v>
                </c:pt>
                <c:pt idx="309">
                  <c:v>43923</c:v>
                </c:pt>
                <c:pt idx="310">
                  <c:v>43924</c:v>
                </c:pt>
                <c:pt idx="311">
                  <c:v>43927</c:v>
                </c:pt>
                <c:pt idx="312">
                  <c:v>43928</c:v>
                </c:pt>
                <c:pt idx="313">
                  <c:v>43929</c:v>
                </c:pt>
                <c:pt idx="314">
                  <c:v>43930</c:v>
                </c:pt>
                <c:pt idx="315">
                  <c:v>43931</c:v>
                </c:pt>
                <c:pt idx="316">
                  <c:v>43934</c:v>
                </c:pt>
                <c:pt idx="317">
                  <c:v>43935</c:v>
                </c:pt>
                <c:pt idx="318">
                  <c:v>43937</c:v>
                </c:pt>
                <c:pt idx="319">
                  <c:v>43938</c:v>
                </c:pt>
                <c:pt idx="320">
                  <c:v>43941</c:v>
                </c:pt>
                <c:pt idx="321">
                  <c:v>43942</c:v>
                </c:pt>
                <c:pt idx="322">
                  <c:v>43943</c:v>
                </c:pt>
                <c:pt idx="323">
                  <c:v>43944</c:v>
                </c:pt>
                <c:pt idx="324">
                  <c:v>43945</c:v>
                </c:pt>
                <c:pt idx="325">
                  <c:v>43948</c:v>
                </c:pt>
                <c:pt idx="326">
                  <c:v>43949</c:v>
                </c:pt>
                <c:pt idx="327">
                  <c:v>43950</c:v>
                </c:pt>
                <c:pt idx="328">
                  <c:v>43955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43976</c:v>
                </c:pt>
                <c:pt idx="343">
                  <c:v>43977</c:v>
                </c:pt>
                <c:pt idx="344">
                  <c:v>43978</c:v>
                </c:pt>
                <c:pt idx="345">
                  <c:v>43979</c:v>
                </c:pt>
                <c:pt idx="346">
                  <c:v>43980</c:v>
                </c:pt>
                <c:pt idx="347">
                  <c:v>43983</c:v>
                </c:pt>
                <c:pt idx="348">
                  <c:v>43984</c:v>
                </c:pt>
                <c:pt idx="349">
                  <c:v>43985</c:v>
                </c:pt>
                <c:pt idx="350">
                  <c:v>43986</c:v>
                </c:pt>
                <c:pt idx="351">
                  <c:v>43987</c:v>
                </c:pt>
                <c:pt idx="352">
                  <c:v>43990</c:v>
                </c:pt>
                <c:pt idx="353">
                  <c:v>43991</c:v>
                </c:pt>
                <c:pt idx="354">
                  <c:v>43992</c:v>
                </c:pt>
                <c:pt idx="355">
                  <c:v>43993</c:v>
                </c:pt>
                <c:pt idx="356">
                  <c:v>43994</c:v>
                </c:pt>
                <c:pt idx="357">
                  <c:v>43997</c:v>
                </c:pt>
                <c:pt idx="358">
                  <c:v>43998</c:v>
                </c:pt>
                <c:pt idx="359">
                  <c:v>43999</c:v>
                </c:pt>
                <c:pt idx="360">
                  <c:v>44000</c:v>
                </c:pt>
                <c:pt idx="361">
                  <c:v>44001</c:v>
                </c:pt>
                <c:pt idx="362">
                  <c:v>44004</c:v>
                </c:pt>
                <c:pt idx="363">
                  <c:v>44005</c:v>
                </c:pt>
                <c:pt idx="364">
                  <c:v>44006</c:v>
                </c:pt>
                <c:pt idx="365">
                  <c:v>44007</c:v>
                </c:pt>
                <c:pt idx="366">
                  <c:v>44008</c:v>
                </c:pt>
                <c:pt idx="367">
                  <c:v>44011</c:v>
                </c:pt>
                <c:pt idx="368">
                  <c:v>44012</c:v>
                </c:pt>
                <c:pt idx="369">
                  <c:v>44013</c:v>
                </c:pt>
                <c:pt idx="370">
                  <c:v>44014</c:v>
                </c:pt>
                <c:pt idx="371">
                  <c:v>44015</c:v>
                </c:pt>
                <c:pt idx="372">
                  <c:v>44018</c:v>
                </c:pt>
                <c:pt idx="373">
                  <c:v>44019</c:v>
                </c:pt>
                <c:pt idx="374">
                  <c:v>44020</c:v>
                </c:pt>
                <c:pt idx="375">
                  <c:v>44021</c:v>
                </c:pt>
                <c:pt idx="376">
                  <c:v>44022</c:v>
                </c:pt>
                <c:pt idx="377">
                  <c:v>44025</c:v>
                </c:pt>
                <c:pt idx="378">
                  <c:v>44026</c:v>
                </c:pt>
                <c:pt idx="379">
                  <c:v>44027</c:v>
                </c:pt>
                <c:pt idx="380">
                  <c:v>44028</c:v>
                </c:pt>
                <c:pt idx="381">
                  <c:v>44029</c:v>
                </c:pt>
                <c:pt idx="382">
                  <c:v>44032</c:v>
                </c:pt>
                <c:pt idx="383">
                  <c:v>44033</c:v>
                </c:pt>
                <c:pt idx="384">
                  <c:v>44034</c:v>
                </c:pt>
                <c:pt idx="385">
                  <c:v>44035</c:v>
                </c:pt>
                <c:pt idx="386">
                  <c:v>44036</c:v>
                </c:pt>
                <c:pt idx="387">
                  <c:v>44039</c:v>
                </c:pt>
                <c:pt idx="388">
                  <c:v>44040</c:v>
                </c:pt>
                <c:pt idx="389">
                  <c:v>44041</c:v>
                </c:pt>
                <c:pt idx="390">
                  <c:v>44042</c:v>
                </c:pt>
                <c:pt idx="391">
                  <c:v>44043</c:v>
                </c:pt>
                <c:pt idx="392">
                  <c:v>44046</c:v>
                </c:pt>
                <c:pt idx="393">
                  <c:v>44047</c:v>
                </c:pt>
                <c:pt idx="394">
                  <c:v>44048</c:v>
                </c:pt>
                <c:pt idx="395">
                  <c:v>44049</c:v>
                </c:pt>
                <c:pt idx="396">
                  <c:v>44050</c:v>
                </c:pt>
                <c:pt idx="397">
                  <c:v>44053</c:v>
                </c:pt>
                <c:pt idx="398">
                  <c:v>44054</c:v>
                </c:pt>
                <c:pt idx="399">
                  <c:v>44055</c:v>
                </c:pt>
                <c:pt idx="400">
                  <c:v>44056</c:v>
                </c:pt>
                <c:pt idx="401">
                  <c:v>44057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44133</c:v>
                </c:pt>
                <c:pt idx="451">
                  <c:v>44134</c:v>
                </c:pt>
                <c:pt idx="452">
                  <c:v>44137</c:v>
                </c:pt>
                <c:pt idx="453">
                  <c:v>44138</c:v>
                </c:pt>
                <c:pt idx="454">
                  <c:v>44139</c:v>
                </c:pt>
                <c:pt idx="455">
                  <c:v>44140</c:v>
                </c:pt>
                <c:pt idx="456">
                  <c:v>44141</c:v>
                </c:pt>
                <c:pt idx="457">
                  <c:v>44144</c:v>
                </c:pt>
                <c:pt idx="458">
                  <c:v>44145</c:v>
                </c:pt>
                <c:pt idx="459">
                  <c:v>44146</c:v>
                </c:pt>
                <c:pt idx="460">
                  <c:v>44147</c:v>
                </c:pt>
                <c:pt idx="461">
                  <c:v>44148</c:v>
                </c:pt>
                <c:pt idx="462">
                  <c:v>44151</c:v>
                </c:pt>
                <c:pt idx="463">
                  <c:v>44152</c:v>
                </c:pt>
                <c:pt idx="464">
                  <c:v>44153</c:v>
                </c:pt>
                <c:pt idx="465">
                  <c:v>44154</c:v>
                </c:pt>
                <c:pt idx="466">
                  <c:v>44155</c:v>
                </c:pt>
                <c:pt idx="467">
                  <c:v>44158</c:v>
                </c:pt>
                <c:pt idx="468">
                  <c:v>44159</c:v>
                </c:pt>
                <c:pt idx="469">
                  <c:v>44160</c:v>
                </c:pt>
                <c:pt idx="470">
                  <c:v>44161</c:v>
                </c:pt>
                <c:pt idx="471">
                  <c:v>44162</c:v>
                </c:pt>
                <c:pt idx="472">
                  <c:v>44165</c:v>
                </c:pt>
                <c:pt idx="473">
                  <c:v>44166</c:v>
                </c:pt>
                <c:pt idx="474">
                  <c:v>44167</c:v>
                </c:pt>
                <c:pt idx="475">
                  <c:v>44168</c:v>
                </c:pt>
                <c:pt idx="476">
                  <c:v>44169</c:v>
                </c:pt>
                <c:pt idx="477">
                  <c:v>44172</c:v>
                </c:pt>
                <c:pt idx="478">
                  <c:v>44173</c:v>
                </c:pt>
                <c:pt idx="479">
                  <c:v>44174</c:v>
                </c:pt>
                <c:pt idx="480">
                  <c:v>44175</c:v>
                </c:pt>
                <c:pt idx="481">
                  <c:v>44176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44186</c:v>
                </c:pt>
                <c:pt idx="488">
                  <c:v>44187</c:v>
                </c:pt>
                <c:pt idx="489">
                  <c:v>44188</c:v>
                </c:pt>
                <c:pt idx="490">
                  <c:v>44189</c:v>
                </c:pt>
                <c:pt idx="491">
                  <c:v>44193</c:v>
                </c:pt>
                <c:pt idx="492">
                  <c:v>44194</c:v>
                </c:pt>
                <c:pt idx="493">
                  <c:v>44195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44210</c:v>
                </c:pt>
                <c:pt idx="503">
                  <c:v>44211</c:v>
                </c:pt>
                <c:pt idx="504">
                  <c:v>44214</c:v>
                </c:pt>
                <c:pt idx="505">
                  <c:v>44215</c:v>
                </c:pt>
                <c:pt idx="506">
                  <c:v>44216</c:v>
                </c:pt>
                <c:pt idx="507">
                  <c:v>44217</c:v>
                </c:pt>
                <c:pt idx="508">
                  <c:v>44218</c:v>
                </c:pt>
                <c:pt idx="509">
                  <c:v>44221</c:v>
                </c:pt>
                <c:pt idx="510">
                  <c:v>44222</c:v>
                </c:pt>
                <c:pt idx="511">
                  <c:v>44223</c:v>
                </c:pt>
                <c:pt idx="512">
                  <c:v>44224</c:v>
                </c:pt>
                <c:pt idx="513">
                  <c:v>44225</c:v>
                </c:pt>
                <c:pt idx="514">
                  <c:v>44228</c:v>
                </c:pt>
                <c:pt idx="515">
                  <c:v>44229</c:v>
                </c:pt>
                <c:pt idx="516">
                  <c:v>44230</c:v>
                </c:pt>
                <c:pt idx="517">
                  <c:v>44231</c:v>
                </c:pt>
                <c:pt idx="518">
                  <c:v>44232</c:v>
                </c:pt>
                <c:pt idx="519">
                  <c:v>44235</c:v>
                </c:pt>
                <c:pt idx="520">
                  <c:v>44236</c:v>
                </c:pt>
                <c:pt idx="521">
                  <c:v>44237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44249</c:v>
                </c:pt>
                <c:pt idx="528">
                  <c:v>44250</c:v>
                </c:pt>
                <c:pt idx="529">
                  <c:v>44251</c:v>
                </c:pt>
                <c:pt idx="530">
                  <c:v>44252</c:v>
                </c:pt>
                <c:pt idx="531">
                  <c:v>44253</c:v>
                </c:pt>
                <c:pt idx="532">
                  <c:v>44257</c:v>
                </c:pt>
                <c:pt idx="533">
                  <c:v>44258</c:v>
                </c:pt>
                <c:pt idx="534">
                  <c:v>44259</c:v>
                </c:pt>
                <c:pt idx="535">
                  <c:v>44260</c:v>
                </c:pt>
                <c:pt idx="536">
                  <c:v>44263</c:v>
                </c:pt>
                <c:pt idx="537">
                  <c:v>44264</c:v>
                </c:pt>
                <c:pt idx="538">
                  <c:v>44265</c:v>
                </c:pt>
                <c:pt idx="539">
                  <c:v>44266</c:v>
                </c:pt>
                <c:pt idx="540">
                  <c:v>44267</c:v>
                </c:pt>
                <c:pt idx="541">
                  <c:v>44270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44279</c:v>
                </c:pt>
                <c:pt idx="549">
                  <c:v>44280</c:v>
                </c:pt>
                <c:pt idx="550">
                  <c:v>44281</c:v>
                </c:pt>
                <c:pt idx="551">
                  <c:v>44284</c:v>
                </c:pt>
                <c:pt idx="552">
                  <c:v>44285</c:v>
                </c:pt>
                <c:pt idx="553">
                  <c:v>44286</c:v>
                </c:pt>
                <c:pt idx="554">
                  <c:v>44287</c:v>
                </c:pt>
                <c:pt idx="555">
                  <c:v>44288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44322</c:v>
                </c:pt>
                <c:pt idx="579">
                  <c:v>44323</c:v>
                </c:pt>
                <c:pt idx="580">
                  <c:v>44326</c:v>
                </c:pt>
                <c:pt idx="581">
                  <c:v>44327</c:v>
                </c:pt>
                <c:pt idx="582">
                  <c:v>44328</c:v>
                </c:pt>
                <c:pt idx="583">
                  <c:v>44329</c:v>
                </c:pt>
                <c:pt idx="584">
                  <c:v>44330</c:v>
                </c:pt>
                <c:pt idx="585">
                  <c:v>44333</c:v>
                </c:pt>
                <c:pt idx="586">
                  <c:v>44334</c:v>
                </c:pt>
                <c:pt idx="587">
                  <c:v>44336</c:v>
                </c:pt>
                <c:pt idx="588">
                  <c:v>44337</c:v>
                </c:pt>
                <c:pt idx="589">
                  <c:v>44340</c:v>
                </c:pt>
                <c:pt idx="590">
                  <c:v>44341</c:v>
                </c:pt>
                <c:pt idx="591">
                  <c:v>44342</c:v>
                </c:pt>
                <c:pt idx="592">
                  <c:v>44343</c:v>
                </c:pt>
                <c:pt idx="593">
                  <c:v>44344</c:v>
                </c:pt>
                <c:pt idx="594">
                  <c:v>44347</c:v>
                </c:pt>
                <c:pt idx="595">
                  <c:v>44348</c:v>
                </c:pt>
                <c:pt idx="596">
                  <c:v>44349</c:v>
                </c:pt>
                <c:pt idx="597">
                  <c:v>44350</c:v>
                </c:pt>
                <c:pt idx="598">
                  <c:v>44351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44361</c:v>
                </c:pt>
                <c:pt idx="605">
                  <c:v>44362</c:v>
                </c:pt>
                <c:pt idx="606">
                  <c:v>44363</c:v>
                </c:pt>
                <c:pt idx="607">
                  <c:v>44364</c:v>
                </c:pt>
                <c:pt idx="608">
                  <c:v>44365</c:v>
                </c:pt>
                <c:pt idx="609">
                  <c:v>44368</c:v>
                </c:pt>
                <c:pt idx="610">
                  <c:v>44369</c:v>
                </c:pt>
                <c:pt idx="611">
                  <c:v>44370</c:v>
                </c:pt>
                <c:pt idx="612">
                  <c:v>44371</c:v>
                </c:pt>
                <c:pt idx="613">
                  <c:v>44372</c:v>
                </c:pt>
                <c:pt idx="614">
                  <c:v>44375</c:v>
                </c:pt>
                <c:pt idx="615">
                  <c:v>44376</c:v>
                </c:pt>
                <c:pt idx="616">
                  <c:v>44377</c:v>
                </c:pt>
                <c:pt idx="617">
                  <c:v>44378</c:v>
                </c:pt>
                <c:pt idx="618">
                  <c:v>44379</c:v>
                </c:pt>
                <c:pt idx="619">
                  <c:v>44382</c:v>
                </c:pt>
                <c:pt idx="620">
                  <c:v>44383</c:v>
                </c:pt>
                <c:pt idx="621">
                  <c:v>44384</c:v>
                </c:pt>
                <c:pt idx="622">
                  <c:v>44385</c:v>
                </c:pt>
                <c:pt idx="623">
                  <c:v>44386</c:v>
                </c:pt>
                <c:pt idx="624">
                  <c:v>44389</c:v>
                </c:pt>
                <c:pt idx="625">
                  <c:v>44390</c:v>
                </c:pt>
                <c:pt idx="626">
                  <c:v>44391</c:v>
                </c:pt>
                <c:pt idx="627">
                  <c:v>44392</c:v>
                </c:pt>
                <c:pt idx="628">
                  <c:v>44393</c:v>
                </c:pt>
                <c:pt idx="629">
                  <c:v>44396</c:v>
                </c:pt>
                <c:pt idx="630">
                  <c:v>44397</c:v>
                </c:pt>
                <c:pt idx="631">
                  <c:v>44398</c:v>
                </c:pt>
                <c:pt idx="632">
                  <c:v>44399</c:v>
                </c:pt>
                <c:pt idx="633">
                  <c:v>44400</c:v>
                </c:pt>
                <c:pt idx="634">
                  <c:v>44403</c:v>
                </c:pt>
                <c:pt idx="635">
                  <c:v>44404</c:v>
                </c:pt>
                <c:pt idx="636">
                  <c:v>44405</c:v>
                </c:pt>
                <c:pt idx="637">
                  <c:v>44406</c:v>
                </c:pt>
                <c:pt idx="638">
                  <c:v>44407</c:v>
                </c:pt>
                <c:pt idx="639">
                  <c:v>44410</c:v>
                </c:pt>
                <c:pt idx="640">
                  <c:v>44411</c:v>
                </c:pt>
                <c:pt idx="641">
                  <c:v>44412</c:v>
                </c:pt>
                <c:pt idx="642">
                  <c:v>44413</c:v>
                </c:pt>
                <c:pt idx="643">
                  <c:v>44414</c:v>
                </c:pt>
                <c:pt idx="644">
                  <c:v>44417</c:v>
                </c:pt>
                <c:pt idx="645">
                  <c:v>44418</c:v>
                </c:pt>
                <c:pt idx="646">
                  <c:v>44419</c:v>
                </c:pt>
                <c:pt idx="647">
                  <c:v>44420</c:v>
                </c:pt>
                <c:pt idx="648">
                  <c:v>44421</c:v>
                </c:pt>
                <c:pt idx="649">
                  <c:v>44425</c:v>
                </c:pt>
                <c:pt idx="650">
                  <c:v>44426</c:v>
                </c:pt>
                <c:pt idx="651">
                  <c:v>44427</c:v>
                </c:pt>
                <c:pt idx="652">
                  <c:v>44428</c:v>
                </c:pt>
                <c:pt idx="653">
                  <c:v>44431</c:v>
                </c:pt>
                <c:pt idx="654">
                  <c:v>44432</c:v>
                </c:pt>
                <c:pt idx="655">
                  <c:v>44433</c:v>
                </c:pt>
                <c:pt idx="656">
                  <c:v>44434</c:v>
                </c:pt>
                <c:pt idx="657">
                  <c:v>44435</c:v>
                </c:pt>
                <c:pt idx="658">
                  <c:v>44438</c:v>
                </c:pt>
                <c:pt idx="659">
                  <c:v>44439</c:v>
                </c:pt>
                <c:pt idx="660">
                  <c:v>44440</c:v>
                </c:pt>
                <c:pt idx="661">
                  <c:v>44441</c:v>
                </c:pt>
                <c:pt idx="662">
                  <c:v>44442</c:v>
                </c:pt>
                <c:pt idx="663">
                  <c:v>44445</c:v>
                </c:pt>
                <c:pt idx="664">
                  <c:v>44446</c:v>
                </c:pt>
                <c:pt idx="665">
                  <c:v>44447</c:v>
                </c:pt>
                <c:pt idx="666">
                  <c:v>44448</c:v>
                </c:pt>
                <c:pt idx="667">
                  <c:v>44449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44462</c:v>
                </c:pt>
                <c:pt idx="674">
                  <c:v>44463</c:v>
                </c:pt>
                <c:pt idx="675">
                  <c:v>44466</c:v>
                </c:pt>
                <c:pt idx="676">
                  <c:v>44467</c:v>
                </c:pt>
                <c:pt idx="677">
                  <c:v>44468</c:v>
                </c:pt>
                <c:pt idx="678">
                  <c:v>44469</c:v>
                </c:pt>
                <c:pt idx="679">
                  <c:v>44470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</c:numCache>
            </c:numRef>
          </c:cat>
          <c:val>
            <c:numRef>
              <c:f>'AFMR일별,cumsum'!$F$8:$F$690</c:f>
              <c:numCache>
                <c:formatCode>General</c:formatCode>
                <c:ptCount val="683"/>
                <c:pt idx="0">
                  <c:v>0</c:v>
                </c:pt>
                <c:pt idx="1">
                  <c:v>0</c:v>
                </c:pt>
                <c:pt idx="2">
                  <c:v>-30.2</c:v>
                </c:pt>
                <c:pt idx="3">
                  <c:v>0</c:v>
                </c:pt>
                <c:pt idx="4">
                  <c:v>-0.9</c:v>
                </c:pt>
                <c:pt idx="5">
                  <c:v>0</c:v>
                </c:pt>
                <c:pt idx="6">
                  <c:v>0</c:v>
                </c:pt>
                <c:pt idx="7">
                  <c:v>4.5999999999999996</c:v>
                </c:pt>
                <c:pt idx="8">
                  <c:v>0</c:v>
                </c:pt>
                <c:pt idx="9">
                  <c:v>0</c:v>
                </c:pt>
                <c:pt idx="10">
                  <c:v>11.5</c:v>
                </c:pt>
                <c:pt idx="11">
                  <c:v>0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3.4</c:v>
                </c:pt>
                <c:pt idx="18">
                  <c:v>-3</c:v>
                </c:pt>
                <c:pt idx="19">
                  <c:v>18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-1.1000000000000001</c:v>
                </c:pt>
                <c:pt idx="27">
                  <c:v>0</c:v>
                </c:pt>
                <c:pt idx="28">
                  <c:v>-13.2</c:v>
                </c:pt>
                <c:pt idx="29">
                  <c:v>-5.4</c:v>
                </c:pt>
                <c:pt idx="30">
                  <c:v>6.5</c:v>
                </c:pt>
                <c:pt idx="31">
                  <c:v>0</c:v>
                </c:pt>
                <c:pt idx="32">
                  <c:v>0</c:v>
                </c:pt>
                <c:pt idx="33">
                  <c:v>22</c:v>
                </c:pt>
                <c:pt idx="34">
                  <c:v>0</c:v>
                </c:pt>
                <c:pt idx="35">
                  <c:v>0</c:v>
                </c:pt>
                <c:pt idx="36">
                  <c:v>-17</c:v>
                </c:pt>
                <c:pt idx="37">
                  <c:v>0</c:v>
                </c:pt>
                <c:pt idx="38">
                  <c:v>0</c:v>
                </c:pt>
                <c:pt idx="39">
                  <c:v>-0.7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-7.1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-6</c:v>
                </c:pt>
                <c:pt idx="54">
                  <c:v>0</c:v>
                </c:pt>
                <c:pt idx="55">
                  <c:v>0.4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-2</c:v>
                </c:pt>
                <c:pt idx="70">
                  <c:v>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</c:v>
                </c:pt>
                <c:pt idx="75">
                  <c:v>0</c:v>
                </c:pt>
                <c:pt idx="76">
                  <c:v>0</c:v>
                </c:pt>
                <c:pt idx="77">
                  <c:v>10.5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9.6999999999999993</c:v>
                </c:pt>
                <c:pt idx="82">
                  <c:v>8</c:v>
                </c:pt>
                <c:pt idx="83">
                  <c:v>12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-7</c:v>
                </c:pt>
                <c:pt idx="103">
                  <c:v>-5.0999999999999996</c:v>
                </c:pt>
                <c:pt idx="104">
                  <c:v>0</c:v>
                </c:pt>
                <c:pt idx="105">
                  <c:v>0</c:v>
                </c:pt>
                <c:pt idx="106">
                  <c:v>9.9</c:v>
                </c:pt>
                <c:pt idx="107">
                  <c:v>4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5.7</c:v>
                </c:pt>
                <c:pt idx="116">
                  <c:v>0</c:v>
                </c:pt>
                <c:pt idx="117">
                  <c:v>18.399999999999999</c:v>
                </c:pt>
                <c:pt idx="118">
                  <c:v>-19.8</c:v>
                </c:pt>
                <c:pt idx="119">
                  <c:v>0</c:v>
                </c:pt>
                <c:pt idx="120">
                  <c:v>-2.7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11.8</c:v>
                </c:pt>
                <c:pt idx="126">
                  <c:v>0</c:v>
                </c:pt>
                <c:pt idx="127">
                  <c:v>0</c:v>
                </c:pt>
                <c:pt idx="128">
                  <c:v>9</c:v>
                </c:pt>
                <c:pt idx="129">
                  <c:v>9</c:v>
                </c:pt>
                <c:pt idx="130">
                  <c:v>0</c:v>
                </c:pt>
                <c:pt idx="131">
                  <c:v>3</c:v>
                </c:pt>
                <c:pt idx="132">
                  <c:v>3.5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-29.8</c:v>
                </c:pt>
                <c:pt idx="148">
                  <c:v>-3.2</c:v>
                </c:pt>
                <c:pt idx="149">
                  <c:v>0</c:v>
                </c:pt>
                <c:pt idx="150">
                  <c:v>13.7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4.3</c:v>
                </c:pt>
                <c:pt idx="155">
                  <c:v>0</c:v>
                </c:pt>
                <c:pt idx="156">
                  <c:v>4</c:v>
                </c:pt>
                <c:pt idx="157">
                  <c:v>84.6</c:v>
                </c:pt>
                <c:pt idx="158">
                  <c:v>0</c:v>
                </c:pt>
                <c:pt idx="159">
                  <c:v>-30.6</c:v>
                </c:pt>
                <c:pt idx="160">
                  <c:v>-12</c:v>
                </c:pt>
                <c:pt idx="161">
                  <c:v>10.7</c:v>
                </c:pt>
                <c:pt idx="162">
                  <c:v>17.5</c:v>
                </c:pt>
                <c:pt idx="163">
                  <c:v>0</c:v>
                </c:pt>
                <c:pt idx="164">
                  <c:v>15.4</c:v>
                </c:pt>
                <c:pt idx="165">
                  <c:v>12.5</c:v>
                </c:pt>
                <c:pt idx="166">
                  <c:v>0</c:v>
                </c:pt>
                <c:pt idx="167">
                  <c:v>17.3</c:v>
                </c:pt>
                <c:pt idx="168">
                  <c:v>-25.9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62.7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12.4</c:v>
                </c:pt>
                <c:pt idx="179">
                  <c:v>14.2</c:v>
                </c:pt>
                <c:pt idx="180">
                  <c:v>0</c:v>
                </c:pt>
                <c:pt idx="181">
                  <c:v>0</c:v>
                </c:pt>
                <c:pt idx="182">
                  <c:v>7.1</c:v>
                </c:pt>
                <c:pt idx="183">
                  <c:v>0</c:v>
                </c:pt>
                <c:pt idx="184">
                  <c:v>28.8</c:v>
                </c:pt>
                <c:pt idx="185">
                  <c:v>10</c:v>
                </c:pt>
                <c:pt idx="186">
                  <c:v>0</c:v>
                </c:pt>
                <c:pt idx="187">
                  <c:v>11.1</c:v>
                </c:pt>
                <c:pt idx="188">
                  <c:v>-9.5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11.3</c:v>
                </c:pt>
                <c:pt idx="193">
                  <c:v>0</c:v>
                </c:pt>
                <c:pt idx="194">
                  <c:v>25.8</c:v>
                </c:pt>
                <c:pt idx="195">
                  <c:v>0</c:v>
                </c:pt>
                <c:pt idx="196">
                  <c:v>20.3</c:v>
                </c:pt>
                <c:pt idx="197">
                  <c:v>0</c:v>
                </c:pt>
                <c:pt idx="198">
                  <c:v>11.9</c:v>
                </c:pt>
                <c:pt idx="199">
                  <c:v>-25.7</c:v>
                </c:pt>
                <c:pt idx="200">
                  <c:v>12.4</c:v>
                </c:pt>
                <c:pt idx="201">
                  <c:v>0</c:v>
                </c:pt>
                <c:pt idx="202">
                  <c:v>10.1</c:v>
                </c:pt>
                <c:pt idx="203">
                  <c:v>0</c:v>
                </c:pt>
                <c:pt idx="204">
                  <c:v>-13.1</c:v>
                </c:pt>
                <c:pt idx="205">
                  <c:v>17.600000000000001</c:v>
                </c:pt>
                <c:pt idx="206">
                  <c:v>13.5</c:v>
                </c:pt>
                <c:pt idx="207">
                  <c:v>14.2</c:v>
                </c:pt>
                <c:pt idx="208">
                  <c:v>10.9</c:v>
                </c:pt>
                <c:pt idx="209">
                  <c:v>-0.3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0.8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9.1</c:v>
                </c:pt>
                <c:pt idx="227">
                  <c:v>7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15.6</c:v>
                </c:pt>
                <c:pt idx="240">
                  <c:v>-28.8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12</c:v>
                </c:pt>
                <c:pt idx="250">
                  <c:v>0</c:v>
                </c:pt>
                <c:pt idx="251">
                  <c:v>12.9</c:v>
                </c:pt>
                <c:pt idx="252">
                  <c:v>-30.7</c:v>
                </c:pt>
                <c:pt idx="253">
                  <c:v>-18</c:v>
                </c:pt>
                <c:pt idx="254">
                  <c:v>0</c:v>
                </c:pt>
                <c:pt idx="255">
                  <c:v>0</c:v>
                </c:pt>
                <c:pt idx="256">
                  <c:v>9.6999999999999993</c:v>
                </c:pt>
                <c:pt idx="257">
                  <c:v>0</c:v>
                </c:pt>
                <c:pt idx="258">
                  <c:v>-22.4</c:v>
                </c:pt>
                <c:pt idx="259">
                  <c:v>0</c:v>
                </c:pt>
                <c:pt idx="260">
                  <c:v>9.4</c:v>
                </c:pt>
                <c:pt idx="261">
                  <c:v>0</c:v>
                </c:pt>
                <c:pt idx="262">
                  <c:v>-4</c:v>
                </c:pt>
                <c:pt idx="263">
                  <c:v>0</c:v>
                </c:pt>
                <c:pt idx="264">
                  <c:v>-31.1</c:v>
                </c:pt>
                <c:pt idx="265">
                  <c:v>-18.600000000000001</c:v>
                </c:pt>
                <c:pt idx="266">
                  <c:v>0</c:v>
                </c:pt>
                <c:pt idx="267">
                  <c:v>12.9</c:v>
                </c:pt>
                <c:pt idx="268">
                  <c:v>0</c:v>
                </c:pt>
                <c:pt idx="269">
                  <c:v>10.8</c:v>
                </c:pt>
                <c:pt idx="270">
                  <c:v>0</c:v>
                </c:pt>
                <c:pt idx="271">
                  <c:v>0</c:v>
                </c:pt>
                <c:pt idx="272">
                  <c:v>-14.1</c:v>
                </c:pt>
                <c:pt idx="273">
                  <c:v>0</c:v>
                </c:pt>
                <c:pt idx="274">
                  <c:v>0</c:v>
                </c:pt>
                <c:pt idx="275">
                  <c:v>36.799999999999997</c:v>
                </c:pt>
                <c:pt idx="276">
                  <c:v>0</c:v>
                </c:pt>
                <c:pt idx="277">
                  <c:v>0</c:v>
                </c:pt>
                <c:pt idx="278">
                  <c:v>20</c:v>
                </c:pt>
                <c:pt idx="279">
                  <c:v>0</c:v>
                </c:pt>
                <c:pt idx="280">
                  <c:v>0</c:v>
                </c:pt>
                <c:pt idx="281">
                  <c:v>8.1</c:v>
                </c:pt>
                <c:pt idx="282">
                  <c:v>0</c:v>
                </c:pt>
                <c:pt idx="283">
                  <c:v>0</c:v>
                </c:pt>
                <c:pt idx="284">
                  <c:v>-4.9000000000000004</c:v>
                </c:pt>
                <c:pt idx="285">
                  <c:v>0</c:v>
                </c:pt>
                <c:pt idx="286">
                  <c:v>8.6999999999999993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11.1</c:v>
                </c:pt>
                <c:pt idx="291">
                  <c:v>13.6</c:v>
                </c:pt>
                <c:pt idx="292">
                  <c:v>11.4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37</c:v>
                </c:pt>
                <c:pt idx="299">
                  <c:v>45.9</c:v>
                </c:pt>
                <c:pt idx="300">
                  <c:v>20.9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16.100000000000001</c:v>
                </c:pt>
                <c:pt idx="306">
                  <c:v>12.2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14.8</c:v>
                </c:pt>
                <c:pt idx="311">
                  <c:v>0</c:v>
                </c:pt>
                <c:pt idx="312">
                  <c:v>13.1</c:v>
                </c:pt>
                <c:pt idx="313">
                  <c:v>-31.6</c:v>
                </c:pt>
                <c:pt idx="314">
                  <c:v>0</c:v>
                </c:pt>
                <c:pt idx="315">
                  <c:v>0.1</c:v>
                </c:pt>
                <c:pt idx="316">
                  <c:v>14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44.5</c:v>
                </c:pt>
                <c:pt idx="323">
                  <c:v>0</c:v>
                </c:pt>
                <c:pt idx="324">
                  <c:v>0</c:v>
                </c:pt>
                <c:pt idx="325">
                  <c:v>10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11.2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22.7</c:v>
                </c:pt>
                <c:pt idx="342">
                  <c:v>0</c:v>
                </c:pt>
                <c:pt idx="343">
                  <c:v>11.9</c:v>
                </c:pt>
                <c:pt idx="344">
                  <c:v>0</c:v>
                </c:pt>
                <c:pt idx="345">
                  <c:v>14.2</c:v>
                </c:pt>
                <c:pt idx="346">
                  <c:v>15.9</c:v>
                </c:pt>
                <c:pt idx="347">
                  <c:v>0</c:v>
                </c:pt>
                <c:pt idx="348">
                  <c:v>0</c:v>
                </c:pt>
                <c:pt idx="349">
                  <c:v>-9.1</c:v>
                </c:pt>
                <c:pt idx="350">
                  <c:v>-13.2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-25.9</c:v>
                </c:pt>
                <c:pt idx="355">
                  <c:v>0</c:v>
                </c:pt>
                <c:pt idx="356">
                  <c:v>8</c:v>
                </c:pt>
                <c:pt idx="357">
                  <c:v>27.3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-18.8</c:v>
                </c:pt>
                <c:pt idx="366">
                  <c:v>0</c:v>
                </c:pt>
                <c:pt idx="367">
                  <c:v>-3.7</c:v>
                </c:pt>
                <c:pt idx="368">
                  <c:v>1.5</c:v>
                </c:pt>
                <c:pt idx="369">
                  <c:v>16</c:v>
                </c:pt>
                <c:pt idx="370">
                  <c:v>0</c:v>
                </c:pt>
                <c:pt idx="371">
                  <c:v>0</c:v>
                </c:pt>
                <c:pt idx="372">
                  <c:v>-7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</c:v>
                </c:pt>
                <c:pt idx="377">
                  <c:v>0</c:v>
                </c:pt>
                <c:pt idx="378">
                  <c:v>-1.2</c:v>
                </c:pt>
                <c:pt idx="379">
                  <c:v>-8.5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13.2</c:v>
                </c:pt>
                <c:pt idx="389">
                  <c:v>-4</c:v>
                </c:pt>
                <c:pt idx="390">
                  <c:v>0</c:v>
                </c:pt>
                <c:pt idx="391">
                  <c:v>11.8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-10.9</c:v>
                </c:pt>
                <c:pt idx="396">
                  <c:v>9</c:v>
                </c:pt>
                <c:pt idx="397">
                  <c:v>2</c:v>
                </c:pt>
                <c:pt idx="398">
                  <c:v>0</c:v>
                </c:pt>
                <c:pt idx="399">
                  <c:v>-9</c:v>
                </c:pt>
                <c:pt idx="400">
                  <c:v>0</c:v>
                </c:pt>
                <c:pt idx="401">
                  <c:v>-4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1.2</c:v>
                </c:pt>
                <c:pt idx="406">
                  <c:v>0</c:v>
                </c:pt>
                <c:pt idx="407">
                  <c:v>0</c:v>
                </c:pt>
                <c:pt idx="408">
                  <c:v>-10.8</c:v>
                </c:pt>
                <c:pt idx="409">
                  <c:v>10.9</c:v>
                </c:pt>
                <c:pt idx="410">
                  <c:v>-17.600000000000001</c:v>
                </c:pt>
                <c:pt idx="411">
                  <c:v>11.9</c:v>
                </c:pt>
                <c:pt idx="412">
                  <c:v>12.1</c:v>
                </c:pt>
                <c:pt idx="413">
                  <c:v>0</c:v>
                </c:pt>
                <c:pt idx="414">
                  <c:v>0</c:v>
                </c:pt>
                <c:pt idx="415">
                  <c:v>5.4</c:v>
                </c:pt>
                <c:pt idx="416">
                  <c:v>0</c:v>
                </c:pt>
                <c:pt idx="417">
                  <c:v>0</c:v>
                </c:pt>
                <c:pt idx="418">
                  <c:v>-7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-13.8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-26</c:v>
                </c:pt>
                <c:pt idx="431">
                  <c:v>0</c:v>
                </c:pt>
                <c:pt idx="432">
                  <c:v>-16.7</c:v>
                </c:pt>
                <c:pt idx="433">
                  <c:v>18.899999999999999</c:v>
                </c:pt>
                <c:pt idx="434">
                  <c:v>10.1</c:v>
                </c:pt>
                <c:pt idx="435">
                  <c:v>0</c:v>
                </c:pt>
                <c:pt idx="436">
                  <c:v>0</c:v>
                </c:pt>
                <c:pt idx="437">
                  <c:v>4.5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-22.3</c:v>
                </c:pt>
                <c:pt idx="442">
                  <c:v>0</c:v>
                </c:pt>
                <c:pt idx="443">
                  <c:v>9.5</c:v>
                </c:pt>
                <c:pt idx="444">
                  <c:v>12.7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-4</c:v>
                </c:pt>
                <c:pt idx="449">
                  <c:v>6.2</c:v>
                </c:pt>
                <c:pt idx="450">
                  <c:v>0</c:v>
                </c:pt>
                <c:pt idx="451">
                  <c:v>-1.2</c:v>
                </c:pt>
                <c:pt idx="452">
                  <c:v>2</c:v>
                </c:pt>
                <c:pt idx="453">
                  <c:v>-4</c:v>
                </c:pt>
                <c:pt idx="454">
                  <c:v>0</c:v>
                </c:pt>
                <c:pt idx="455">
                  <c:v>0</c:v>
                </c:pt>
                <c:pt idx="456">
                  <c:v>6</c:v>
                </c:pt>
                <c:pt idx="457">
                  <c:v>0</c:v>
                </c:pt>
                <c:pt idx="458">
                  <c:v>0</c:v>
                </c:pt>
                <c:pt idx="459">
                  <c:v>25.9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-4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-0.4</c:v>
                </c:pt>
                <c:pt idx="472">
                  <c:v>5</c:v>
                </c:pt>
                <c:pt idx="473">
                  <c:v>0</c:v>
                </c:pt>
                <c:pt idx="474">
                  <c:v>0</c:v>
                </c:pt>
                <c:pt idx="475">
                  <c:v>-22</c:v>
                </c:pt>
                <c:pt idx="476">
                  <c:v>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12</c:v>
                </c:pt>
                <c:pt idx="483">
                  <c:v>0</c:v>
                </c:pt>
                <c:pt idx="484">
                  <c:v>10</c:v>
                </c:pt>
                <c:pt idx="485">
                  <c:v>2.5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16.8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11.7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11.1</c:v>
                </c:pt>
                <c:pt idx="509">
                  <c:v>0</c:v>
                </c:pt>
                <c:pt idx="510">
                  <c:v>0</c:v>
                </c:pt>
                <c:pt idx="511">
                  <c:v>-7.9</c:v>
                </c:pt>
                <c:pt idx="512">
                  <c:v>0</c:v>
                </c:pt>
                <c:pt idx="513">
                  <c:v>0</c:v>
                </c:pt>
                <c:pt idx="514">
                  <c:v>12.1</c:v>
                </c:pt>
                <c:pt idx="515">
                  <c:v>0</c:v>
                </c:pt>
                <c:pt idx="516">
                  <c:v>0</c:v>
                </c:pt>
                <c:pt idx="517">
                  <c:v>-12</c:v>
                </c:pt>
                <c:pt idx="518">
                  <c:v>0</c:v>
                </c:pt>
                <c:pt idx="519">
                  <c:v>9</c:v>
                </c:pt>
                <c:pt idx="520">
                  <c:v>0</c:v>
                </c:pt>
                <c:pt idx="521">
                  <c:v>-9.8000000000000007</c:v>
                </c:pt>
                <c:pt idx="522">
                  <c:v>-1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10.5</c:v>
                </c:pt>
                <c:pt idx="528">
                  <c:v>-15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28.2</c:v>
                </c:pt>
                <c:pt idx="537">
                  <c:v>0</c:v>
                </c:pt>
                <c:pt idx="538">
                  <c:v>16</c:v>
                </c:pt>
                <c:pt idx="539">
                  <c:v>0</c:v>
                </c:pt>
                <c:pt idx="540">
                  <c:v>23.8</c:v>
                </c:pt>
                <c:pt idx="541">
                  <c:v>-29.4</c:v>
                </c:pt>
                <c:pt idx="542">
                  <c:v>0</c:v>
                </c:pt>
                <c:pt idx="543">
                  <c:v>0</c:v>
                </c:pt>
                <c:pt idx="544">
                  <c:v>-30.1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10.4</c:v>
                </c:pt>
                <c:pt idx="551">
                  <c:v>0</c:v>
                </c:pt>
                <c:pt idx="552">
                  <c:v>10.7</c:v>
                </c:pt>
                <c:pt idx="553">
                  <c:v>-30</c:v>
                </c:pt>
                <c:pt idx="554">
                  <c:v>0</c:v>
                </c:pt>
                <c:pt idx="555">
                  <c:v>12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15.3</c:v>
                </c:pt>
                <c:pt idx="561">
                  <c:v>0</c:v>
                </c:pt>
                <c:pt idx="562">
                  <c:v>-11.7</c:v>
                </c:pt>
                <c:pt idx="563">
                  <c:v>-6.9</c:v>
                </c:pt>
                <c:pt idx="564">
                  <c:v>0</c:v>
                </c:pt>
                <c:pt idx="565">
                  <c:v>13.5</c:v>
                </c:pt>
                <c:pt idx="566">
                  <c:v>0</c:v>
                </c:pt>
                <c:pt idx="567">
                  <c:v>-10</c:v>
                </c:pt>
                <c:pt idx="568">
                  <c:v>-0.2</c:v>
                </c:pt>
                <c:pt idx="569">
                  <c:v>0</c:v>
                </c:pt>
                <c:pt idx="570">
                  <c:v>0</c:v>
                </c:pt>
                <c:pt idx="571">
                  <c:v>24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-7.9</c:v>
                </c:pt>
                <c:pt idx="576">
                  <c:v>0</c:v>
                </c:pt>
                <c:pt idx="577">
                  <c:v>10.5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10</c:v>
                </c:pt>
                <c:pt idx="591">
                  <c:v>10.9</c:v>
                </c:pt>
                <c:pt idx="592">
                  <c:v>0</c:v>
                </c:pt>
                <c:pt idx="593">
                  <c:v>0</c:v>
                </c:pt>
                <c:pt idx="594">
                  <c:v>-6.5</c:v>
                </c:pt>
                <c:pt idx="595">
                  <c:v>0</c:v>
                </c:pt>
                <c:pt idx="596">
                  <c:v>0</c:v>
                </c:pt>
                <c:pt idx="597">
                  <c:v>7.7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11.1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-6.1</c:v>
                </c:pt>
                <c:pt idx="611">
                  <c:v>0</c:v>
                </c:pt>
                <c:pt idx="612">
                  <c:v>0</c:v>
                </c:pt>
                <c:pt idx="613">
                  <c:v>-31.1</c:v>
                </c:pt>
                <c:pt idx="614">
                  <c:v>-3.6</c:v>
                </c:pt>
                <c:pt idx="615">
                  <c:v>0</c:v>
                </c:pt>
                <c:pt idx="616">
                  <c:v>-19.399999999999999</c:v>
                </c:pt>
                <c:pt idx="617">
                  <c:v>0</c:v>
                </c:pt>
                <c:pt idx="618">
                  <c:v>0</c:v>
                </c:pt>
                <c:pt idx="619">
                  <c:v>-13.6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-3.6</c:v>
                </c:pt>
                <c:pt idx="624">
                  <c:v>0</c:v>
                </c:pt>
                <c:pt idx="625">
                  <c:v>-7</c:v>
                </c:pt>
                <c:pt idx="626">
                  <c:v>0</c:v>
                </c:pt>
                <c:pt idx="627">
                  <c:v>30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-6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0.8</c:v>
                </c:pt>
                <c:pt idx="638">
                  <c:v>0</c:v>
                </c:pt>
                <c:pt idx="639">
                  <c:v>26.6</c:v>
                </c:pt>
                <c:pt idx="640">
                  <c:v>-2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-17.3</c:v>
                </c:pt>
                <c:pt idx="646">
                  <c:v>1</c:v>
                </c:pt>
                <c:pt idx="647">
                  <c:v>-9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3.4</c:v>
                </c:pt>
                <c:pt idx="654">
                  <c:v>36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13.9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-11.3</c:v>
                </c:pt>
                <c:pt idx="664">
                  <c:v>-21</c:v>
                </c:pt>
                <c:pt idx="665">
                  <c:v>3</c:v>
                </c:pt>
                <c:pt idx="666">
                  <c:v>4</c:v>
                </c:pt>
                <c:pt idx="667">
                  <c:v>0</c:v>
                </c:pt>
                <c:pt idx="668">
                  <c:v>10.1</c:v>
                </c:pt>
                <c:pt idx="669">
                  <c:v>-7.4</c:v>
                </c:pt>
                <c:pt idx="670">
                  <c:v>0</c:v>
                </c:pt>
                <c:pt idx="671">
                  <c:v>9.9</c:v>
                </c:pt>
                <c:pt idx="672">
                  <c:v>0</c:v>
                </c:pt>
                <c:pt idx="673">
                  <c:v>17.600000000000001</c:v>
                </c:pt>
                <c:pt idx="674">
                  <c:v>2</c:v>
                </c:pt>
                <c:pt idx="675">
                  <c:v>5</c:v>
                </c:pt>
                <c:pt idx="676">
                  <c:v>43.5</c:v>
                </c:pt>
                <c:pt idx="677">
                  <c:v>0</c:v>
                </c:pt>
                <c:pt idx="678">
                  <c:v>0</c:v>
                </c:pt>
                <c:pt idx="679">
                  <c:v>27.3</c:v>
                </c:pt>
                <c:pt idx="680">
                  <c:v>6.2</c:v>
                </c:pt>
                <c:pt idx="681">
                  <c:v>14.1</c:v>
                </c:pt>
                <c:pt idx="682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2-40F8-B9CE-C5D1AECDB078}"/>
            </c:ext>
          </c:extLst>
        </c:ser>
        <c:ser>
          <c:idx val="1"/>
          <c:order val="1"/>
          <c:tx>
            <c:strRef>
              <c:f>'AFMR일별,cumsum'!$G$7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'AFMR일별,cumsum'!$E$8:$E$690</c:f>
              <c:numCache>
                <c:formatCode>m/d/yyyy</c:formatCode>
                <c:ptCount val="68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43563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43574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43689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43710</c:v>
                </c:pt>
                <c:pt idx="166">
                  <c:v>43711</c:v>
                </c:pt>
                <c:pt idx="167">
                  <c:v>43712</c:v>
                </c:pt>
                <c:pt idx="168">
                  <c:v>43713</c:v>
                </c:pt>
                <c:pt idx="169">
                  <c:v>43714</c:v>
                </c:pt>
                <c:pt idx="170">
                  <c:v>43717</c:v>
                </c:pt>
                <c:pt idx="171">
                  <c:v>43718</c:v>
                </c:pt>
                <c:pt idx="172">
                  <c:v>43719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43740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43759</c:v>
                </c:pt>
                <c:pt idx="197">
                  <c:v>43760</c:v>
                </c:pt>
                <c:pt idx="198">
                  <c:v>43761</c:v>
                </c:pt>
                <c:pt idx="199">
                  <c:v>43762</c:v>
                </c:pt>
                <c:pt idx="200">
                  <c:v>43763</c:v>
                </c:pt>
                <c:pt idx="201">
                  <c:v>43766</c:v>
                </c:pt>
                <c:pt idx="202">
                  <c:v>43767</c:v>
                </c:pt>
                <c:pt idx="203">
                  <c:v>43768</c:v>
                </c:pt>
                <c:pt idx="204">
                  <c:v>43769</c:v>
                </c:pt>
                <c:pt idx="205">
                  <c:v>43770</c:v>
                </c:pt>
                <c:pt idx="206">
                  <c:v>43773</c:v>
                </c:pt>
                <c:pt idx="207">
                  <c:v>43774</c:v>
                </c:pt>
                <c:pt idx="208">
                  <c:v>43775</c:v>
                </c:pt>
                <c:pt idx="209">
                  <c:v>43776</c:v>
                </c:pt>
                <c:pt idx="210">
                  <c:v>43777</c:v>
                </c:pt>
                <c:pt idx="211">
                  <c:v>43780</c:v>
                </c:pt>
                <c:pt idx="212">
                  <c:v>43781</c:v>
                </c:pt>
                <c:pt idx="213">
                  <c:v>43782</c:v>
                </c:pt>
                <c:pt idx="214">
                  <c:v>43783</c:v>
                </c:pt>
                <c:pt idx="215">
                  <c:v>43784</c:v>
                </c:pt>
                <c:pt idx="216">
                  <c:v>43787</c:v>
                </c:pt>
                <c:pt idx="217">
                  <c:v>43788</c:v>
                </c:pt>
                <c:pt idx="218">
                  <c:v>43789</c:v>
                </c:pt>
                <c:pt idx="219">
                  <c:v>43790</c:v>
                </c:pt>
                <c:pt idx="220">
                  <c:v>43791</c:v>
                </c:pt>
                <c:pt idx="221">
                  <c:v>43794</c:v>
                </c:pt>
                <c:pt idx="222">
                  <c:v>43795</c:v>
                </c:pt>
                <c:pt idx="223">
                  <c:v>43796</c:v>
                </c:pt>
                <c:pt idx="224">
                  <c:v>43797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43910</c:v>
                </c:pt>
                <c:pt idx="301">
                  <c:v>43913</c:v>
                </c:pt>
                <c:pt idx="302">
                  <c:v>43914</c:v>
                </c:pt>
                <c:pt idx="303">
                  <c:v>43915</c:v>
                </c:pt>
                <c:pt idx="304">
                  <c:v>43916</c:v>
                </c:pt>
                <c:pt idx="305">
                  <c:v>43917</c:v>
                </c:pt>
                <c:pt idx="306">
                  <c:v>43920</c:v>
                </c:pt>
                <c:pt idx="307">
                  <c:v>43921</c:v>
                </c:pt>
                <c:pt idx="308">
                  <c:v>43922</c:v>
                </c:pt>
                <c:pt idx="309">
                  <c:v>43923</c:v>
                </c:pt>
                <c:pt idx="310">
                  <c:v>43924</c:v>
                </c:pt>
                <c:pt idx="311">
                  <c:v>43927</c:v>
                </c:pt>
                <c:pt idx="312">
                  <c:v>43928</c:v>
                </c:pt>
                <c:pt idx="313">
                  <c:v>43929</c:v>
                </c:pt>
                <c:pt idx="314">
                  <c:v>43930</c:v>
                </c:pt>
                <c:pt idx="315">
                  <c:v>43931</c:v>
                </c:pt>
                <c:pt idx="316">
                  <c:v>43934</c:v>
                </c:pt>
                <c:pt idx="317">
                  <c:v>43935</c:v>
                </c:pt>
                <c:pt idx="318">
                  <c:v>43937</c:v>
                </c:pt>
                <c:pt idx="319">
                  <c:v>43938</c:v>
                </c:pt>
                <c:pt idx="320">
                  <c:v>43941</c:v>
                </c:pt>
                <c:pt idx="321">
                  <c:v>43942</c:v>
                </c:pt>
                <c:pt idx="322">
                  <c:v>43943</c:v>
                </c:pt>
                <c:pt idx="323">
                  <c:v>43944</c:v>
                </c:pt>
                <c:pt idx="324">
                  <c:v>43945</c:v>
                </c:pt>
                <c:pt idx="325">
                  <c:v>43948</c:v>
                </c:pt>
                <c:pt idx="326">
                  <c:v>43949</c:v>
                </c:pt>
                <c:pt idx="327">
                  <c:v>43950</c:v>
                </c:pt>
                <c:pt idx="328">
                  <c:v>43955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43976</c:v>
                </c:pt>
                <c:pt idx="343">
                  <c:v>43977</c:v>
                </c:pt>
                <c:pt idx="344">
                  <c:v>43978</c:v>
                </c:pt>
                <c:pt idx="345">
                  <c:v>43979</c:v>
                </c:pt>
                <c:pt idx="346">
                  <c:v>43980</c:v>
                </c:pt>
                <c:pt idx="347">
                  <c:v>43983</c:v>
                </c:pt>
                <c:pt idx="348">
                  <c:v>43984</c:v>
                </c:pt>
                <c:pt idx="349">
                  <c:v>43985</c:v>
                </c:pt>
                <c:pt idx="350">
                  <c:v>43986</c:v>
                </c:pt>
                <c:pt idx="351">
                  <c:v>43987</c:v>
                </c:pt>
                <c:pt idx="352">
                  <c:v>43990</c:v>
                </c:pt>
                <c:pt idx="353">
                  <c:v>43991</c:v>
                </c:pt>
                <c:pt idx="354">
                  <c:v>43992</c:v>
                </c:pt>
                <c:pt idx="355">
                  <c:v>43993</c:v>
                </c:pt>
                <c:pt idx="356">
                  <c:v>43994</c:v>
                </c:pt>
                <c:pt idx="357">
                  <c:v>43997</c:v>
                </c:pt>
                <c:pt idx="358">
                  <c:v>43998</c:v>
                </c:pt>
                <c:pt idx="359">
                  <c:v>43999</c:v>
                </c:pt>
                <c:pt idx="360">
                  <c:v>44000</c:v>
                </c:pt>
                <c:pt idx="361">
                  <c:v>44001</c:v>
                </c:pt>
                <c:pt idx="362">
                  <c:v>44004</c:v>
                </c:pt>
                <c:pt idx="363">
                  <c:v>44005</c:v>
                </c:pt>
                <c:pt idx="364">
                  <c:v>44006</c:v>
                </c:pt>
                <c:pt idx="365">
                  <c:v>44007</c:v>
                </c:pt>
                <c:pt idx="366">
                  <c:v>44008</c:v>
                </c:pt>
                <c:pt idx="367">
                  <c:v>44011</c:v>
                </c:pt>
                <c:pt idx="368">
                  <c:v>44012</c:v>
                </c:pt>
                <c:pt idx="369">
                  <c:v>44013</c:v>
                </c:pt>
                <c:pt idx="370">
                  <c:v>44014</c:v>
                </c:pt>
                <c:pt idx="371">
                  <c:v>44015</c:v>
                </c:pt>
                <c:pt idx="372">
                  <c:v>44018</c:v>
                </c:pt>
                <c:pt idx="373">
                  <c:v>44019</c:v>
                </c:pt>
                <c:pt idx="374">
                  <c:v>44020</c:v>
                </c:pt>
                <c:pt idx="375">
                  <c:v>44021</c:v>
                </c:pt>
                <c:pt idx="376">
                  <c:v>44022</c:v>
                </c:pt>
                <c:pt idx="377">
                  <c:v>44025</c:v>
                </c:pt>
                <c:pt idx="378">
                  <c:v>44026</c:v>
                </c:pt>
                <c:pt idx="379">
                  <c:v>44027</c:v>
                </c:pt>
                <c:pt idx="380">
                  <c:v>44028</c:v>
                </c:pt>
                <c:pt idx="381">
                  <c:v>44029</c:v>
                </c:pt>
                <c:pt idx="382">
                  <c:v>44032</c:v>
                </c:pt>
                <c:pt idx="383">
                  <c:v>44033</c:v>
                </c:pt>
                <c:pt idx="384">
                  <c:v>44034</c:v>
                </c:pt>
                <c:pt idx="385">
                  <c:v>44035</c:v>
                </c:pt>
                <c:pt idx="386">
                  <c:v>44036</c:v>
                </c:pt>
                <c:pt idx="387">
                  <c:v>44039</c:v>
                </c:pt>
                <c:pt idx="388">
                  <c:v>44040</c:v>
                </c:pt>
                <c:pt idx="389">
                  <c:v>44041</c:v>
                </c:pt>
                <c:pt idx="390">
                  <c:v>44042</c:v>
                </c:pt>
                <c:pt idx="391">
                  <c:v>44043</c:v>
                </c:pt>
                <c:pt idx="392">
                  <c:v>44046</c:v>
                </c:pt>
                <c:pt idx="393">
                  <c:v>44047</c:v>
                </c:pt>
                <c:pt idx="394">
                  <c:v>44048</c:v>
                </c:pt>
                <c:pt idx="395">
                  <c:v>44049</c:v>
                </c:pt>
                <c:pt idx="396">
                  <c:v>44050</c:v>
                </c:pt>
                <c:pt idx="397">
                  <c:v>44053</c:v>
                </c:pt>
                <c:pt idx="398">
                  <c:v>44054</c:v>
                </c:pt>
                <c:pt idx="399">
                  <c:v>44055</c:v>
                </c:pt>
                <c:pt idx="400">
                  <c:v>44056</c:v>
                </c:pt>
                <c:pt idx="401">
                  <c:v>44057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44133</c:v>
                </c:pt>
                <c:pt idx="451">
                  <c:v>44134</c:v>
                </c:pt>
                <c:pt idx="452">
                  <c:v>44137</c:v>
                </c:pt>
                <c:pt idx="453">
                  <c:v>44138</c:v>
                </c:pt>
                <c:pt idx="454">
                  <c:v>44139</c:v>
                </c:pt>
                <c:pt idx="455">
                  <c:v>44140</c:v>
                </c:pt>
                <c:pt idx="456">
                  <c:v>44141</c:v>
                </c:pt>
                <c:pt idx="457">
                  <c:v>44144</c:v>
                </c:pt>
                <c:pt idx="458">
                  <c:v>44145</c:v>
                </c:pt>
                <c:pt idx="459">
                  <c:v>44146</c:v>
                </c:pt>
                <c:pt idx="460">
                  <c:v>44147</c:v>
                </c:pt>
                <c:pt idx="461">
                  <c:v>44148</c:v>
                </c:pt>
                <c:pt idx="462">
                  <c:v>44151</c:v>
                </c:pt>
                <c:pt idx="463">
                  <c:v>44152</c:v>
                </c:pt>
                <c:pt idx="464">
                  <c:v>44153</c:v>
                </c:pt>
                <c:pt idx="465">
                  <c:v>44154</c:v>
                </c:pt>
                <c:pt idx="466">
                  <c:v>44155</c:v>
                </c:pt>
                <c:pt idx="467">
                  <c:v>44158</c:v>
                </c:pt>
                <c:pt idx="468">
                  <c:v>44159</c:v>
                </c:pt>
                <c:pt idx="469">
                  <c:v>44160</c:v>
                </c:pt>
                <c:pt idx="470">
                  <c:v>44161</c:v>
                </c:pt>
                <c:pt idx="471">
                  <c:v>44162</c:v>
                </c:pt>
                <c:pt idx="472">
                  <c:v>44165</c:v>
                </c:pt>
                <c:pt idx="473">
                  <c:v>44166</c:v>
                </c:pt>
                <c:pt idx="474">
                  <c:v>44167</c:v>
                </c:pt>
                <c:pt idx="475">
                  <c:v>44168</c:v>
                </c:pt>
                <c:pt idx="476">
                  <c:v>44169</c:v>
                </c:pt>
                <c:pt idx="477">
                  <c:v>44172</c:v>
                </c:pt>
                <c:pt idx="478">
                  <c:v>44173</c:v>
                </c:pt>
                <c:pt idx="479">
                  <c:v>44174</c:v>
                </c:pt>
                <c:pt idx="480">
                  <c:v>44175</c:v>
                </c:pt>
                <c:pt idx="481">
                  <c:v>44176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44186</c:v>
                </c:pt>
                <c:pt idx="488">
                  <c:v>44187</c:v>
                </c:pt>
                <c:pt idx="489">
                  <c:v>44188</c:v>
                </c:pt>
                <c:pt idx="490">
                  <c:v>44189</c:v>
                </c:pt>
                <c:pt idx="491">
                  <c:v>44193</c:v>
                </c:pt>
                <c:pt idx="492">
                  <c:v>44194</c:v>
                </c:pt>
                <c:pt idx="493">
                  <c:v>44195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44210</c:v>
                </c:pt>
                <c:pt idx="503">
                  <c:v>44211</c:v>
                </c:pt>
                <c:pt idx="504">
                  <c:v>44214</c:v>
                </c:pt>
                <c:pt idx="505">
                  <c:v>44215</c:v>
                </c:pt>
                <c:pt idx="506">
                  <c:v>44216</c:v>
                </c:pt>
                <c:pt idx="507">
                  <c:v>44217</c:v>
                </c:pt>
                <c:pt idx="508">
                  <c:v>44218</c:v>
                </c:pt>
                <c:pt idx="509">
                  <c:v>44221</c:v>
                </c:pt>
                <c:pt idx="510">
                  <c:v>44222</c:v>
                </c:pt>
                <c:pt idx="511">
                  <c:v>44223</c:v>
                </c:pt>
                <c:pt idx="512">
                  <c:v>44224</c:v>
                </c:pt>
                <c:pt idx="513">
                  <c:v>44225</c:v>
                </c:pt>
                <c:pt idx="514">
                  <c:v>44228</c:v>
                </c:pt>
                <c:pt idx="515">
                  <c:v>44229</c:v>
                </c:pt>
                <c:pt idx="516">
                  <c:v>44230</c:v>
                </c:pt>
                <c:pt idx="517">
                  <c:v>44231</c:v>
                </c:pt>
                <c:pt idx="518">
                  <c:v>44232</c:v>
                </c:pt>
                <c:pt idx="519">
                  <c:v>44235</c:v>
                </c:pt>
                <c:pt idx="520">
                  <c:v>44236</c:v>
                </c:pt>
                <c:pt idx="521">
                  <c:v>44237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44249</c:v>
                </c:pt>
                <c:pt idx="528">
                  <c:v>44250</c:v>
                </c:pt>
                <c:pt idx="529">
                  <c:v>44251</c:v>
                </c:pt>
                <c:pt idx="530">
                  <c:v>44252</c:v>
                </c:pt>
                <c:pt idx="531">
                  <c:v>44253</c:v>
                </c:pt>
                <c:pt idx="532">
                  <c:v>44257</c:v>
                </c:pt>
                <c:pt idx="533">
                  <c:v>44258</c:v>
                </c:pt>
                <c:pt idx="534">
                  <c:v>44259</c:v>
                </c:pt>
                <c:pt idx="535">
                  <c:v>44260</c:v>
                </c:pt>
                <c:pt idx="536">
                  <c:v>44263</c:v>
                </c:pt>
                <c:pt idx="537">
                  <c:v>44264</c:v>
                </c:pt>
                <c:pt idx="538">
                  <c:v>44265</c:v>
                </c:pt>
                <c:pt idx="539">
                  <c:v>44266</c:v>
                </c:pt>
                <c:pt idx="540">
                  <c:v>44267</c:v>
                </c:pt>
                <c:pt idx="541">
                  <c:v>44270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44279</c:v>
                </c:pt>
                <c:pt idx="549">
                  <c:v>44280</c:v>
                </c:pt>
                <c:pt idx="550">
                  <c:v>44281</c:v>
                </c:pt>
                <c:pt idx="551">
                  <c:v>44284</c:v>
                </c:pt>
                <c:pt idx="552">
                  <c:v>44285</c:v>
                </c:pt>
                <c:pt idx="553">
                  <c:v>44286</c:v>
                </c:pt>
                <c:pt idx="554">
                  <c:v>44287</c:v>
                </c:pt>
                <c:pt idx="555">
                  <c:v>44288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44322</c:v>
                </c:pt>
                <c:pt idx="579">
                  <c:v>44323</c:v>
                </c:pt>
                <c:pt idx="580">
                  <c:v>44326</c:v>
                </c:pt>
                <c:pt idx="581">
                  <c:v>44327</c:v>
                </c:pt>
                <c:pt idx="582">
                  <c:v>44328</c:v>
                </c:pt>
                <c:pt idx="583">
                  <c:v>44329</c:v>
                </c:pt>
                <c:pt idx="584">
                  <c:v>44330</c:v>
                </c:pt>
                <c:pt idx="585">
                  <c:v>44333</c:v>
                </c:pt>
                <c:pt idx="586">
                  <c:v>44334</c:v>
                </c:pt>
                <c:pt idx="587">
                  <c:v>44336</c:v>
                </c:pt>
                <c:pt idx="588">
                  <c:v>44337</c:v>
                </c:pt>
                <c:pt idx="589">
                  <c:v>44340</c:v>
                </c:pt>
                <c:pt idx="590">
                  <c:v>44341</c:v>
                </c:pt>
                <c:pt idx="591">
                  <c:v>44342</c:v>
                </c:pt>
                <c:pt idx="592">
                  <c:v>44343</c:v>
                </c:pt>
                <c:pt idx="593">
                  <c:v>44344</c:v>
                </c:pt>
                <c:pt idx="594">
                  <c:v>44347</c:v>
                </c:pt>
                <c:pt idx="595">
                  <c:v>44348</c:v>
                </c:pt>
                <c:pt idx="596">
                  <c:v>44349</c:v>
                </c:pt>
                <c:pt idx="597">
                  <c:v>44350</c:v>
                </c:pt>
                <c:pt idx="598">
                  <c:v>44351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44361</c:v>
                </c:pt>
                <c:pt idx="605">
                  <c:v>44362</c:v>
                </c:pt>
                <c:pt idx="606">
                  <c:v>44363</c:v>
                </c:pt>
                <c:pt idx="607">
                  <c:v>44364</c:v>
                </c:pt>
                <c:pt idx="608">
                  <c:v>44365</c:v>
                </c:pt>
                <c:pt idx="609">
                  <c:v>44368</c:v>
                </c:pt>
                <c:pt idx="610">
                  <c:v>44369</c:v>
                </c:pt>
                <c:pt idx="611">
                  <c:v>44370</c:v>
                </c:pt>
                <c:pt idx="612">
                  <c:v>44371</c:v>
                </c:pt>
                <c:pt idx="613">
                  <c:v>44372</c:v>
                </c:pt>
                <c:pt idx="614">
                  <c:v>44375</c:v>
                </c:pt>
                <c:pt idx="615">
                  <c:v>44376</c:v>
                </c:pt>
                <c:pt idx="616">
                  <c:v>44377</c:v>
                </c:pt>
                <c:pt idx="617">
                  <c:v>44378</c:v>
                </c:pt>
                <c:pt idx="618">
                  <c:v>44379</c:v>
                </c:pt>
                <c:pt idx="619">
                  <c:v>44382</c:v>
                </c:pt>
                <c:pt idx="620">
                  <c:v>44383</c:v>
                </c:pt>
                <c:pt idx="621">
                  <c:v>44384</c:v>
                </c:pt>
                <c:pt idx="622">
                  <c:v>44385</c:v>
                </c:pt>
                <c:pt idx="623">
                  <c:v>44386</c:v>
                </c:pt>
                <c:pt idx="624">
                  <c:v>44389</c:v>
                </c:pt>
                <c:pt idx="625">
                  <c:v>44390</c:v>
                </c:pt>
                <c:pt idx="626">
                  <c:v>44391</c:v>
                </c:pt>
                <c:pt idx="627">
                  <c:v>44392</c:v>
                </c:pt>
                <c:pt idx="628">
                  <c:v>44393</c:v>
                </c:pt>
                <c:pt idx="629">
                  <c:v>44396</c:v>
                </c:pt>
                <c:pt idx="630">
                  <c:v>44397</c:v>
                </c:pt>
                <c:pt idx="631">
                  <c:v>44398</c:v>
                </c:pt>
                <c:pt idx="632">
                  <c:v>44399</c:v>
                </c:pt>
                <c:pt idx="633">
                  <c:v>44400</c:v>
                </c:pt>
                <c:pt idx="634">
                  <c:v>44403</c:v>
                </c:pt>
                <c:pt idx="635">
                  <c:v>44404</c:v>
                </c:pt>
                <c:pt idx="636">
                  <c:v>44405</c:v>
                </c:pt>
                <c:pt idx="637">
                  <c:v>44406</c:v>
                </c:pt>
                <c:pt idx="638">
                  <c:v>44407</c:v>
                </c:pt>
                <c:pt idx="639">
                  <c:v>44410</c:v>
                </c:pt>
                <c:pt idx="640">
                  <c:v>44411</c:v>
                </c:pt>
                <c:pt idx="641">
                  <c:v>44412</c:v>
                </c:pt>
                <c:pt idx="642">
                  <c:v>44413</c:v>
                </c:pt>
                <c:pt idx="643">
                  <c:v>44414</c:v>
                </c:pt>
                <c:pt idx="644">
                  <c:v>44417</c:v>
                </c:pt>
                <c:pt idx="645">
                  <c:v>44418</c:v>
                </c:pt>
                <c:pt idx="646">
                  <c:v>44419</c:v>
                </c:pt>
                <c:pt idx="647">
                  <c:v>44420</c:v>
                </c:pt>
                <c:pt idx="648">
                  <c:v>44421</c:v>
                </c:pt>
                <c:pt idx="649">
                  <c:v>44425</c:v>
                </c:pt>
                <c:pt idx="650">
                  <c:v>44426</c:v>
                </c:pt>
                <c:pt idx="651">
                  <c:v>44427</c:v>
                </c:pt>
                <c:pt idx="652">
                  <c:v>44428</c:v>
                </c:pt>
                <c:pt idx="653">
                  <c:v>44431</c:v>
                </c:pt>
                <c:pt idx="654">
                  <c:v>44432</c:v>
                </c:pt>
                <c:pt idx="655">
                  <c:v>44433</c:v>
                </c:pt>
                <c:pt idx="656">
                  <c:v>44434</c:v>
                </c:pt>
                <c:pt idx="657">
                  <c:v>44435</c:v>
                </c:pt>
                <c:pt idx="658">
                  <c:v>44438</c:v>
                </c:pt>
                <c:pt idx="659">
                  <c:v>44439</c:v>
                </c:pt>
                <c:pt idx="660">
                  <c:v>44440</c:v>
                </c:pt>
                <c:pt idx="661">
                  <c:v>44441</c:v>
                </c:pt>
                <c:pt idx="662">
                  <c:v>44442</c:v>
                </c:pt>
                <c:pt idx="663">
                  <c:v>44445</c:v>
                </c:pt>
                <c:pt idx="664">
                  <c:v>44446</c:v>
                </c:pt>
                <c:pt idx="665">
                  <c:v>44447</c:v>
                </c:pt>
                <c:pt idx="666">
                  <c:v>44448</c:v>
                </c:pt>
                <c:pt idx="667">
                  <c:v>44449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44462</c:v>
                </c:pt>
                <c:pt idx="674">
                  <c:v>44463</c:v>
                </c:pt>
                <c:pt idx="675">
                  <c:v>44466</c:v>
                </c:pt>
                <c:pt idx="676">
                  <c:v>44467</c:v>
                </c:pt>
                <c:pt idx="677">
                  <c:v>44468</c:v>
                </c:pt>
                <c:pt idx="678">
                  <c:v>44469</c:v>
                </c:pt>
                <c:pt idx="679">
                  <c:v>44470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</c:numCache>
            </c:numRef>
          </c:cat>
          <c:val>
            <c:numRef>
              <c:f>'AFMR일별,cumsum'!$G$8:$G$690</c:f>
              <c:numCache>
                <c:formatCode>#,##0</c:formatCode>
                <c:ptCount val="683"/>
                <c:pt idx="0">
                  <c:v>0</c:v>
                </c:pt>
                <c:pt idx="1">
                  <c:v>0</c:v>
                </c:pt>
                <c:pt idx="2">
                  <c:v>-30200000</c:v>
                </c:pt>
                <c:pt idx="3">
                  <c:v>0</c:v>
                </c:pt>
                <c:pt idx="4">
                  <c:v>-900000</c:v>
                </c:pt>
                <c:pt idx="5">
                  <c:v>0</c:v>
                </c:pt>
                <c:pt idx="6">
                  <c:v>0</c:v>
                </c:pt>
                <c:pt idx="7">
                  <c:v>4600000</c:v>
                </c:pt>
                <c:pt idx="8">
                  <c:v>0</c:v>
                </c:pt>
                <c:pt idx="9">
                  <c:v>0</c:v>
                </c:pt>
                <c:pt idx="10">
                  <c:v>11500000</c:v>
                </c:pt>
                <c:pt idx="11">
                  <c:v>0</c:v>
                </c:pt>
                <c:pt idx="12">
                  <c:v>13000000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3400000</c:v>
                </c:pt>
                <c:pt idx="18">
                  <c:v>-3000000</c:v>
                </c:pt>
                <c:pt idx="19">
                  <c:v>18000000</c:v>
                </c:pt>
                <c:pt idx="20">
                  <c:v>17000000</c:v>
                </c:pt>
                <c:pt idx="21">
                  <c:v>0</c:v>
                </c:pt>
                <c:pt idx="22">
                  <c:v>0</c:v>
                </c:pt>
                <c:pt idx="23">
                  <c:v>4000000</c:v>
                </c:pt>
                <c:pt idx="24">
                  <c:v>0</c:v>
                </c:pt>
                <c:pt idx="25">
                  <c:v>0</c:v>
                </c:pt>
                <c:pt idx="26">
                  <c:v>-1100000</c:v>
                </c:pt>
                <c:pt idx="27">
                  <c:v>0</c:v>
                </c:pt>
                <c:pt idx="28">
                  <c:v>-13200000</c:v>
                </c:pt>
                <c:pt idx="29">
                  <c:v>-5400000</c:v>
                </c:pt>
                <c:pt idx="30">
                  <c:v>6500000</c:v>
                </c:pt>
                <c:pt idx="31">
                  <c:v>0</c:v>
                </c:pt>
                <c:pt idx="32">
                  <c:v>0</c:v>
                </c:pt>
                <c:pt idx="33">
                  <c:v>22000000</c:v>
                </c:pt>
                <c:pt idx="34">
                  <c:v>0</c:v>
                </c:pt>
                <c:pt idx="35">
                  <c:v>0</c:v>
                </c:pt>
                <c:pt idx="36">
                  <c:v>-17000000</c:v>
                </c:pt>
                <c:pt idx="37">
                  <c:v>0</c:v>
                </c:pt>
                <c:pt idx="38">
                  <c:v>0</c:v>
                </c:pt>
                <c:pt idx="39">
                  <c:v>-700000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-7100000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-6000000</c:v>
                </c:pt>
                <c:pt idx="54">
                  <c:v>0</c:v>
                </c:pt>
                <c:pt idx="55">
                  <c:v>400000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11000000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-900000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-2000000</c:v>
                </c:pt>
                <c:pt idx="70">
                  <c:v>4000000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5000000</c:v>
                </c:pt>
                <c:pt idx="75">
                  <c:v>0</c:v>
                </c:pt>
                <c:pt idx="76">
                  <c:v>0</c:v>
                </c:pt>
                <c:pt idx="77">
                  <c:v>10500000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9700000</c:v>
                </c:pt>
                <c:pt idx="82">
                  <c:v>8000000</c:v>
                </c:pt>
                <c:pt idx="83">
                  <c:v>12000000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3300000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-13000000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-7000000</c:v>
                </c:pt>
                <c:pt idx="103">
                  <c:v>-5100000</c:v>
                </c:pt>
                <c:pt idx="104">
                  <c:v>0</c:v>
                </c:pt>
                <c:pt idx="105">
                  <c:v>0</c:v>
                </c:pt>
                <c:pt idx="106">
                  <c:v>9900000</c:v>
                </c:pt>
                <c:pt idx="107">
                  <c:v>4000000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5700000</c:v>
                </c:pt>
                <c:pt idx="116">
                  <c:v>0</c:v>
                </c:pt>
                <c:pt idx="117">
                  <c:v>18400000</c:v>
                </c:pt>
                <c:pt idx="118">
                  <c:v>-19800000</c:v>
                </c:pt>
                <c:pt idx="119">
                  <c:v>0</c:v>
                </c:pt>
                <c:pt idx="120">
                  <c:v>-2700000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11800000</c:v>
                </c:pt>
                <c:pt idx="126">
                  <c:v>0</c:v>
                </c:pt>
                <c:pt idx="127">
                  <c:v>0</c:v>
                </c:pt>
                <c:pt idx="128">
                  <c:v>9000000</c:v>
                </c:pt>
                <c:pt idx="129">
                  <c:v>9000000</c:v>
                </c:pt>
                <c:pt idx="130">
                  <c:v>0</c:v>
                </c:pt>
                <c:pt idx="131">
                  <c:v>3000000</c:v>
                </c:pt>
                <c:pt idx="132">
                  <c:v>3500000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-29800000</c:v>
                </c:pt>
                <c:pt idx="148">
                  <c:v>-3200000</c:v>
                </c:pt>
                <c:pt idx="149">
                  <c:v>0</c:v>
                </c:pt>
                <c:pt idx="150">
                  <c:v>13700000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4300000</c:v>
                </c:pt>
                <c:pt idx="155">
                  <c:v>0</c:v>
                </c:pt>
                <c:pt idx="156">
                  <c:v>4000000</c:v>
                </c:pt>
                <c:pt idx="157">
                  <c:v>84600000</c:v>
                </c:pt>
                <c:pt idx="158">
                  <c:v>0</c:v>
                </c:pt>
                <c:pt idx="159">
                  <c:v>-30600000</c:v>
                </c:pt>
                <c:pt idx="160">
                  <c:v>-12000000</c:v>
                </c:pt>
                <c:pt idx="161">
                  <c:v>10700000</c:v>
                </c:pt>
                <c:pt idx="162">
                  <c:v>17500000</c:v>
                </c:pt>
                <c:pt idx="163">
                  <c:v>0</c:v>
                </c:pt>
                <c:pt idx="164">
                  <c:v>15400000</c:v>
                </c:pt>
                <c:pt idx="165">
                  <c:v>12500000</c:v>
                </c:pt>
                <c:pt idx="166">
                  <c:v>0</c:v>
                </c:pt>
                <c:pt idx="167">
                  <c:v>17300000</c:v>
                </c:pt>
                <c:pt idx="168">
                  <c:v>-25900000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62700000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12400000</c:v>
                </c:pt>
                <c:pt idx="179">
                  <c:v>14200000</c:v>
                </c:pt>
                <c:pt idx="180">
                  <c:v>0</c:v>
                </c:pt>
                <c:pt idx="181">
                  <c:v>0</c:v>
                </c:pt>
                <c:pt idx="182">
                  <c:v>7100000</c:v>
                </c:pt>
                <c:pt idx="183">
                  <c:v>0</c:v>
                </c:pt>
                <c:pt idx="184">
                  <c:v>28800000</c:v>
                </c:pt>
                <c:pt idx="185">
                  <c:v>10000000</c:v>
                </c:pt>
                <c:pt idx="186">
                  <c:v>0</c:v>
                </c:pt>
                <c:pt idx="187">
                  <c:v>11100000</c:v>
                </c:pt>
                <c:pt idx="188">
                  <c:v>-9500000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11300000</c:v>
                </c:pt>
                <c:pt idx="193">
                  <c:v>0</c:v>
                </c:pt>
                <c:pt idx="194">
                  <c:v>25800000</c:v>
                </c:pt>
                <c:pt idx="195">
                  <c:v>0</c:v>
                </c:pt>
                <c:pt idx="196">
                  <c:v>20300000</c:v>
                </c:pt>
                <c:pt idx="197">
                  <c:v>0</c:v>
                </c:pt>
                <c:pt idx="198">
                  <c:v>11900000</c:v>
                </c:pt>
                <c:pt idx="199">
                  <c:v>-25700000</c:v>
                </c:pt>
                <c:pt idx="200">
                  <c:v>12400000</c:v>
                </c:pt>
                <c:pt idx="201">
                  <c:v>0</c:v>
                </c:pt>
                <c:pt idx="202">
                  <c:v>10100000</c:v>
                </c:pt>
                <c:pt idx="203">
                  <c:v>0</c:v>
                </c:pt>
                <c:pt idx="204">
                  <c:v>-13100000</c:v>
                </c:pt>
                <c:pt idx="205">
                  <c:v>17600000</c:v>
                </c:pt>
                <c:pt idx="206">
                  <c:v>13500000</c:v>
                </c:pt>
                <c:pt idx="207">
                  <c:v>14200000</c:v>
                </c:pt>
                <c:pt idx="208">
                  <c:v>10900000</c:v>
                </c:pt>
                <c:pt idx="209">
                  <c:v>-300000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800000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6900000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9100000</c:v>
                </c:pt>
                <c:pt idx="227">
                  <c:v>7000000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15600000</c:v>
                </c:pt>
                <c:pt idx="240">
                  <c:v>-28800000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12000000</c:v>
                </c:pt>
                <c:pt idx="250">
                  <c:v>0</c:v>
                </c:pt>
                <c:pt idx="251">
                  <c:v>12900000</c:v>
                </c:pt>
                <c:pt idx="252">
                  <c:v>-30700000</c:v>
                </c:pt>
                <c:pt idx="253">
                  <c:v>-18000000</c:v>
                </c:pt>
                <c:pt idx="254">
                  <c:v>0</c:v>
                </c:pt>
                <c:pt idx="255">
                  <c:v>0</c:v>
                </c:pt>
                <c:pt idx="256">
                  <c:v>9700000</c:v>
                </c:pt>
                <c:pt idx="257">
                  <c:v>0</c:v>
                </c:pt>
                <c:pt idx="258">
                  <c:v>-22400000</c:v>
                </c:pt>
                <c:pt idx="259">
                  <c:v>0</c:v>
                </c:pt>
                <c:pt idx="260">
                  <c:v>9400000</c:v>
                </c:pt>
                <c:pt idx="261">
                  <c:v>0</c:v>
                </c:pt>
                <c:pt idx="262">
                  <c:v>-4000000</c:v>
                </c:pt>
                <c:pt idx="263">
                  <c:v>0</c:v>
                </c:pt>
                <c:pt idx="264">
                  <c:v>-31100000</c:v>
                </c:pt>
                <c:pt idx="265">
                  <c:v>-18600000</c:v>
                </c:pt>
                <c:pt idx="266">
                  <c:v>0</c:v>
                </c:pt>
                <c:pt idx="267">
                  <c:v>12900000</c:v>
                </c:pt>
                <c:pt idx="268">
                  <c:v>0</c:v>
                </c:pt>
                <c:pt idx="269">
                  <c:v>10800000</c:v>
                </c:pt>
                <c:pt idx="270">
                  <c:v>0</c:v>
                </c:pt>
                <c:pt idx="271">
                  <c:v>0</c:v>
                </c:pt>
                <c:pt idx="272">
                  <c:v>-14100000</c:v>
                </c:pt>
                <c:pt idx="273">
                  <c:v>0</c:v>
                </c:pt>
                <c:pt idx="274">
                  <c:v>0</c:v>
                </c:pt>
                <c:pt idx="275">
                  <c:v>36800000</c:v>
                </c:pt>
                <c:pt idx="276">
                  <c:v>0</c:v>
                </c:pt>
                <c:pt idx="277">
                  <c:v>0</c:v>
                </c:pt>
                <c:pt idx="278">
                  <c:v>20000000</c:v>
                </c:pt>
                <c:pt idx="279">
                  <c:v>0</c:v>
                </c:pt>
                <c:pt idx="280">
                  <c:v>0</c:v>
                </c:pt>
                <c:pt idx="281">
                  <c:v>8100000</c:v>
                </c:pt>
                <c:pt idx="282">
                  <c:v>0</c:v>
                </c:pt>
                <c:pt idx="283">
                  <c:v>0</c:v>
                </c:pt>
                <c:pt idx="284">
                  <c:v>-4900000</c:v>
                </c:pt>
                <c:pt idx="285">
                  <c:v>0</c:v>
                </c:pt>
                <c:pt idx="286">
                  <c:v>8700000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11100000</c:v>
                </c:pt>
                <c:pt idx="291">
                  <c:v>13600000</c:v>
                </c:pt>
                <c:pt idx="292">
                  <c:v>11400000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37000000</c:v>
                </c:pt>
                <c:pt idx="299">
                  <c:v>45900000</c:v>
                </c:pt>
                <c:pt idx="300">
                  <c:v>20900000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16100000.000000002</c:v>
                </c:pt>
                <c:pt idx="306">
                  <c:v>12200000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14800000</c:v>
                </c:pt>
                <c:pt idx="311">
                  <c:v>0</c:v>
                </c:pt>
                <c:pt idx="312">
                  <c:v>13100000</c:v>
                </c:pt>
                <c:pt idx="313">
                  <c:v>-31600000</c:v>
                </c:pt>
                <c:pt idx="314">
                  <c:v>0</c:v>
                </c:pt>
                <c:pt idx="315">
                  <c:v>100000</c:v>
                </c:pt>
                <c:pt idx="316">
                  <c:v>14000000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44500000</c:v>
                </c:pt>
                <c:pt idx="323">
                  <c:v>0</c:v>
                </c:pt>
                <c:pt idx="324">
                  <c:v>0</c:v>
                </c:pt>
                <c:pt idx="325">
                  <c:v>10000000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11200000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22700000</c:v>
                </c:pt>
                <c:pt idx="342">
                  <c:v>0</c:v>
                </c:pt>
                <c:pt idx="343">
                  <c:v>11900000</c:v>
                </c:pt>
                <c:pt idx="344">
                  <c:v>0</c:v>
                </c:pt>
                <c:pt idx="345">
                  <c:v>14200000</c:v>
                </c:pt>
                <c:pt idx="346">
                  <c:v>15900000</c:v>
                </c:pt>
                <c:pt idx="347">
                  <c:v>0</c:v>
                </c:pt>
                <c:pt idx="348">
                  <c:v>0</c:v>
                </c:pt>
                <c:pt idx="349">
                  <c:v>-9100000</c:v>
                </c:pt>
                <c:pt idx="350">
                  <c:v>-13200000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-25900000</c:v>
                </c:pt>
                <c:pt idx="355">
                  <c:v>0</c:v>
                </c:pt>
                <c:pt idx="356">
                  <c:v>8000000</c:v>
                </c:pt>
                <c:pt idx="357">
                  <c:v>27300000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-18800000</c:v>
                </c:pt>
                <c:pt idx="366">
                  <c:v>0</c:v>
                </c:pt>
                <c:pt idx="367">
                  <c:v>-3700000</c:v>
                </c:pt>
                <c:pt idx="368">
                  <c:v>1500000</c:v>
                </c:pt>
                <c:pt idx="369">
                  <c:v>16000000</c:v>
                </c:pt>
                <c:pt idx="370">
                  <c:v>0</c:v>
                </c:pt>
                <c:pt idx="371">
                  <c:v>0</c:v>
                </c:pt>
                <c:pt idx="372">
                  <c:v>-7000000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5000000</c:v>
                </c:pt>
                <c:pt idx="377">
                  <c:v>0</c:v>
                </c:pt>
                <c:pt idx="378">
                  <c:v>-1200000</c:v>
                </c:pt>
                <c:pt idx="379">
                  <c:v>-8500000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7000000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13200000</c:v>
                </c:pt>
                <c:pt idx="389">
                  <c:v>-4000000</c:v>
                </c:pt>
                <c:pt idx="390">
                  <c:v>0</c:v>
                </c:pt>
                <c:pt idx="391">
                  <c:v>11800000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-10900000</c:v>
                </c:pt>
                <c:pt idx="396">
                  <c:v>9000000</c:v>
                </c:pt>
                <c:pt idx="397">
                  <c:v>2000000</c:v>
                </c:pt>
                <c:pt idx="398">
                  <c:v>0</c:v>
                </c:pt>
                <c:pt idx="399">
                  <c:v>-9000000</c:v>
                </c:pt>
                <c:pt idx="400">
                  <c:v>0</c:v>
                </c:pt>
                <c:pt idx="401">
                  <c:v>-4000000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1200000</c:v>
                </c:pt>
                <c:pt idx="406">
                  <c:v>0</c:v>
                </c:pt>
                <c:pt idx="407">
                  <c:v>0</c:v>
                </c:pt>
                <c:pt idx="408">
                  <c:v>-10800000</c:v>
                </c:pt>
                <c:pt idx="409">
                  <c:v>10900000</c:v>
                </c:pt>
                <c:pt idx="410">
                  <c:v>-17600000</c:v>
                </c:pt>
                <c:pt idx="411">
                  <c:v>11900000</c:v>
                </c:pt>
                <c:pt idx="412">
                  <c:v>12100000</c:v>
                </c:pt>
                <c:pt idx="413">
                  <c:v>0</c:v>
                </c:pt>
                <c:pt idx="414">
                  <c:v>0</c:v>
                </c:pt>
                <c:pt idx="415">
                  <c:v>5400000</c:v>
                </c:pt>
                <c:pt idx="416">
                  <c:v>0</c:v>
                </c:pt>
                <c:pt idx="417">
                  <c:v>0</c:v>
                </c:pt>
                <c:pt idx="418">
                  <c:v>-7000000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-13800000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-26000000</c:v>
                </c:pt>
                <c:pt idx="431">
                  <c:v>0</c:v>
                </c:pt>
                <c:pt idx="432">
                  <c:v>-16700000</c:v>
                </c:pt>
                <c:pt idx="433">
                  <c:v>18900000</c:v>
                </c:pt>
                <c:pt idx="434">
                  <c:v>10100000</c:v>
                </c:pt>
                <c:pt idx="435">
                  <c:v>0</c:v>
                </c:pt>
                <c:pt idx="436">
                  <c:v>0</c:v>
                </c:pt>
                <c:pt idx="437">
                  <c:v>4500000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-22300000</c:v>
                </c:pt>
                <c:pt idx="442">
                  <c:v>0</c:v>
                </c:pt>
                <c:pt idx="443">
                  <c:v>9500000</c:v>
                </c:pt>
                <c:pt idx="444">
                  <c:v>12700000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-4000000</c:v>
                </c:pt>
                <c:pt idx="449">
                  <c:v>6200000</c:v>
                </c:pt>
                <c:pt idx="450">
                  <c:v>0</c:v>
                </c:pt>
                <c:pt idx="451">
                  <c:v>-1200000</c:v>
                </c:pt>
                <c:pt idx="452">
                  <c:v>2000000</c:v>
                </c:pt>
                <c:pt idx="453">
                  <c:v>-4000000</c:v>
                </c:pt>
                <c:pt idx="454">
                  <c:v>0</c:v>
                </c:pt>
                <c:pt idx="455">
                  <c:v>0</c:v>
                </c:pt>
                <c:pt idx="456">
                  <c:v>6000000</c:v>
                </c:pt>
                <c:pt idx="457">
                  <c:v>0</c:v>
                </c:pt>
                <c:pt idx="458">
                  <c:v>0</c:v>
                </c:pt>
                <c:pt idx="459">
                  <c:v>25900000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-4000000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-400000</c:v>
                </c:pt>
                <c:pt idx="472">
                  <c:v>5000000</c:v>
                </c:pt>
                <c:pt idx="473">
                  <c:v>0</c:v>
                </c:pt>
                <c:pt idx="474">
                  <c:v>0</c:v>
                </c:pt>
                <c:pt idx="475">
                  <c:v>-22000000</c:v>
                </c:pt>
                <c:pt idx="476">
                  <c:v>6000000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12000000</c:v>
                </c:pt>
                <c:pt idx="483">
                  <c:v>0</c:v>
                </c:pt>
                <c:pt idx="484">
                  <c:v>10000000</c:v>
                </c:pt>
                <c:pt idx="485">
                  <c:v>2500000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16800000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11700000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11100000</c:v>
                </c:pt>
                <c:pt idx="509">
                  <c:v>0</c:v>
                </c:pt>
                <c:pt idx="510">
                  <c:v>0</c:v>
                </c:pt>
                <c:pt idx="511">
                  <c:v>-7900000</c:v>
                </c:pt>
                <c:pt idx="512">
                  <c:v>0</c:v>
                </c:pt>
                <c:pt idx="513">
                  <c:v>0</c:v>
                </c:pt>
                <c:pt idx="514">
                  <c:v>12100000</c:v>
                </c:pt>
                <c:pt idx="515">
                  <c:v>0</c:v>
                </c:pt>
                <c:pt idx="516">
                  <c:v>0</c:v>
                </c:pt>
                <c:pt idx="517">
                  <c:v>-12000000</c:v>
                </c:pt>
                <c:pt idx="518">
                  <c:v>0</c:v>
                </c:pt>
                <c:pt idx="519">
                  <c:v>9000000</c:v>
                </c:pt>
                <c:pt idx="520">
                  <c:v>0</c:v>
                </c:pt>
                <c:pt idx="521">
                  <c:v>-9800000</c:v>
                </c:pt>
                <c:pt idx="522">
                  <c:v>-1000000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10500000</c:v>
                </c:pt>
                <c:pt idx="528">
                  <c:v>-15000000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16000000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28200000</c:v>
                </c:pt>
                <c:pt idx="537">
                  <c:v>0</c:v>
                </c:pt>
                <c:pt idx="538">
                  <c:v>16000000</c:v>
                </c:pt>
                <c:pt idx="539">
                  <c:v>0</c:v>
                </c:pt>
                <c:pt idx="540">
                  <c:v>23800000</c:v>
                </c:pt>
                <c:pt idx="541">
                  <c:v>-29400000</c:v>
                </c:pt>
                <c:pt idx="542">
                  <c:v>0</c:v>
                </c:pt>
                <c:pt idx="543">
                  <c:v>0</c:v>
                </c:pt>
                <c:pt idx="544">
                  <c:v>-30100000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10400000</c:v>
                </c:pt>
                <c:pt idx="551">
                  <c:v>0</c:v>
                </c:pt>
                <c:pt idx="552">
                  <c:v>10700000</c:v>
                </c:pt>
                <c:pt idx="553">
                  <c:v>-30000000</c:v>
                </c:pt>
                <c:pt idx="554">
                  <c:v>0</c:v>
                </c:pt>
                <c:pt idx="555">
                  <c:v>12000000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15300000</c:v>
                </c:pt>
                <c:pt idx="561">
                  <c:v>0</c:v>
                </c:pt>
                <c:pt idx="562">
                  <c:v>-11700000</c:v>
                </c:pt>
                <c:pt idx="563">
                  <c:v>-6900000</c:v>
                </c:pt>
                <c:pt idx="564">
                  <c:v>0</c:v>
                </c:pt>
                <c:pt idx="565">
                  <c:v>13500000</c:v>
                </c:pt>
                <c:pt idx="566">
                  <c:v>0</c:v>
                </c:pt>
                <c:pt idx="567">
                  <c:v>-10000000</c:v>
                </c:pt>
                <c:pt idx="568">
                  <c:v>-200000</c:v>
                </c:pt>
                <c:pt idx="569">
                  <c:v>0</c:v>
                </c:pt>
                <c:pt idx="570">
                  <c:v>0</c:v>
                </c:pt>
                <c:pt idx="571">
                  <c:v>24000000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-7900000</c:v>
                </c:pt>
                <c:pt idx="576">
                  <c:v>0</c:v>
                </c:pt>
                <c:pt idx="577">
                  <c:v>10500000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10000000</c:v>
                </c:pt>
                <c:pt idx="591">
                  <c:v>10900000</c:v>
                </c:pt>
                <c:pt idx="592">
                  <c:v>0</c:v>
                </c:pt>
                <c:pt idx="593">
                  <c:v>0</c:v>
                </c:pt>
                <c:pt idx="594">
                  <c:v>-6500000</c:v>
                </c:pt>
                <c:pt idx="595">
                  <c:v>0</c:v>
                </c:pt>
                <c:pt idx="596">
                  <c:v>0</c:v>
                </c:pt>
                <c:pt idx="597">
                  <c:v>7700000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11100000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-6100000</c:v>
                </c:pt>
                <c:pt idx="611">
                  <c:v>0</c:v>
                </c:pt>
                <c:pt idx="612">
                  <c:v>0</c:v>
                </c:pt>
                <c:pt idx="613">
                  <c:v>-31100000</c:v>
                </c:pt>
                <c:pt idx="614">
                  <c:v>-3600000</c:v>
                </c:pt>
                <c:pt idx="615">
                  <c:v>0</c:v>
                </c:pt>
                <c:pt idx="616">
                  <c:v>-19400000</c:v>
                </c:pt>
                <c:pt idx="617">
                  <c:v>0</c:v>
                </c:pt>
                <c:pt idx="618">
                  <c:v>0</c:v>
                </c:pt>
                <c:pt idx="619">
                  <c:v>-13600000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-3600000</c:v>
                </c:pt>
                <c:pt idx="624">
                  <c:v>0</c:v>
                </c:pt>
                <c:pt idx="625">
                  <c:v>-7000000</c:v>
                </c:pt>
                <c:pt idx="626">
                  <c:v>0</c:v>
                </c:pt>
                <c:pt idx="627">
                  <c:v>30000000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-6000000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800000</c:v>
                </c:pt>
                <c:pt idx="638">
                  <c:v>0</c:v>
                </c:pt>
                <c:pt idx="639">
                  <c:v>26600000</c:v>
                </c:pt>
                <c:pt idx="640">
                  <c:v>-2000000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-17300000</c:v>
                </c:pt>
                <c:pt idx="646">
                  <c:v>1000000</c:v>
                </c:pt>
                <c:pt idx="647">
                  <c:v>-9000000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3400000</c:v>
                </c:pt>
                <c:pt idx="654">
                  <c:v>36000000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13900000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-11300000</c:v>
                </c:pt>
                <c:pt idx="664">
                  <c:v>-21000000</c:v>
                </c:pt>
                <c:pt idx="665">
                  <c:v>3000000</c:v>
                </c:pt>
                <c:pt idx="666">
                  <c:v>4000000</c:v>
                </c:pt>
                <c:pt idx="667">
                  <c:v>0</c:v>
                </c:pt>
                <c:pt idx="668">
                  <c:v>10100000</c:v>
                </c:pt>
                <c:pt idx="669">
                  <c:v>-7400000</c:v>
                </c:pt>
                <c:pt idx="670">
                  <c:v>0</c:v>
                </c:pt>
                <c:pt idx="671">
                  <c:v>9900000</c:v>
                </c:pt>
                <c:pt idx="672">
                  <c:v>0</c:v>
                </c:pt>
                <c:pt idx="673">
                  <c:v>17600000</c:v>
                </c:pt>
                <c:pt idx="674">
                  <c:v>2000000</c:v>
                </c:pt>
                <c:pt idx="675">
                  <c:v>5000000</c:v>
                </c:pt>
                <c:pt idx="676">
                  <c:v>43500000</c:v>
                </c:pt>
                <c:pt idx="677">
                  <c:v>0</c:v>
                </c:pt>
                <c:pt idx="678">
                  <c:v>0</c:v>
                </c:pt>
                <c:pt idx="679">
                  <c:v>27300000</c:v>
                </c:pt>
                <c:pt idx="680">
                  <c:v>6200000</c:v>
                </c:pt>
                <c:pt idx="681">
                  <c:v>14100000</c:v>
                </c:pt>
                <c:pt idx="682">
                  <c:v>-25000000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2-40F8-B9CE-C5D1AECDB078}"/>
            </c:ext>
          </c:extLst>
        </c:ser>
        <c:ser>
          <c:idx val="2"/>
          <c:order val="2"/>
          <c:tx>
            <c:strRef>
              <c:f>'AFMR일별,cumsum'!$H$7</c:f>
              <c:strCache>
                <c:ptCount val="1"/>
                <c:pt idx="0">
                  <c:v>AF_CUMSUM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'AFMR일별,cumsum'!$E$8:$E$690</c:f>
              <c:numCache>
                <c:formatCode>m/d/yyyy</c:formatCode>
                <c:ptCount val="683"/>
                <c:pt idx="0">
                  <c:v>43467</c:v>
                </c:pt>
                <c:pt idx="1">
                  <c:v>43468</c:v>
                </c:pt>
                <c:pt idx="2">
                  <c:v>43469</c:v>
                </c:pt>
                <c:pt idx="3">
                  <c:v>43472</c:v>
                </c:pt>
                <c:pt idx="4">
                  <c:v>43473</c:v>
                </c:pt>
                <c:pt idx="5">
                  <c:v>43474</c:v>
                </c:pt>
                <c:pt idx="6">
                  <c:v>43475</c:v>
                </c:pt>
                <c:pt idx="7">
                  <c:v>43476</c:v>
                </c:pt>
                <c:pt idx="8">
                  <c:v>43479</c:v>
                </c:pt>
                <c:pt idx="9">
                  <c:v>43480</c:v>
                </c:pt>
                <c:pt idx="10">
                  <c:v>43481</c:v>
                </c:pt>
                <c:pt idx="11">
                  <c:v>43482</c:v>
                </c:pt>
                <c:pt idx="12">
                  <c:v>43483</c:v>
                </c:pt>
                <c:pt idx="13">
                  <c:v>43486</c:v>
                </c:pt>
                <c:pt idx="14">
                  <c:v>43487</c:v>
                </c:pt>
                <c:pt idx="15">
                  <c:v>43488</c:v>
                </c:pt>
                <c:pt idx="16">
                  <c:v>43489</c:v>
                </c:pt>
                <c:pt idx="17">
                  <c:v>43490</c:v>
                </c:pt>
                <c:pt idx="18">
                  <c:v>43493</c:v>
                </c:pt>
                <c:pt idx="19">
                  <c:v>43494</c:v>
                </c:pt>
                <c:pt idx="20">
                  <c:v>43495</c:v>
                </c:pt>
                <c:pt idx="21">
                  <c:v>43496</c:v>
                </c:pt>
                <c:pt idx="22">
                  <c:v>43497</c:v>
                </c:pt>
                <c:pt idx="23">
                  <c:v>43503</c:v>
                </c:pt>
                <c:pt idx="24">
                  <c:v>43504</c:v>
                </c:pt>
                <c:pt idx="25">
                  <c:v>43507</c:v>
                </c:pt>
                <c:pt idx="26">
                  <c:v>43508</c:v>
                </c:pt>
                <c:pt idx="27">
                  <c:v>43509</c:v>
                </c:pt>
                <c:pt idx="28">
                  <c:v>43510</c:v>
                </c:pt>
                <c:pt idx="29">
                  <c:v>43511</c:v>
                </c:pt>
                <c:pt idx="30">
                  <c:v>43514</c:v>
                </c:pt>
                <c:pt idx="31">
                  <c:v>43515</c:v>
                </c:pt>
                <c:pt idx="32">
                  <c:v>43516</c:v>
                </c:pt>
                <c:pt idx="33">
                  <c:v>43517</c:v>
                </c:pt>
                <c:pt idx="34">
                  <c:v>43518</c:v>
                </c:pt>
                <c:pt idx="35">
                  <c:v>43521</c:v>
                </c:pt>
                <c:pt idx="36">
                  <c:v>43522</c:v>
                </c:pt>
                <c:pt idx="37">
                  <c:v>43523</c:v>
                </c:pt>
                <c:pt idx="38">
                  <c:v>43524</c:v>
                </c:pt>
                <c:pt idx="39">
                  <c:v>43528</c:v>
                </c:pt>
                <c:pt idx="40">
                  <c:v>43529</c:v>
                </c:pt>
                <c:pt idx="41">
                  <c:v>43530</c:v>
                </c:pt>
                <c:pt idx="42">
                  <c:v>43531</c:v>
                </c:pt>
                <c:pt idx="43">
                  <c:v>43532</c:v>
                </c:pt>
                <c:pt idx="44">
                  <c:v>43535</c:v>
                </c:pt>
                <c:pt idx="45">
                  <c:v>43536</c:v>
                </c:pt>
                <c:pt idx="46">
                  <c:v>43537</c:v>
                </c:pt>
                <c:pt idx="47">
                  <c:v>43538</c:v>
                </c:pt>
                <c:pt idx="48">
                  <c:v>43539</c:v>
                </c:pt>
                <c:pt idx="49">
                  <c:v>43542</c:v>
                </c:pt>
                <c:pt idx="50">
                  <c:v>43543</c:v>
                </c:pt>
                <c:pt idx="51">
                  <c:v>43544</c:v>
                </c:pt>
                <c:pt idx="52">
                  <c:v>43545</c:v>
                </c:pt>
                <c:pt idx="53">
                  <c:v>43546</c:v>
                </c:pt>
                <c:pt idx="54">
                  <c:v>43549</c:v>
                </c:pt>
                <c:pt idx="55">
                  <c:v>43550</c:v>
                </c:pt>
                <c:pt idx="56">
                  <c:v>43551</c:v>
                </c:pt>
                <c:pt idx="57">
                  <c:v>43552</c:v>
                </c:pt>
                <c:pt idx="58">
                  <c:v>43553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43563</c:v>
                </c:pt>
                <c:pt idx="65">
                  <c:v>43564</c:v>
                </c:pt>
                <c:pt idx="66">
                  <c:v>43565</c:v>
                </c:pt>
                <c:pt idx="67">
                  <c:v>43566</c:v>
                </c:pt>
                <c:pt idx="68">
                  <c:v>43567</c:v>
                </c:pt>
                <c:pt idx="69">
                  <c:v>43570</c:v>
                </c:pt>
                <c:pt idx="70">
                  <c:v>43571</c:v>
                </c:pt>
                <c:pt idx="71">
                  <c:v>43572</c:v>
                </c:pt>
                <c:pt idx="72">
                  <c:v>43573</c:v>
                </c:pt>
                <c:pt idx="73">
                  <c:v>43574</c:v>
                </c:pt>
                <c:pt idx="74">
                  <c:v>43577</c:v>
                </c:pt>
                <c:pt idx="75">
                  <c:v>43578</c:v>
                </c:pt>
                <c:pt idx="76">
                  <c:v>43579</c:v>
                </c:pt>
                <c:pt idx="77">
                  <c:v>43580</c:v>
                </c:pt>
                <c:pt idx="78">
                  <c:v>43581</c:v>
                </c:pt>
                <c:pt idx="79">
                  <c:v>43584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43592</c:v>
                </c:pt>
                <c:pt idx="84">
                  <c:v>43593</c:v>
                </c:pt>
                <c:pt idx="85">
                  <c:v>43594</c:v>
                </c:pt>
                <c:pt idx="86">
                  <c:v>43595</c:v>
                </c:pt>
                <c:pt idx="87">
                  <c:v>43598</c:v>
                </c:pt>
                <c:pt idx="88">
                  <c:v>43599</c:v>
                </c:pt>
                <c:pt idx="89">
                  <c:v>43600</c:v>
                </c:pt>
                <c:pt idx="90">
                  <c:v>43601</c:v>
                </c:pt>
                <c:pt idx="91">
                  <c:v>43602</c:v>
                </c:pt>
                <c:pt idx="92">
                  <c:v>43605</c:v>
                </c:pt>
                <c:pt idx="93">
                  <c:v>43606</c:v>
                </c:pt>
                <c:pt idx="94">
                  <c:v>43607</c:v>
                </c:pt>
                <c:pt idx="95">
                  <c:v>43608</c:v>
                </c:pt>
                <c:pt idx="96">
                  <c:v>43609</c:v>
                </c:pt>
                <c:pt idx="97">
                  <c:v>43612</c:v>
                </c:pt>
                <c:pt idx="98">
                  <c:v>43613</c:v>
                </c:pt>
                <c:pt idx="99">
                  <c:v>43614</c:v>
                </c:pt>
                <c:pt idx="100">
                  <c:v>43615</c:v>
                </c:pt>
                <c:pt idx="101">
                  <c:v>43616</c:v>
                </c:pt>
                <c:pt idx="102">
                  <c:v>43619</c:v>
                </c:pt>
                <c:pt idx="103">
                  <c:v>43620</c:v>
                </c:pt>
                <c:pt idx="104">
                  <c:v>43621</c:v>
                </c:pt>
                <c:pt idx="105">
                  <c:v>43623</c:v>
                </c:pt>
                <c:pt idx="106">
                  <c:v>43626</c:v>
                </c:pt>
                <c:pt idx="107">
                  <c:v>43627</c:v>
                </c:pt>
                <c:pt idx="108">
                  <c:v>43628</c:v>
                </c:pt>
                <c:pt idx="109">
                  <c:v>43629</c:v>
                </c:pt>
                <c:pt idx="110">
                  <c:v>43630</c:v>
                </c:pt>
                <c:pt idx="111">
                  <c:v>43633</c:v>
                </c:pt>
                <c:pt idx="112">
                  <c:v>43634</c:v>
                </c:pt>
                <c:pt idx="113">
                  <c:v>43635</c:v>
                </c:pt>
                <c:pt idx="114">
                  <c:v>43636</c:v>
                </c:pt>
                <c:pt idx="115">
                  <c:v>43637</c:v>
                </c:pt>
                <c:pt idx="116">
                  <c:v>43640</c:v>
                </c:pt>
                <c:pt idx="117">
                  <c:v>43641</c:v>
                </c:pt>
                <c:pt idx="118">
                  <c:v>43642</c:v>
                </c:pt>
                <c:pt idx="119">
                  <c:v>43643</c:v>
                </c:pt>
                <c:pt idx="120">
                  <c:v>43644</c:v>
                </c:pt>
                <c:pt idx="121">
                  <c:v>43647</c:v>
                </c:pt>
                <c:pt idx="122">
                  <c:v>43648</c:v>
                </c:pt>
                <c:pt idx="123">
                  <c:v>43649</c:v>
                </c:pt>
                <c:pt idx="124">
                  <c:v>43650</c:v>
                </c:pt>
                <c:pt idx="125">
                  <c:v>43651</c:v>
                </c:pt>
                <c:pt idx="126">
                  <c:v>43654</c:v>
                </c:pt>
                <c:pt idx="127">
                  <c:v>43655</c:v>
                </c:pt>
                <c:pt idx="128">
                  <c:v>43656</c:v>
                </c:pt>
                <c:pt idx="129">
                  <c:v>43657</c:v>
                </c:pt>
                <c:pt idx="130">
                  <c:v>43658</c:v>
                </c:pt>
                <c:pt idx="131">
                  <c:v>43661</c:v>
                </c:pt>
                <c:pt idx="132">
                  <c:v>43662</c:v>
                </c:pt>
                <c:pt idx="133">
                  <c:v>43663</c:v>
                </c:pt>
                <c:pt idx="134">
                  <c:v>43664</c:v>
                </c:pt>
                <c:pt idx="135">
                  <c:v>43665</c:v>
                </c:pt>
                <c:pt idx="136">
                  <c:v>43668</c:v>
                </c:pt>
                <c:pt idx="137">
                  <c:v>43669</c:v>
                </c:pt>
                <c:pt idx="138">
                  <c:v>43670</c:v>
                </c:pt>
                <c:pt idx="139">
                  <c:v>43671</c:v>
                </c:pt>
                <c:pt idx="140">
                  <c:v>43672</c:v>
                </c:pt>
                <c:pt idx="141">
                  <c:v>43675</c:v>
                </c:pt>
                <c:pt idx="142">
                  <c:v>43676</c:v>
                </c:pt>
                <c:pt idx="143">
                  <c:v>43677</c:v>
                </c:pt>
                <c:pt idx="144">
                  <c:v>43678</c:v>
                </c:pt>
                <c:pt idx="145">
                  <c:v>43679</c:v>
                </c:pt>
                <c:pt idx="146">
                  <c:v>43682</c:v>
                </c:pt>
                <c:pt idx="147">
                  <c:v>43683</c:v>
                </c:pt>
                <c:pt idx="148">
                  <c:v>43684</c:v>
                </c:pt>
                <c:pt idx="149">
                  <c:v>43685</c:v>
                </c:pt>
                <c:pt idx="150">
                  <c:v>43686</c:v>
                </c:pt>
                <c:pt idx="151">
                  <c:v>43689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43710</c:v>
                </c:pt>
                <c:pt idx="166">
                  <c:v>43711</c:v>
                </c:pt>
                <c:pt idx="167">
                  <c:v>43712</c:v>
                </c:pt>
                <c:pt idx="168">
                  <c:v>43713</c:v>
                </c:pt>
                <c:pt idx="169">
                  <c:v>43714</c:v>
                </c:pt>
                <c:pt idx="170">
                  <c:v>43717</c:v>
                </c:pt>
                <c:pt idx="171">
                  <c:v>43718</c:v>
                </c:pt>
                <c:pt idx="172">
                  <c:v>43719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43740</c:v>
                </c:pt>
                <c:pt idx="186">
                  <c:v>43742</c:v>
                </c:pt>
                <c:pt idx="187">
                  <c:v>43745</c:v>
                </c:pt>
                <c:pt idx="188">
                  <c:v>43746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43759</c:v>
                </c:pt>
                <c:pt idx="197">
                  <c:v>43760</c:v>
                </c:pt>
                <c:pt idx="198">
                  <c:v>43761</c:v>
                </c:pt>
                <c:pt idx="199">
                  <c:v>43762</c:v>
                </c:pt>
                <c:pt idx="200">
                  <c:v>43763</c:v>
                </c:pt>
                <c:pt idx="201">
                  <c:v>43766</c:v>
                </c:pt>
                <c:pt idx="202">
                  <c:v>43767</c:v>
                </c:pt>
                <c:pt idx="203">
                  <c:v>43768</c:v>
                </c:pt>
                <c:pt idx="204">
                  <c:v>43769</c:v>
                </c:pt>
                <c:pt idx="205">
                  <c:v>43770</c:v>
                </c:pt>
                <c:pt idx="206">
                  <c:v>43773</c:v>
                </c:pt>
                <c:pt idx="207">
                  <c:v>43774</c:v>
                </c:pt>
                <c:pt idx="208">
                  <c:v>43775</c:v>
                </c:pt>
                <c:pt idx="209">
                  <c:v>43776</c:v>
                </c:pt>
                <c:pt idx="210">
                  <c:v>43777</c:v>
                </c:pt>
                <c:pt idx="211">
                  <c:v>43780</c:v>
                </c:pt>
                <c:pt idx="212">
                  <c:v>43781</c:v>
                </c:pt>
                <c:pt idx="213">
                  <c:v>43782</c:v>
                </c:pt>
                <c:pt idx="214">
                  <c:v>43783</c:v>
                </c:pt>
                <c:pt idx="215">
                  <c:v>43784</c:v>
                </c:pt>
                <c:pt idx="216">
                  <c:v>43787</c:v>
                </c:pt>
                <c:pt idx="217">
                  <c:v>43788</c:v>
                </c:pt>
                <c:pt idx="218">
                  <c:v>43789</c:v>
                </c:pt>
                <c:pt idx="219">
                  <c:v>43790</c:v>
                </c:pt>
                <c:pt idx="220">
                  <c:v>43791</c:v>
                </c:pt>
                <c:pt idx="221">
                  <c:v>43794</c:v>
                </c:pt>
                <c:pt idx="222">
                  <c:v>43795</c:v>
                </c:pt>
                <c:pt idx="223">
                  <c:v>43796</c:v>
                </c:pt>
                <c:pt idx="224">
                  <c:v>43797</c:v>
                </c:pt>
                <c:pt idx="225">
                  <c:v>43798</c:v>
                </c:pt>
                <c:pt idx="226">
                  <c:v>43801</c:v>
                </c:pt>
                <c:pt idx="227">
                  <c:v>43802</c:v>
                </c:pt>
                <c:pt idx="228">
                  <c:v>43803</c:v>
                </c:pt>
                <c:pt idx="229">
                  <c:v>43804</c:v>
                </c:pt>
                <c:pt idx="230">
                  <c:v>43805</c:v>
                </c:pt>
                <c:pt idx="231">
                  <c:v>43808</c:v>
                </c:pt>
                <c:pt idx="232">
                  <c:v>43809</c:v>
                </c:pt>
                <c:pt idx="233">
                  <c:v>43810</c:v>
                </c:pt>
                <c:pt idx="234">
                  <c:v>43811</c:v>
                </c:pt>
                <c:pt idx="235">
                  <c:v>43812</c:v>
                </c:pt>
                <c:pt idx="236">
                  <c:v>43815</c:v>
                </c:pt>
                <c:pt idx="237">
                  <c:v>43816</c:v>
                </c:pt>
                <c:pt idx="238">
                  <c:v>43817</c:v>
                </c:pt>
                <c:pt idx="239">
                  <c:v>43818</c:v>
                </c:pt>
                <c:pt idx="240">
                  <c:v>43819</c:v>
                </c:pt>
                <c:pt idx="241">
                  <c:v>43822</c:v>
                </c:pt>
                <c:pt idx="242">
                  <c:v>43823</c:v>
                </c:pt>
                <c:pt idx="243">
                  <c:v>43825</c:v>
                </c:pt>
                <c:pt idx="244">
                  <c:v>43826</c:v>
                </c:pt>
                <c:pt idx="245">
                  <c:v>43829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43858</c:v>
                </c:pt>
                <c:pt idx="263">
                  <c:v>43859</c:v>
                </c:pt>
                <c:pt idx="264">
                  <c:v>43860</c:v>
                </c:pt>
                <c:pt idx="265">
                  <c:v>43861</c:v>
                </c:pt>
                <c:pt idx="266">
                  <c:v>43864</c:v>
                </c:pt>
                <c:pt idx="267">
                  <c:v>43865</c:v>
                </c:pt>
                <c:pt idx="268">
                  <c:v>43866</c:v>
                </c:pt>
                <c:pt idx="269">
                  <c:v>43867</c:v>
                </c:pt>
                <c:pt idx="270">
                  <c:v>43868</c:v>
                </c:pt>
                <c:pt idx="271">
                  <c:v>43871</c:v>
                </c:pt>
                <c:pt idx="272">
                  <c:v>43872</c:v>
                </c:pt>
                <c:pt idx="273">
                  <c:v>43873</c:v>
                </c:pt>
                <c:pt idx="274">
                  <c:v>43874</c:v>
                </c:pt>
                <c:pt idx="275">
                  <c:v>43875</c:v>
                </c:pt>
                <c:pt idx="276">
                  <c:v>43878</c:v>
                </c:pt>
                <c:pt idx="277">
                  <c:v>43879</c:v>
                </c:pt>
                <c:pt idx="278">
                  <c:v>43880</c:v>
                </c:pt>
                <c:pt idx="279">
                  <c:v>43881</c:v>
                </c:pt>
                <c:pt idx="280">
                  <c:v>43882</c:v>
                </c:pt>
                <c:pt idx="281">
                  <c:v>43885</c:v>
                </c:pt>
                <c:pt idx="282">
                  <c:v>43886</c:v>
                </c:pt>
                <c:pt idx="283">
                  <c:v>43887</c:v>
                </c:pt>
                <c:pt idx="284">
                  <c:v>43888</c:v>
                </c:pt>
                <c:pt idx="285">
                  <c:v>43889</c:v>
                </c:pt>
                <c:pt idx="286">
                  <c:v>43892</c:v>
                </c:pt>
                <c:pt idx="287">
                  <c:v>43893</c:v>
                </c:pt>
                <c:pt idx="288">
                  <c:v>43894</c:v>
                </c:pt>
                <c:pt idx="289">
                  <c:v>43895</c:v>
                </c:pt>
                <c:pt idx="290">
                  <c:v>43896</c:v>
                </c:pt>
                <c:pt idx="291">
                  <c:v>43899</c:v>
                </c:pt>
                <c:pt idx="292">
                  <c:v>43900</c:v>
                </c:pt>
                <c:pt idx="293">
                  <c:v>43901</c:v>
                </c:pt>
                <c:pt idx="294">
                  <c:v>43902</c:v>
                </c:pt>
                <c:pt idx="295">
                  <c:v>43903</c:v>
                </c:pt>
                <c:pt idx="296">
                  <c:v>43906</c:v>
                </c:pt>
                <c:pt idx="297">
                  <c:v>43907</c:v>
                </c:pt>
                <c:pt idx="298">
                  <c:v>43908</c:v>
                </c:pt>
                <c:pt idx="299">
                  <c:v>43909</c:v>
                </c:pt>
                <c:pt idx="300">
                  <c:v>43910</c:v>
                </c:pt>
                <c:pt idx="301">
                  <c:v>43913</c:v>
                </c:pt>
                <c:pt idx="302">
                  <c:v>43914</c:v>
                </c:pt>
                <c:pt idx="303">
                  <c:v>43915</c:v>
                </c:pt>
                <c:pt idx="304">
                  <c:v>43916</c:v>
                </c:pt>
                <c:pt idx="305">
                  <c:v>43917</c:v>
                </c:pt>
                <c:pt idx="306">
                  <c:v>43920</c:v>
                </c:pt>
                <c:pt idx="307">
                  <c:v>43921</c:v>
                </c:pt>
                <c:pt idx="308">
                  <c:v>43922</c:v>
                </c:pt>
                <c:pt idx="309">
                  <c:v>43923</c:v>
                </c:pt>
                <c:pt idx="310">
                  <c:v>43924</c:v>
                </c:pt>
                <c:pt idx="311">
                  <c:v>43927</c:v>
                </c:pt>
                <c:pt idx="312">
                  <c:v>43928</c:v>
                </c:pt>
                <c:pt idx="313">
                  <c:v>43929</c:v>
                </c:pt>
                <c:pt idx="314">
                  <c:v>43930</c:v>
                </c:pt>
                <c:pt idx="315">
                  <c:v>43931</c:v>
                </c:pt>
                <c:pt idx="316">
                  <c:v>43934</c:v>
                </c:pt>
                <c:pt idx="317">
                  <c:v>43935</c:v>
                </c:pt>
                <c:pt idx="318">
                  <c:v>43937</c:v>
                </c:pt>
                <c:pt idx="319">
                  <c:v>43938</c:v>
                </c:pt>
                <c:pt idx="320">
                  <c:v>43941</c:v>
                </c:pt>
                <c:pt idx="321">
                  <c:v>43942</c:v>
                </c:pt>
                <c:pt idx="322">
                  <c:v>43943</c:v>
                </c:pt>
                <c:pt idx="323">
                  <c:v>43944</c:v>
                </c:pt>
                <c:pt idx="324">
                  <c:v>43945</c:v>
                </c:pt>
                <c:pt idx="325">
                  <c:v>43948</c:v>
                </c:pt>
                <c:pt idx="326">
                  <c:v>43949</c:v>
                </c:pt>
                <c:pt idx="327">
                  <c:v>43950</c:v>
                </c:pt>
                <c:pt idx="328">
                  <c:v>43955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43976</c:v>
                </c:pt>
                <c:pt idx="343">
                  <c:v>43977</c:v>
                </c:pt>
                <c:pt idx="344">
                  <c:v>43978</c:v>
                </c:pt>
                <c:pt idx="345">
                  <c:v>43979</c:v>
                </c:pt>
                <c:pt idx="346">
                  <c:v>43980</c:v>
                </c:pt>
                <c:pt idx="347">
                  <c:v>43983</c:v>
                </c:pt>
                <c:pt idx="348">
                  <c:v>43984</c:v>
                </c:pt>
                <c:pt idx="349">
                  <c:v>43985</c:v>
                </c:pt>
                <c:pt idx="350">
                  <c:v>43986</c:v>
                </c:pt>
                <c:pt idx="351">
                  <c:v>43987</c:v>
                </c:pt>
                <c:pt idx="352">
                  <c:v>43990</c:v>
                </c:pt>
                <c:pt idx="353">
                  <c:v>43991</c:v>
                </c:pt>
                <c:pt idx="354">
                  <c:v>43992</c:v>
                </c:pt>
                <c:pt idx="355">
                  <c:v>43993</c:v>
                </c:pt>
                <c:pt idx="356">
                  <c:v>43994</c:v>
                </c:pt>
                <c:pt idx="357">
                  <c:v>43997</c:v>
                </c:pt>
                <c:pt idx="358">
                  <c:v>43998</c:v>
                </c:pt>
                <c:pt idx="359">
                  <c:v>43999</c:v>
                </c:pt>
                <c:pt idx="360">
                  <c:v>44000</c:v>
                </c:pt>
                <c:pt idx="361">
                  <c:v>44001</c:v>
                </c:pt>
                <c:pt idx="362">
                  <c:v>44004</c:v>
                </c:pt>
                <c:pt idx="363">
                  <c:v>44005</c:v>
                </c:pt>
                <c:pt idx="364">
                  <c:v>44006</c:v>
                </c:pt>
                <c:pt idx="365">
                  <c:v>44007</c:v>
                </c:pt>
                <c:pt idx="366">
                  <c:v>44008</c:v>
                </c:pt>
                <c:pt idx="367">
                  <c:v>44011</c:v>
                </c:pt>
                <c:pt idx="368">
                  <c:v>44012</c:v>
                </c:pt>
                <c:pt idx="369">
                  <c:v>44013</c:v>
                </c:pt>
                <c:pt idx="370">
                  <c:v>44014</c:v>
                </c:pt>
                <c:pt idx="371">
                  <c:v>44015</c:v>
                </c:pt>
                <c:pt idx="372">
                  <c:v>44018</c:v>
                </c:pt>
                <c:pt idx="373">
                  <c:v>44019</c:v>
                </c:pt>
                <c:pt idx="374">
                  <c:v>44020</c:v>
                </c:pt>
                <c:pt idx="375">
                  <c:v>44021</c:v>
                </c:pt>
                <c:pt idx="376">
                  <c:v>44022</c:v>
                </c:pt>
                <c:pt idx="377">
                  <c:v>44025</c:v>
                </c:pt>
                <c:pt idx="378">
                  <c:v>44026</c:v>
                </c:pt>
                <c:pt idx="379">
                  <c:v>44027</c:v>
                </c:pt>
                <c:pt idx="380">
                  <c:v>44028</c:v>
                </c:pt>
                <c:pt idx="381">
                  <c:v>44029</c:v>
                </c:pt>
                <c:pt idx="382">
                  <c:v>44032</c:v>
                </c:pt>
                <c:pt idx="383">
                  <c:v>44033</c:v>
                </c:pt>
                <c:pt idx="384">
                  <c:v>44034</c:v>
                </c:pt>
                <c:pt idx="385">
                  <c:v>44035</c:v>
                </c:pt>
                <c:pt idx="386">
                  <c:v>44036</c:v>
                </c:pt>
                <c:pt idx="387">
                  <c:v>44039</c:v>
                </c:pt>
                <c:pt idx="388">
                  <c:v>44040</c:v>
                </c:pt>
                <c:pt idx="389">
                  <c:v>44041</c:v>
                </c:pt>
                <c:pt idx="390">
                  <c:v>44042</c:v>
                </c:pt>
                <c:pt idx="391">
                  <c:v>44043</c:v>
                </c:pt>
                <c:pt idx="392">
                  <c:v>44046</c:v>
                </c:pt>
                <c:pt idx="393">
                  <c:v>44047</c:v>
                </c:pt>
                <c:pt idx="394">
                  <c:v>44048</c:v>
                </c:pt>
                <c:pt idx="395">
                  <c:v>44049</c:v>
                </c:pt>
                <c:pt idx="396">
                  <c:v>44050</c:v>
                </c:pt>
                <c:pt idx="397">
                  <c:v>44053</c:v>
                </c:pt>
                <c:pt idx="398">
                  <c:v>44054</c:v>
                </c:pt>
                <c:pt idx="399">
                  <c:v>44055</c:v>
                </c:pt>
                <c:pt idx="400">
                  <c:v>44056</c:v>
                </c:pt>
                <c:pt idx="401">
                  <c:v>44057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44109</c:v>
                </c:pt>
                <c:pt idx="434">
                  <c:v>44110</c:v>
                </c:pt>
                <c:pt idx="435">
                  <c:v>44111</c:v>
                </c:pt>
                <c:pt idx="436">
                  <c:v>44112</c:v>
                </c:pt>
                <c:pt idx="437">
                  <c:v>44116</c:v>
                </c:pt>
                <c:pt idx="438">
                  <c:v>44117</c:v>
                </c:pt>
                <c:pt idx="439">
                  <c:v>44118</c:v>
                </c:pt>
                <c:pt idx="440">
                  <c:v>44119</c:v>
                </c:pt>
                <c:pt idx="441">
                  <c:v>44120</c:v>
                </c:pt>
                <c:pt idx="442">
                  <c:v>44123</c:v>
                </c:pt>
                <c:pt idx="443">
                  <c:v>44124</c:v>
                </c:pt>
                <c:pt idx="444">
                  <c:v>44125</c:v>
                </c:pt>
                <c:pt idx="445">
                  <c:v>44126</c:v>
                </c:pt>
                <c:pt idx="446">
                  <c:v>44127</c:v>
                </c:pt>
                <c:pt idx="447">
                  <c:v>44130</c:v>
                </c:pt>
                <c:pt idx="448">
                  <c:v>44131</c:v>
                </c:pt>
                <c:pt idx="449">
                  <c:v>44132</c:v>
                </c:pt>
                <c:pt idx="450">
                  <c:v>44133</c:v>
                </c:pt>
                <c:pt idx="451">
                  <c:v>44134</c:v>
                </c:pt>
                <c:pt idx="452">
                  <c:v>44137</c:v>
                </c:pt>
                <c:pt idx="453">
                  <c:v>44138</c:v>
                </c:pt>
                <c:pt idx="454">
                  <c:v>44139</c:v>
                </c:pt>
                <c:pt idx="455">
                  <c:v>44140</c:v>
                </c:pt>
                <c:pt idx="456">
                  <c:v>44141</c:v>
                </c:pt>
                <c:pt idx="457">
                  <c:v>44144</c:v>
                </c:pt>
                <c:pt idx="458">
                  <c:v>44145</c:v>
                </c:pt>
                <c:pt idx="459">
                  <c:v>44146</c:v>
                </c:pt>
                <c:pt idx="460">
                  <c:v>44147</c:v>
                </c:pt>
                <c:pt idx="461">
                  <c:v>44148</c:v>
                </c:pt>
                <c:pt idx="462">
                  <c:v>44151</c:v>
                </c:pt>
                <c:pt idx="463">
                  <c:v>44152</c:v>
                </c:pt>
                <c:pt idx="464">
                  <c:v>44153</c:v>
                </c:pt>
                <c:pt idx="465">
                  <c:v>44154</c:v>
                </c:pt>
                <c:pt idx="466">
                  <c:v>44155</c:v>
                </c:pt>
                <c:pt idx="467">
                  <c:v>44158</c:v>
                </c:pt>
                <c:pt idx="468">
                  <c:v>44159</c:v>
                </c:pt>
                <c:pt idx="469">
                  <c:v>44160</c:v>
                </c:pt>
                <c:pt idx="470">
                  <c:v>44161</c:v>
                </c:pt>
                <c:pt idx="471">
                  <c:v>44162</c:v>
                </c:pt>
                <c:pt idx="472">
                  <c:v>44165</c:v>
                </c:pt>
                <c:pt idx="473">
                  <c:v>44166</c:v>
                </c:pt>
                <c:pt idx="474">
                  <c:v>44167</c:v>
                </c:pt>
                <c:pt idx="475">
                  <c:v>44168</c:v>
                </c:pt>
                <c:pt idx="476">
                  <c:v>44169</c:v>
                </c:pt>
                <c:pt idx="477">
                  <c:v>44172</c:v>
                </c:pt>
                <c:pt idx="478">
                  <c:v>44173</c:v>
                </c:pt>
                <c:pt idx="479">
                  <c:v>44174</c:v>
                </c:pt>
                <c:pt idx="480">
                  <c:v>44175</c:v>
                </c:pt>
                <c:pt idx="481">
                  <c:v>44176</c:v>
                </c:pt>
                <c:pt idx="482">
                  <c:v>44179</c:v>
                </c:pt>
                <c:pt idx="483">
                  <c:v>44180</c:v>
                </c:pt>
                <c:pt idx="484">
                  <c:v>44181</c:v>
                </c:pt>
                <c:pt idx="485">
                  <c:v>44182</c:v>
                </c:pt>
                <c:pt idx="486">
                  <c:v>44183</c:v>
                </c:pt>
                <c:pt idx="487">
                  <c:v>44186</c:v>
                </c:pt>
                <c:pt idx="488">
                  <c:v>44187</c:v>
                </c:pt>
                <c:pt idx="489">
                  <c:v>44188</c:v>
                </c:pt>
                <c:pt idx="490">
                  <c:v>44189</c:v>
                </c:pt>
                <c:pt idx="491">
                  <c:v>44193</c:v>
                </c:pt>
                <c:pt idx="492">
                  <c:v>44194</c:v>
                </c:pt>
                <c:pt idx="493">
                  <c:v>44195</c:v>
                </c:pt>
                <c:pt idx="494">
                  <c:v>44200</c:v>
                </c:pt>
                <c:pt idx="495">
                  <c:v>44201</c:v>
                </c:pt>
                <c:pt idx="496">
                  <c:v>44202</c:v>
                </c:pt>
                <c:pt idx="497">
                  <c:v>44203</c:v>
                </c:pt>
                <c:pt idx="498">
                  <c:v>44204</c:v>
                </c:pt>
                <c:pt idx="499">
                  <c:v>44207</c:v>
                </c:pt>
                <c:pt idx="500">
                  <c:v>44208</c:v>
                </c:pt>
                <c:pt idx="501">
                  <c:v>44209</c:v>
                </c:pt>
                <c:pt idx="502">
                  <c:v>44210</c:v>
                </c:pt>
                <c:pt idx="503">
                  <c:v>44211</c:v>
                </c:pt>
                <c:pt idx="504">
                  <c:v>44214</c:v>
                </c:pt>
                <c:pt idx="505">
                  <c:v>44215</c:v>
                </c:pt>
                <c:pt idx="506">
                  <c:v>44216</c:v>
                </c:pt>
                <c:pt idx="507">
                  <c:v>44217</c:v>
                </c:pt>
                <c:pt idx="508">
                  <c:v>44218</c:v>
                </c:pt>
                <c:pt idx="509">
                  <c:v>44221</c:v>
                </c:pt>
                <c:pt idx="510">
                  <c:v>44222</c:v>
                </c:pt>
                <c:pt idx="511">
                  <c:v>44223</c:v>
                </c:pt>
                <c:pt idx="512">
                  <c:v>44224</c:v>
                </c:pt>
                <c:pt idx="513">
                  <c:v>44225</c:v>
                </c:pt>
                <c:pt idx="514">
                  <c:v>44228</c:v>
                </c:pt>
                <c:pt idx="515">
                  <c:v>44229</c:v>
                </c:pt>
                <c:pt idx="516">
                  <c:v>44230</c:v>
                </c:pt>
                <c:pt idx="517">
                  <c:v>44231</c:v>
                </c:pt>
                <c:pt idx="518">
                  <c:v>44232</c:v>
                </c:pt>
                <c:pt idx="519">
                  <c:v>44235</c:v>
                </c:pt>
                <c:pt idx="520">
                  <c:v>44236</c:v>
                </c:pt>
                <c:pt idx="521">
                  <c:v>44237</c:v>
                </c:pt>
                <c:pt idx="522">
                  <c:v>44242</c:v>
                </c:pt>
                <c:pt idx="523">
                  <c:v>44243</c:v>
                </c:pt>
                <c:pt idx="524">
                  <c:v>44244</c:v>
                </c:pt>
                <c:pt idx="525">
                  <c:v>44245</c:v>
                </c:pt>
                <c:pt idx="526">
                  <c:v>44246</c:v>
                </c:pt>
                <c:pt idx="527">
                  <c:v>44249</c:v>
                </c:pt>
                <c:pt idx="528">
                  <c:v>44250</c:v>
                </c:pt>
                <c:pt idx="529">
                  <c:v>44251</c:v>
                </c:pt>
                <c:pt idx="530">
                  <c:v>44252</c:v>
                </c:pt>
                <c:pt idx="531">
                  <c:v>44253</c:v>
                </c:pt>
                <c:pt idx="532">
                  <c:v>44257</c:v>
                </c:pt>
                <c:pt idx="533">
                  <c:v>44258</c:v>
                </c:pt>
                <c:pt idx="534">
                  <c:v>44259</c:v>
                </c:pt>
                <c:pt idx="535">
                  <c:v>44260</c:v>
                </c:pt>
                <c:pt idx="536">
                  <c:v>44263</c:v>
                </c:pt>
                <c:pt idx="537">
                  <c:v>44264</c:v>
                </c:pt>
                <c:pt idx="538">
                  <c:v>44265</c:v>
                </c:pt>
                <c:pt idx="539">
                  <c:v>44266</c:v>
                </c:pt>
                <c:pt idx="540">
                  <c:v>44267</c:v>
                </c:pt>
                <c:pt idx="541">
                  <c:v>44270</c:v>
                </c:pt>
                <c:pt idx="542">
                  <c:v>44271</c:v>
                </c:pt>
                <c:pt idx="543">
                  <c:v>44272</c:v>
                </c:pt>
                <c:pt idx="544">
                  <c:v>44273</c:v>
                </c:pt>
                <c:pt idx="545">
                  <c:v>44274</c:v>
                </c:pt>
                <c:pt idx="546">
                  <c:v>44277</c:v>
                </c:pt>
                <c:pt idx="547">
                  <c:v>44278</c:v>
                </c:pt>
                <c:pt idx="548">
                  <c:v>44279</c:v>
                </c:pt>
                <c:pt idx="549">
                  <c:v>44280</c:v>
                </c:pt>
                <c:pt idx="550">
                  <c:v>44281</c:v>
                </c:pt>
                <c:pt idx="551">
                  <c:v>44284</c:v>
                </c:pt>
                <c:pt idx="552">
                  <c:v>44285</c:v>
                </c:pt>
                <c:pt idx="553">
                  <c:v>44286</c:v>
                </c:pt>
                <c:pt idx="554">
                  <c:v>44287</c:v>
                </c:pt>
                <c:pt idx="555">
                  <c:v>44288</c:v>
                </c:pt>
                <c:pt idx="556">
                  <c:v>44291</c:v>
                </c:pt>
                <c:pt idx="557">
                  <c:v>44292</c:v>
                </c:pt>
                <c:pt idx="558">
                  <c:v>44293</c:v>
                </c:pt>
                <c:pt idx="559">
                  <c:v>44294</c:v>
                </c:pt>
                <c:pt idx="560">
                  <c:v>44295</c:v>
                </c:pt>
                <c:pt idx="561">
                  <c:v>44298</c:v>
                </c:pt>
                <c:pt idx="562">
                  <c:v>44299</c:v>
                </c:pt>
                <c:pt idx="563">
                  <c:v>44300</c:v>
                </c:pt>
                <c:pt idx="564">
                  <c:v>44301</c:v>
                </c:pt>
                <c:pt idx="565">
                  <c:v>44302</c:v>
                </c:pt>
                <c:pt idx="566">
                  <c:v>44305</c:v>
                </c:pt>
                <c:pt idx="567">
                  <c:v>44306</c:v>
                </c:pt>
                <c:pt idx="568">
                  <c:v>44307</c:v>
                </c:pt>
                <c:pt idx="569">
                  <c:v>44308</c:v>
                </c:pt>
                <c:pt idx="570">
                  <c:v>44309</c:v>
                </c:pt>
                <c:pt idx="571">
                  <c:v>44312</c:v>
                </c:pt>
                <c:pt idx="572">
                  <c:v>44313</c:v>
                </c:pt>
                <c:pt idx="573">
                  <c:v>44314</c:v>
                </c:pt>
                <c:pt idx="574">
                  <c:v>44315</c:v>
                </c:pt>
                <c:pt idx="575">
                  <c:v>44316</c:v>
                </c:pt>
                <c:pt idx="576">
                  <c:v>44319</c:v>
                </c:pt>
                <c:pt idx="577">
                  <c:v>44320</c:v>
                </c:pt>
                <c:pt idx="578">
                  <c:v>44322</c:v>
                </c:pt>
                <c:pt idx="579">
                  <c:v>44323</c:v>
                </c:pt>
                <c:pt idx="580">
                  <c:v>44326</c:v>
                </c:pt>
                <c:pt idx="581">
                  <c:v>44327</c:v>
                </c:pt>
                <c:pt idx="582">
                  <c:v>44328</c:v>
                </c:pt>
                <c:pt idx="583">
                  <c:v>44329</c:v>
                </c:pt>
                <c:pt idx="584">
                  <c:v>44330</c:v>
                </c:pt>
                <c:pt idx="585">
                  <c:v>44333</c:v>
                </c:pt>
                <c:pt idx="586">
                  <c:v>44334</c:v>
                </c:pt>
                <c:pt idx="587">
                  <c:v>44336</c:v>
                </c:pt>
                <c:pt idx="588">
                  <c:v>44337</c:v>
                </c:pt>
                <c:pt idx="589">
                  <c:v>44340</c:v>
                </c:pt>
                <c:pt idx="590">
                  <c:v>44341</c:v>
                </c:pt>
                <c:pt idx="591">
                  <c:v>44342</c:v>
                </c:pt>
                <c:pt idx="592">
                  <c:v>44343</c:v>
                </c:pt>
                <c:pt idx="593">
                  <c:v>44344</c:v>
                </c:pt>
                <c:pt idx="594">
                  <c:v>44347</c:v>
                </c:pt>
                <c:pt idx="595">
                  <c:v>44348</c:v>
                </c:pt>
                <c:pt idx="596">
                  <c:v>44349</c:v>
                </c:pt>
                <c:pt idx="597">
                  <c:v>44350</c:v>
                </c:pt>
                <c:pt idx="598">
                  <c:v>44351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44361</c:v>
                </c:pt>
                <c:pt idx="605">
                  <c:v>44362</c:v>
                </c:pt>
                <c:pt idx="606">
                  <c:v>44363</c:v>
                </c:pt>
                <c:pt idx="607">
                  <c:v>44364</c:v>
                </c:pt>
                <c:pt idx="608">
                  <c:v>44365</c:v>
                </c:pt>
                <c:pt idx="609">
                  <c:v>44368</c:v>
                </c:pt>
                <c:pt idx="610">
                  <c:v>44369</c:v>
                </c:pt>
                <c:pt idx="611">
                  <c:v>44370</c:v>
                </c:pt>
                <c:pt idx="612">
                  <c:v>44371</c:v>
                </c:pt>
                <c:pt idx="613">
                  <c:v>44372</c:v>
                </c:pt>
                <c:pt idx="614">
                  <c:v>44375</c:v>
                </c:pt>
                <c:pt idx="615">
                  <c:v>44376</c:v>
                </c:pt>
                <c:pt idx="616">
                  <c:v>44377</c:v>
                </c:pt>
                <c:pt idx="617">
                  <c:v>44378</c:v>
                </c:pt>
                <c:pt idx="618">
                  <c:v>44379</c:v>
                </c:pt>
                <c:pt idx="619">
                  <c:v>44382</c:v>
                </c:pt>
                <c:pt idx="620">
                  <c:v>44383</c:v>
                </c:pt>
                <c:pt idx="621">
                  <c:v>44384</c:v>
                </c:pt>
                <c:pt idx="622">
                  <c:v>44385</c:v>
                </c:pt>
                <c:pt idx="623">
                  <c:v>44386</c:v>
                </c:pt>
                <c:pt idx="624">
                  <c:v>44389</c:v>
                </c:pt>
                <c:pt idx="625">
                  <c:v>44390</c:v>
                </c:pt>
                <c:pt idx="626">
                  <c:v>44391</c:v>
                </c:pt>
                <c:pt idx="627">
                  <c:v>44392</c:v>
                </c:pt>
                <c:pt idx="628">
                  <c:v>44393</c:v>
                </c:pt>
                <c:pt idx="629">
                  <c:v>44396</c:v>
                </c:pt>
                <c:pt idx="630">
                  <c:v>44397</c:v>
                </c:pt>
                <c:pt idx="631">
                  <c:v>44398</c:v>
                </c:pt>
                <c:pt idx="632">
                  <c:v>44399</c:v>
                </c:pt>
                <c:pt idx="633">
                  <c:v>44400</c:v>
                </c:pt>
                <c:pt idx="634">
                  <c:v>44403</c:v>
                </c:pt>
                <c:pt idx="635">
                  <c:v>44404</c:v>
                </c:pt>
                <c:pt idx="636">
                  <c:v>44405</c:v>
                </c:pt>
                <c:pt idx="637">
                  <c:v>44406</c:v>
                </c:pt>
                <c:pt idx="638">
                  <c:v>44407</c:v>
                </c:pt>
                <c:pt idx="639">
                  <c:v>44410</c:v>
                </c:pt>
                <c:pt idx="640">
                  <c:v>44411</c:v>
                </c:pt>
                <c:pt idx="641">
                  <c:v>44412</c:v>
                </c:pt>
                <c:pt idx="642">
                  <c:v>44413</c:v>
                </c:pt>
                <c:pt idx="643">
                  <c:v>44414</c:v>
                </c:pt>
                <c:pt idx="644">
                  <c:v>44417</c:v>
                </c:pt>
                <c:pt idx="645">
                  <c:v>44418</c:v>
                </c:pt>
                <c:pt idx="646">
                  <c:v>44419</c:v>
                </c:pt>
                <c:pt idx="647">
                  <c:v>44420</c:v>
                </c:pt>
                <c:pt idx="648">
                  <c:v>44421</c:v>
                </c:pt>
                <c:pt idx="649">
                  <c:v>44425</c:v>
                </c:pt>
                <c:pt idx="650">
                  <c:v>44426</c:v>
                </c:pt>
                <c:pt idx="651">
                  <c:v>44427</c:v>
                </c:pt>
                <c:pt idx="652">
                  <c:v>44428</c:v>
                </c:pt>
                <c:pt idx="653">
                  <c:v>44431</c:v>
                </c:pt>
                <c:pt idx="654">
                  <c:v>44432</c:v>
                </c:pt>
                <c:pt idx="655">
                  <c:v>44433</c:v>
                </c:pt>
                <c:pt idx="656">
                  <c:v>44434</c:v>
                </c:pt>
                <c:pt idx="657">
                  <c:v>44435</c:v>
                </c:pt>
                <c:pt idx="658">
                  <c:v>44438</c:v>
                </c:pt>
                <c:pt idx="659">
                  <c:v>44439</c:v>
                </c:pt>
                <c:pt idx="660">
                  <c:v>44440</c:v>
                </c:pt>
                <c:pt idx="661">
                  <c:v>44441</c:v>
                </c:pt>
                <c:pt idx="662">
                  <c:v>44442</c:v>
                </c:pt>
                <c:pt idx="663">
                  <c:v>44445</c:v>
                </c:pt>
                <c:pt idx="664">
                  <c:v>44446</c:v>
                </c:pt>
                <c:pt idx="665">
                  <c:v>44447</c:v>
                </c:pt>
                <c:pt idx="666">
                  <c:v>44448</c:v>
                </c:pt>
                <c:pt idx="667">
                  <c:v>44449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44462</c:v>
                </c:pt>
                <c:pt idx="674">
                  <c:v>44463</c:v>
                </c:pt>
                <c:pt idx="675">
                  <c:v>44466</c:v>
                </c:pt>
                <c:pt idx="676">
                  <c:v>44467</c:v>
                </c:pt>
                <c:pt idx="677">
                  <c:v>44468</c:v>
                </c:pt>
                <c:pt idx="678">
                  <c:v>44469</c:v>
                </c:pt>
                <c:pt idx="679">
                  <c:v>44470</c:v>
                </c:pt>
                <c:pt idx="680">
                  <c:v>44474</c:v>
                </c:pt>
                <c:pt idx="681">
                  <c:v>44475</c:v>
                </c:pt>
                <c:pt idx="682">
                  <c:v>44476</c:v>
                </c:pt>
              </c:numCache>
            </c:numRef>
          </c:cat>
          <c:val>
            <c:numRef>
              <c:f>'AFMR일별,cumsum'!$H$8:$H$690</c:f>
              <c:numCache>
                <c:formatCode>#,##0</c:formatCode>
                <c:ptCount val="683"/>
                <c:pt idx="0">
                  <c:v>0</c:v>
                </c:pt>
                <c:pt idx="1">
                  <c:v>0</c:v>
                </c:pt>
                <c:pt idx="2">
                  <c:v>-30200000</c:v>
                </c:pt>
                <c:pt idx="3">
                  <c:v>-30200000</c:v>
                </c:pt>
                <c:pt idx="4">
                  <c:v>-31100000</c:v>
                </c:pt>
                <c:pt idx="5">
                  <c:v>-31100000</c:v>
                </c:pt>
                <c:pt idx="6">
                  <c:v>-31100000</c:v>
                </c:pt>
                <c:pt idx="7">
                  <c:v>-26500000</c:v>
                </c:pt>
                <c:pt idx="8">
                  <c:v>-26500000</c:v>
                </c:pt>
                <c:pt idx="9">
                  <c:v>-26500000</c:v>
                </c:pt>
                <c:pt idx="10">
                  <c:v>-15000000</c:v>
                </c:pt>
                <c:pt idx="11">
                  <c:v>-15000000</c:v>
                </c:pt>
                <c:pt idx="12">
                  <c:v>-2000000</c:v>
                </c:pt>
                <c:pt idx="13">
                  <c:v>-2000000</c:v>
                </c:pt>
                <c:pt idx="14">
                  <c:v>-2000000</c:v>
                </c:pt>
                <c:pt idx="15">
                  <c:v>-2000000</c:v>
                </c:pt>
                <c:pt idx="16">
                  <c:v>-2000000</c:v>
                </c:pt>
                <c:pt idx="17">
                  <c:v>1400000</c:v>
                </c:pt>
                <c:pt idx="18">
                  <c:v>-1600000</c:v>
                </c:pt>
                <c:pt idx="19">
                  <c:v>16400000</c:v>
                </c:pt>
                <c:pt idx="20">
                  <c:v>33400000</c:v>
                </c:pt>
                <c:pt idx="21">
                  <c:v>33400000</c:v>
                </c:pt>
                <c:pt idx="22">
                  <c:v>33400000</c:v>
                </c:pt>
                <c:pt idx="23">
                  <c:v>37400000</c:v>
                </c:pt>
                <c:pt idx="24">
                  <c:v>37400000</c:v>
                </c:pt>
                <c:pt idx="25">
                  <c:v>37400000</c:v>
                </c:pt>
                <c:pt idx="26">
                  <c:v>36300000</c:v>
                </c:pt>
                <c:pt idx="27">
                  <c:v>36300000</c:v>
                </c:pt>
                <c:pt idx="28">
                  <c:v>23100000</c:v>
                </c:pt>
                <c:pt idx="29">
                  <c:v>17700000</c:v>
                </c:pt>
                <c:pt idx="30">
                  <c:v>24200000</c:v>
                </c:pt>
                <c:pt idx="31">
                  <c:v>24200000</c:v>
                </c:pt>
                <c:pt idx="32">
                  <c:v>24200000</c:v>
                </c:pt>
                <c:pt idx="33">
                  <c:v>46200000</c:v>
                </c:pt>
                <c:pt idx="34">
                  <c:v>46200000</c:v>
                </c:pt>
                <c:pt idx="35">
                  <c:v>46200000</c:v>
                </c:pt>
                <c:pt idx="36">
                  <c:v>29200000</c:v>
                </c:pt>
                <c:pt idx="37">
                  <c:v>29200000</c:v>
                </c:pt>
                <c:pt idx="38">
                  <c:v>29200000</c:v>
                </c:pt>
                <c:pt idx="39">
                  <c:v>28500000</c:v>
                </c:pt>
                <c:pt idx="40">
                  <c:v>28500000</c:v>
                </c:pt>
                <c:pt idx="41">
                  <c:v>28500000</c:v>
                </c:pt>
                <c:pt idx="42">
                  <c:v>28500000</c:v>
                </c:pt>
                <c:pt idx="43">
                  <c:v>28500000</c:v>
                </c:pt>
                <c:pt idx="44">
                  <c:v>28500000</c:v>
                </c:pt>
                <c:pt idx="45">
                  <c:v>28500000</c:v>
                </c:pt>
                <c:pt idx="46">
                  <c:v>28500000</c:v>
                </c:pt>
                <c:pt idx="47">
                  <c:v>21400000</c:v>
                </c:pt>
                <c:pt idx="48">
                  <c:v>21400000</c:v>
                </c:pt>
                <c:pt idx="49">
                  <c:v>21400000</c:v>
                </c:pt>
                <c:pt idx="50">
                  <c:v>21400000</c:v>
                </c:pt>
                <c:pt idx="51">
                  <c:v>21400000</c:v>
                </c:pt>
                <c:pt idx="52">
                  <c:v>21400000</c:v>
                </c:pt>
                <c:pt idx="53">
                  <c:v>15400000</c:v>
                </c:pt>
                <c:pt idx="54">
                  <c:v>15400000</c:v>
                </c:pt>
                <c:pt idx="55">
                  <c:v>15800000</c:v>
                </c:pt>
                <c:pt idx="56">
                  <c:v>15800000</c:v>
                </c:pt>
                <c:pt idx="57">
                  <c:v>15800000</c:v>
                </c:pt>
                <c:pt idx="58">
                  <c:v>15800000</c:v>
                </c:pt>
                <c:pt idx="59">
                  <c:v>26800000</c:v>
                </c:pt>
                <c:pt idx="60">
                  <c:v>26800000</c:v>
                </c:pt>
                <c:pt idx="61">
                  <c:v>26800000</c:v>
                </c:pt>
                <c:pt idx="62">
                  <c:v>26800000</c:v>
                </c:pt>
                <c:pt idx="63">
                  <c:v>25900000</c:v>
                </c:pt>
                <c:pt idx="64">
                  <c:v>25900000</c:v>
                </c:pt>
                <c:pt idx="65">
                  <c:v>25900000</c:v>
                </c:pt>
                <c:pt idx="66">
                  <c:v>25900000</c:v>
                </c:pt>
                <c:pt idx="67">
                  <c:v>25900000</c:v>
                </c:pt>
                <c:pt idx="68">
                  <c:v>25900000</c:v>
                </c:pt>
                <c:pt idx="69">
                  <c:v>23900000</c:v>
                </c:pt>
                <c:pt idx="70">
                  <c:v>27900000</c:v>
                </c:pt>
                <c:pt idx="71">
                  <c:v>27900000</c:v>
                </c:pt>
                <c:pt idx="72">
                  <c:v>27900000</c:v>
                </c:pt>
                <c:pt idx="73">
                  <c:v>27900000</c:v>
                </c:pt>
                <c:pt idx="74">
                  <c:v>32900000</c:v>
                </c:pt>
                <c:pt idx="75">
                  <c:v>32900000</c:v>
                </c:pt>
                <c:pt idx="76">
                  <c:v>32900000</c:v>
                </c:pt>
                <c:pt idx="77">
                  <c:v>43400000</c:v>
                </c:pt>
                <c:pt idx="78">
                  <c:v>43400000</c:v>
                </c:pt>
                <c:pt idx="79">
                  <c:v>43400000</c:v>
                </c:pt>
                <c:pt idx="80">
                  <c:v>43400000</c:v>
                </c:pt>
                <c:pt idx="81">
                  <c:v>53100000</c:v>
                </c:pt>
                <c:pt idx="82">
                  <c:v>61100000</c:v>
                </c:pt>
                <c:pt idx="83">
                  <c:v>73100000</c:v>
                </c:pt>
                <c:pt idx="84">
                  <c:v>73100000</c:v>
                </c:pt>
                <c:pt idx="85">
                  <c:v>73100000</c:v>
                </c:pt>
                <c:pt idx="86">
                  <c:v>73100000</c:v>
                </c:pt>
                <c:pt idx="87">
                  <c:v>76400000</c:v>
                </c:pt>
                <c:pt idx="88">
                  <c:v>76400000</c:v>
                </c:pt>
                <c:pt idx="89">
                  <c:v>76400000</c:v>
                </c:pt>
                <c:pt idx="90">
                  <c:v>76400000</c:v>
                </c:pt>
                <c:pt idx="91">
                  <c:v>76400000</c:v>
                </c:pt>
                <c:pt idx="92">
                  <c:v>76400000</c:v>
                </c:pt>
                <c:pt idx="93">
                  <c:v>76400000</c:v>
                </c:pt>
                <c:pt idx="94">
                  <c:v>76400000</c:v>
                </c:pt>
                <c:pt idx="95">
                  <c:v>76400000</c:v>
                </c:pt>
                <c:pt idx="96">
                  <c:v>76400000</c:v>
                </c:pt>
                <c:pt idx="97">
                  <c:v>76400000</c:v>
                </c:pt>
                <c:pt idx="98">
                  <c:v>63400000</c:v>
                </c:pt>
                <c:pt idx="99">
                  <c:v>63400000</c:v>
                </c:pt>
                <c:pt idx="100">
                  <c:v>63400000</c:v>
                </c:pt>
                <c:pt idx="101">
                  <c:v>63400000</c:v>
                </c:pt>
                <c:pt idx="102">
                  <c:v>56400000</c:v>
                </c:pt>
                <c:pt idx="103">
                  <c:v>51300000</c:v>
                </c:pt>
                <c:pt idx="104">
                  <c:v>51300000</c:v>
                </c:pt>
                <c:pt idx="105">
                  <c:v>51300000</c:v>
                </c:pt>
                <c:pt idx="106">
                  <c:v>61200000</c:v>
                </c:pt>
                <c:pt idx="107">
                  <c:v>65200000</c:v>
                </c:pt>
                <c:pt idx="108">
                  <c:v>65200000</c:v>
                </c:pt>
                <c:pt idx="109">
                  <c:v>65200000</c:v>
                </c:pt>
                <c:pt idx="110">
                  <c:v>65200000</c:v>
                </c:pt>
                <c:pt idx="111">
                  <c:v>65200000</c:v>
                </c:pt>
                <c:pt idx="112">
                  <c:v>65200000</c:v>
                </c:pt>
                <c:pt idx="113">
                  <c:v>65200000</c:v>
                </c:pt>
                <c:pt idx="114">
                  <c:v>65200000</c:v>
                </c:pt>
                <c:pt idx="115">
                  <c:v>70900000</c:v>
                </c:pt>
                <c:pt idx="116">
                  <c:v>70900000</c:v>
                </c:pt>
                <c:pt idx="117">
                  <c:v>89300000</c:v>
                </c:pt>
                <c:pt idx="118">
                  <c:v>69500000</c:v>
                </c:pt>
                <c:pt idx="119">
                  <c:v>69500000</c:v>
                </c:pt>
                <c:pt idx="120">
                  <c:v>66800000</c:v>
                </c:pt>
                <c:pt idx="121">
                  <c:v>66800000</c:v>
                </c:pt>
                <c:pt idx="122">
                  <c:v>66800000</c:v>
                </c:pt>
                <c:pt idx="123">
                  <c:v>66800000</c:v>
                </c:pt>
                <c:pt idx="124">
                  <c:v>66800000</c:v>
                </c:pt>
                <c:pt idx="125">
                  <c:v>78600000</c:v>
                </c:pt>
                <c:pt idx="126">
                  <c:v>78600000</c:v>
                </c:pt>
                <c:pt idx="127">
                  <c:v>78600000</c:v>
                </c:pt>
                <c:pt idx="128">
                  <c:v>87600000</c:v>
                </c:pt>
                <c:pt idx="129">
                  <c:v>96600000</c:v>
                </c:pt>
                <c:pt idx="130">
                  <c:v>96600000</c:v>
                </c:pt>
                <c:pt idx="131">
                  <c:v>99600000</c:v>
                </c:pt>
                <c:pt idx="132">
                  <c:v>103100000</c:v>
                </c:pt>
                <c:pt idx="133">
                  <c:v>103100000</c:v>
                </c:pt>
                <c:pt idx="134">
                  <c:v>103100000</c:v>
                </c:pt>
                <c:pt idx="135">
                  <c:v>103100000</c:v>
                </c:pt>
                <c:pt idx="136">
                  <c:v>103100000</c:v>
                </c:pt>
                <c:pt idx="137">
                  <c:v>103100000</c:v>
                </c:pt>
                <c:pt idx="138">
                  <c:v>103100000</c:v>
                </c:pt>
                <c:pt idx="139">
                  <c:v>103100000</c:v>
                </c:pt>
                <c:pt idx="140">
                  <c:v>103100000</c:v>
                </c:pt>
                <c:pt idx="141">
                  <c:v>103100000</c:v>
                </c:pt>
                <c:pt idx="142">
                  <c:v>103100000</c:v>
                </c:pt>
                <c:pt idx="143">
                  <c:v>103100000</c:v>
                </c:pt>
                <c:pt idx="144">
                  <c:v>103100000</c:v>
                </c:pt>
                <c:pt idx="145">
                  <c:v>103100000</c:v>
                </c:pt>
                <c:pt idx="146">
                  <c:v>103100000</c:v>
                </c:pt>
                <c:pt idx="147">
                  <c:v>73300000</c:v>
                </c:pt>
                <c:pt idx="148">
                  <c:v>70100000</c:v>
                </c:pt>
                <c:pt idx="149">
                  <c:v>70100000</c:v>
                </c:pt>
                <c:pt idx="150">
                  <c:v>83800000</c:v>
                </c:pt>
                <c:pt idx="151">
                  <c:v>83800000</c:v>
                </c:pt>
                <c:pt idx="152">
                  <c:v>83800000</c:v>
                </c:pt>
                <c:pt idx="153">
                  <c:v>83800000</c:v>
                </c:pt>
                <c:pt idx="154">
                  <c:v>88100000</c:v>
                </c:pt>
                <c:pt idx="155">
                  <c:v>88100000</c:v>
                </c:pt>
                <c:pt idx="156">
                  <c:v>92100000</c:v>
                </c:pt>
                <c:pt idx="157">
                  <c:v>176700000</c:v>
                </c:pt>
                <c:pt idx="158">
                  <c:v>176700000</c:v>
                </c:pt>
                <c:pt idx="159">
                  <c:v>146100000</c:v>
                </c:pt>
                <c:pt idx="160">
                  <c:v>134100000</c:v>
                </c:pt>
                <c:pt idx="161">
                  <c:v>144800000</c:v>
                </c:pt>
                <c:pt idx="162">
                  <c:v>162300000</c:v>
                </c:pt>
                <c:pt idx="163">
                  <c:v>162300000</c:v>
                </c:pt>
                <c:pt idx="164">
                  <c:v>177700000</c:v>
                </c:pt>
                <c:pt idx="165">
                  <c:v>190200000</c:v>
                </c:pt>
                <c:pt idx="166">
                  <c:v>190200000</c:v>
                </c:pt>
                <c:pt idx="167">
                  <c:v>207500000</c:v>
                </c:pt>
                <c:pt idx="168">
                  <c:v>181600000</c:v>
                </c:pt>
                <c:pt idx="169">
                  <c:v>181600000</c:v>
                </c:pt>
                <c:pt idx="170">
                  <c:v>181600000</c:v>
                </c:pt>
                <c:pt idx="171">
                  <c:v>181600000</c:v>
                </c:pt>
                <c:pt idx="172">
                  <c:v>181600000</c:v>
                </c:pt>
                <c:pt idx="173">
                  <c:v>244300000</c:v>
                </c:pt>
                <c:pt idx="174">
                  <c:v>244300000</c:v>
                </c:pt>
                <c:pt idx="175">
                  <c:v>244300000</c:v>
                </c:pt>
                <c:pt idx="176">
                  <c:v>244300000</c:v>
                </c:pt>
                <c:pt idx="177">
                  <c:v>244300000</c:v>
                </c:pt>
                <c:pt idx="178">
                  <c:v>256700000</c:v>
                </c:pt>
                <c:pt idx="179">
                  <c:v>270900000</c:v>
                </c:pt>
                <c:pt idx="180">
                  <c:v>270900000</c:v>
                </c:pt>
                <c:pt idx="181">
                  <c:v>270900000</c:v>
                </c:pt>
                <c:pt idx="182">
                  <c:v>278000000</c:v>
                </c:pt>
                <c:pt idx="183">
                  <c:v>278000000</c:v>
                </c:pt>
                <c:pt idx="184">
                  <c:v>306800000</c:v>
                </c:pt>
                <c:pt idx="185">
                  <c:v>316800000</c:v>
                </c:pt>
                <c:pt idx="186">
                  <c:v>316800000</c:v>
                </c:pt>
                <c:pt idx="187">
                  <c:v>327900000</c:v>
                </c:pt>
                <c:pt idx="188">
                  <c:v>318400000</c:v>
                </c:pt>
                <c:pt idx="189">
                  <c:v>318400000</c:v>
                </c:pt>
                <c:pt idx="190">
                  <c:v>318400000</c:v>
                </c:pt>
                <c:pt idx="191">
                  <c:v>318400000</c:v>
                </c:pt>
                <c:pt idx="192">
                  <c:v>329700000</c:v>
                </c:pt>
                <c:pt idx="193">
                  <c:v>329700000</c:v>
                </c:pt>
                <c:pt idx="194">
                  <c:v>355500000</c:v>
                </c:pt>
                <c:pt idx="195">
                  <c:v>355500000</c:v>
                </c:pt>
                <c:pt idx="196">
                  <c:v>375800000</c:v>
                </c:pt>
                <c:pt idx="197">
                  <c:v>375800000</c:v>
                </c:pt>
                <c:pt idx="198">
                  <c:v>387700000</c:v>
                </c:pt>
                <c:pt idx="199">
                  <c:v>362000000</c:v>
                </c:pt>
                <c:pt idx="200">
                  <c:v>374400000</c:v>
                </c:pt>
                <c:pt idx="201">
                  <c:v>374400000</c:v>
                </c:pt>
                <c:pt idx="202">
                  <c:v>384500000</c:v>
                </c:pt>
                <c:pt idx="203">
                  <c:v>384500000</c:v>
                </c:pt>
                <c:pt idx="204">
                  <c:v>371400000</c:v>
                </c:pt>
                <c:pt idx="205">
                  <c:v>389000000</c:v>
                </c:pt>
                <c:pt idx="206">
                  <c:v>402500000</c:v>
                </c:pt>
                <c:pt idx="207">
                  <c:v>416700000</c:v>
                </c:pt>
                <c:pt idx="208">
                  <c:v>427600000</c:v>
                </c:pt>
                <c:pt idx="209">
                  <c:v>427300000</c:v>
                </c:pt>
                <c:pt idx="210">
                  <c:v>427300000</c:v>
                </c:pt>
                <c:pt idx="211">
                  <c:v>427300000</c:v>
                </c:pt>
                <c:pt idx="212">
                  <c:v>427300000</c:v>
                </c:pt>
                <c:pt idx="213">
                  <c:v>427300000</c:v>
                </c:pt>
                <c:pt idx="214">
                  <c:v>427300000</c:v>
                </c:pt>
                <c:pt idx="215">
                  <c:v>428100000</c:v>
                </c:pt>
                <c:pt idx="216">
                  <c:v>428100000</c:v>
                </c:pt>
                <c:pt idx="217">
                  <c:v>428100000</c:v>
                </c:pt>
                <c:pt idx="218">
                  <c:v>428100000</c:v>
                </c:pt>
                <c:pt idx="219">
                  <c:v>428100000</c:v>
                </c:pt>
                <c:pt idx="220">
                  <c:v>428100000</c:v>
                </c:pt>
                <c:pt idx="221">
                  <c:v>435000000</c:v>
                </c:pt>
                <c:pt idx="222">
                  <c:v>435000000</c:v>
                </c:pt>
                <c:pt idx="223">
                  <c:v>435000000</c:v>
                </c:pt>
                <c:pt idx="224">
                  <c:v>435000000</c:v>
                </c:pt>
                <c:pt idx="225">
                  <c:v>435000000</c:v>
                </c:pt>
                <c:pt idx="226">
                  <c:v>444100000</c:v>
                </c:pt>
                <c:pt idx="227">
                  <c:v>451100000</c:v>
                </c:pt>
                <c:pt idx="228">
                  <c:v>451100000</c:v>
                </c:pt>
                <c:pt idx="229">
                  <c:v>451100000</c:v>
                </c:pt>
                <c:pt idx="230">
                  <c:v>451100000</c:v>
                </c:pt>
                <c:pt idx="231">
                  <c:v>451100000</c:v>
                </c:pt>
                <c:pt idx="232">
                  <c:v>451100000</c:v>
                </c:pt>
                <c:pt idx="233">
                  <c:v>451100000</c:v>
                </c:pt>
                <c:pt idx="234">
                  <c:v>451100000</c:v>
                </c:pt>
                <c:pt idx="235">
                  <c:v>451100000</c:v>
                </c:pt>
                <c:pt idx="236">
                  <c:v>451100000</c:v>
                </c:pt>
                <c:pt idx="237">
                  <c:v>451100000</c:v>
                </c:pt>
                <c:pt idx="238">
                  <c:v>451100000</c:v>
                </c:pt>
                <c:pt idx="239">
                  <c:v>466700000</c:v>
                </c:pt>
                <c:pt idx="240">
                  <c:v>437900000</c:v>
                </c:pt>
                <c:pt idx="241">
                  <c:v>437900000</c:v>
                </c:pt>
                <c:pt idx="242">
                  <c:v>437900000</c:v>
                </c:pt>
                <c:pt idx="243">
                  <c:v>437900000</c:v>
                </c:pt>
                <c:pt idx="244">
                  <c:v>437900000</c:v>
                </c:pt>
                <c:pt idx="245">
                  <c:v>437900000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12000000</c:v>
                </c:pt>
                <c:pt idx="250">
                  <c:v>12000000</c:v>
                </c:pt>
                <c:pt idx="251">
                  <c:v>24900000</c:v>
                </c:pt>
                <c:pt idx="252">
                  <c:v>-5800000</c:v>
                </c:pt>
                <c:pt idx="253">
                  <c:v>-23800000</c:v>
                </c:pt>
                <c:pt idx="254">
                  <c:v>-23800000</c:v>
                </c:pt>
                <c:pt idx="255">
                  <c:v>-23800000</c:v>
                </c:pt>
                <c:pt idx="256">
                  <c:v>-14100000</c:v>
                </c:pt>
                <c:pt idx="257">
                  <c:v>-14100000</c:v>
                </c:pt>
                <c:pt idx="258">
                  <c:v>-36500000</c:v>
                </c:pt>
                <c:pt idx="259">
                  <c:v>-36500000</c:v>
                </c:pt>
                <c:pt idx="260">
                  <c:v>-27100000</c:v>
                </c:pt>
                <c:pt idx="261">
                  <c:v>-27100000</c:v>
                </c:pt>
                <c:pt idx="262">
                  <c:v>-31100000</c:v>
                </c:pt>
                <c:pt idx="263">
                  <c:v>-31100000</c:v>
                </c:pt>
                <c:pt idx="264">
                  <c:v>-62200000</c:v>
                </c:pt>
                <c:pt idx="265">
                  <c:v>-80800000</c:v>
                </c:pt>
                <c:pt idx="266">
                  <c:v>-80800000</c:v>
                </c:pt>
                <c:pt idx="267">
                  <c:v>-67900000</c:v>
                </c:pt>
                <c:pt idx="268">
                  <c:v>-67900000</c:v>
                </c:pt>
                <c:pt idx="269">
                  <c:v>-57100000</c:v>
                </c:pt>
                <c:pt idx="270">
                  <c:v>-57100000</c:v>
                </c:pt>
                <c:pt idx="271">
                  <c:v>-57100000</c:v>
                </c:pt>
                <c:pt idx="272">
                  <c:v>-71200000</c:v>
                </c:pt>
                <c:pt idx="273">
                  <c:v>-71200000</c:v>
                </c:pt>
                <c:pt idx="274">
                  <c:v>-71200000</c:v>
                </c:pt>
                <c:pt idx="275">
                  <c:v>-34400000</c:v>
                </c:pt>
                <c:pt idx="276">
                  <c:v>-34400000</c:v>
                </c:pt>
                <c:pt idx="277">
                  <c:v>-34400000</c:v>
                </c:pt>
                <c:pt idx="278">
                  <c:v>-14400000</c:v>
                </c:pt>
                <c:pt idx="279">
                  <c:v>-14400000</c:v>
                </c:pt>
                <c:pt idx="280">
                  <c:v>-14400000</c:v>
                </c:pt>
                <c:pt idx="281">
                  <c:v>-6300000</c:v>
                </c:pt>
                <c:pt idx="282">
                  <c:v>-6300000</c:v>
                </c:pt>
                <c:pt idx="283">
                  <c:v>-6300000</c:v>
                </c:pt>
                <c:pt idx="284">
                  <c:v>-11200000</c:v>
                </c:pt>
                <c:pt idx="285">
                  <c:v>-11200000</c:v>
                </c:pt>
                <c:pt idx="286">
                  <c:v>-2500000</c:v>
                </c:pt>
                <c:pt idx="287">
                  <c:v>-2500000</c:v>
                </c:pt>
                <c:pt idx="288">
                  <c:v>-2500000</c:v>
                </c:pt>
                <c:pt idx="289">
                  <c:v>-2500000</c:v>
                </c:pt>
                <c:pt idx="290">
                  <c:v>8600000</c:v>
                </c:pt>
                <c:pt idx="291">
                  <c:v>22200000</c:v>
                </c:pt>
                <c:pt idx="292">
                  <c:v>33600000</c:v>
                </c:pt>
                <c:pt idx="293">
                  <c:v>33600000</c:v>
                </c:pt>
                <c:pt idx="294">
                  <c:v>33600000</c:v>
                </c:pt>
                <c:pt idx="295">
                  <c:v>33600000</c:v>
                </c:pt>
                <c:pt idx="296">
                  <c:v>33600000</c:v>
                </c:pt>
                <c:pt idx="297">
                  <c:v>33600000</c:v>
                </c:pt>
                <c:pt idx="298">
                  <c:v>70600000</c:v>
                </c:pt>
                <c:pt idx="299">
                  <c:v>116500000</c:v>
                </c:pt>
                <c:pt idx="300">
                  <c:v>137400000</c:v>
                </c:pt>
                <c:pt idx="301">
                  <c:v>137400000</c:v>
                </c:pt>
                <c:pt idx="302">
                  <c:v>137400000</c:v>
                </c:pt>
                <c:pt idx="303">
                  <c:v>137400000</c:v>
                </c:pt>
                <c:pt idx="304">
                  <c:v>137400000</c:v>
                </c:pt>
                <c:pt idx="305">
                  <c:v>153500000</c:v>
                </c:pt>
                <c:pt idx="306">
                  <c:v>165700000</c:v>
                </c:pt>
                <c:pt idx="307">
                  <c:v>165700000</c:v>
                </c:pt>
                <c:pt idx="308">
                  <c:v>165700000</c:v>
                </c:pt>
                <c:pt idx="309">
                  <c:v>165700000</c:v>
                </c:pt>
                <c:pt idx="310">
                  <c:v>180500000</c:v>
                </c:pt>
                <c:pt idx="311">
                  <c:v>180500000</c:v>
                </c:pt>
                <c:pt idx="312">
                  <c:v>193600000</c:v>
                </c:pt>
                <c:pt idx="313">
                  <c:v>162000000</c:v>
                </c:pt>
                <c:pt idx="314">
                  <c:v>162000000</c:v>
                </c:pt>
                <c:pt idx="315">
                  <c:v>162100000</c:v>
                </c:pt>
                <c:pt idx="316">
                  <c:v>176100000</c:v>
                </c:pt>
                <c:pt idx="317">
                  <c:v>176100000</c:v>
                </c:pt>
                <c:pt idx="318">
                  <c:v>176100000</c:v>
                </c:pt>
                <c:pt idx="319">
                  <c:v>176100000</c:v>
                </c:pt>
                <c:pt idx="320">
                  <c:v>176100000</c:v>
                </c:pt>
                <c:pt idx="321">
                  <c:v>176100000</c:v>
                </c:pt>
                <c:pt idx="322">
                  <c:v>220600000</c:v>
                </c:pt>
                <c:pt idx="323">
                  <c:v>220600000</c:v>
                </c:pt>
                <c:pt idx="324">
                  <c:v>220600000</c:v>
                </c:pt>
                <c:pt idx="325">
                  <c:v>230600000</c:v>
                </c:pt>
                <c:pt idx="326">
                  <c:v>230600000</c:v>
                </c:pt>
                <c:pt idx="327">
                  <c:v>230600000</c:v>
                </c:pt>
                <c:pt idx="328">
                  <c:v>230600000</c:v>
                </c:pt>
                <c:pt idx="329">
                  <c:v>230600000</c:v>
                </c:pt>
                <c:pt idx="330">
                  <c:v>230600000</c:v>
                </c:pt>
                <c:pt idx="331">
                  <c:v>230600000</c:v>
                </c:pt>
                <c:pt idx="332">
                  <c:v>230600000</c:v>
                </c:pt>
                <c:pt idx="333">
                  <c:v>230600000</c:v>
                </c:pt>
                <c:pt idx="334">
                  <c:v>230600000</c:v>
                </c:pt>
                <c:pt idx="335">
                  <c:v>241800000</c:v>
                </c:pt>
                <c:pt idx="336">
                  <c:v>241800000</c:v>
                </c:pt>
                <c:pt idx="337">
                  <c:v>241800000</c:v>
                </c:pt>
                <c:pt idx="338">
                  <c:v>241800000</c:v>
                </c:pt>
                <c:pt idx="339">
                  <c:v>241800000</c:v>
                </c:pt>
                <c:pt idx="340">
                  <c:v>241800000</c:v>
                </c:pt>
                <c:pt idx="341">
                  <c:v>264500000</c:v>
                </c:pt>
                <c:pt idx="342">
                  <c:v>264500000</c:v>
                </c:pt>
                <c:pt idx="343">
                  <c:v>276400000</c:v>
                </c:pt>
                <c:pt idx="344">
                  <c:v>276400000</c:v>
                </c:pt>
                <c:pt idx="345">
                  <c:v>290600000</c:v>
                </c:pt>
                <c:pt idx="346">
                  <c:v>306500000</c:v>
                </c:pt>
                <c:pt idx="347">
                  <c:v>306500000</c:v>
                </c:pt>
                <c:pt idx="348">
                  <c:v>306500000</c:v>
                </c:pt>
                <c:pt idx="349">
                  <c:v>297400000</c:v>
                </c:pt>
                <c:pt idx="350">
                  <c:v>284200000</c:v>
                </c:pt>
                <c:pt idx="351">
                  <c:v>284200000</c:v>
                </c:pt>
                <c:pt idx="352">
                  <c:v>284200000</c:v>
                </c:pt>
                <c:pt idx="353">
                  <c:v>284200000</c:v>
                </c:pt>
                <c:pt idx="354">
                  <c:v>258300000</c:v>
                </c:pt>
                <c:pt idx="355">
                  <c:v>258300000</c:v>
                </c:pt>
                <c:pt idx="356">
                  <c:v>266300000</c:v>
                </c:pt>
                <c:pt idx="357">
                  <c:v>293600000</c:v>
                </c:pt>
                <c:pt idx="358">
                  <c:v>293600000</c:v>
                </c:pt>
                <c:pt idx="359">
                  <c:v>293600000</c:v>
                </c:pt>
                <c:pt idx="360">
                  <c:v>293600000</c:v>
                </c:pt>
                <c:pt idx="361">
                  <c:v>293600000</c:v>
                </c:pt>
                <c:pt idx="362">
                  <c:v>293600000</c:v>
                </c:pt>
                <c:pt idx="363">
                  <c:v>293600000</c:v>
                </c:pt>
                <c:pt idx="364">
                  <c:v>293600000</c:v>
                </c:pt>
                <c:pt idx="365">
                  <c:v>274800000</c:v>
                </c:pt>
                <c:pt idx="366">
                  <c:v>274800000</c:v>
                </c:pt>
                <c:pt idx="367">
                  <c:v>271100000</c:v>
                </c:pt>
                <c:pt idx="368">
                  <c:v>272600000</c:v>
                </c:pt>
                <c:pt idx="369">
                  <c:v>288600000</c:v>
                </c:pt>
                <c:pt idx="370">
                  <c:v>288600000</c:v>
                </c:pt>
                <c:pt idx="371">
                  <c:v>288600000</c:v>
                </c:pt>
                <c:pt idx="372">
                  <c:v>281600000</c:v>
                </c:pt>
                <c:pt idx="373">
                  <c:v>281600000</c:v>
                </c:pt>
                <c:pt idx="374">
                  <c:v>281600000</c:v>
                </c:pt>
                <c:pt idx="375">
                  <c:v>281600000</c:v>
                </c:pt>
                <c:pt idx="376">
                  <c:v>286600000</c:v>
                </c:pt>
                <c:pt idx="377">
                  <c:v>286600000</c:v>
                </c:pt>
                <c:pt idx="378">
                  <c:v>285400000</c:v>
                </c:pt>
                <c:pt idx="379">
                  <c:v>276900000</c:v>
                </c:pt>
                <c:pt idx="380">
                  <c:v>276900000</c:v>
                </c:pt>
                <c:pt idx="381">
                  <c:v>276900000</c:v>
                </c:pt>
                <c:pt idx="382">
                  <c:v>276900000</c:v>
                </c:pt>
                <c:pt idx="383">
                  <c:v>283900000</c:v>
                </c:pt>
                <c:pt idx="384">
                  <c:v>283900000</c:v>
                </c:pt>
                <c:pt idx="385">
                  <c:v>283900000</c:v>
                </c:pt>
                <c:pt idx="386">
                  <c:v>283900000</c:v>
                </c:pt>
                <c:pt idx="387">
                  <c:v>283900000</c:v>
                </c:pt>
                <c:pt idx="388">
                  <c:v>297100000</c:v>
                </c:pt>
                <c:pt idx="389">
                  <c:v>293100000</c:v>
                </c:pt>
                <c:pt idx="390">
                  <c:v>293100000</c:v>
                </c:pt>
                <c:pt idx="391">
                  <c:v>304900000</c:v>
                </c:pt>
                <c:pt idx="392">
                  <c:v>304900000</c:v>
                </c:pt>
                <c:pt idx="393">
                  <c:v>304900000</c:v>
                </c:pt>
                <c:pt idx="394">
                  <c:v>304900000</c:v>
                </c:pt>
                <c:pt idx="395">
                  <c:v>294000000</c:v>
                </c:pt>
                <c:pt idx="396">
                  <c:v>303000000</c:v>
                </c:pt>
                <c:pt idx="397">
                  <c:v>305000000</c:v>
                </c:pt>
                <c:pt idx="398">
                  <c:v>305000000</c:v>
                </c:pt>
                <c:pt idx="399">
                  <c:v>296000000</c:v>
                </c:pt>
                <c:pt idx="400">
                  <c:v>296000000</c:v>
                </c:pt>
                <c:pt idx="401">
                  <c:v>292000000</c:v>
                </c:pt>
                <c:pt idx="402">
                  <c:v>292000000</c:v>
                </c:pt>
                <c:pt idx="403">
                  <c:v>292000000</c:v>
                </c:pt>
                <c:pt idx="404">
                  <c:v>292000000</c:v>
                </c:pt>
                <c:pt idx="405">
                  <c:v>293200000</c:v>
                </c:pt>
                <c:pt idx="406">
                  <c:v>293200000</c:v>
                </c:pt>
                <c:pt idx="407">
                  <c:v>293200000</c:v>
                </c:pt>
                <c:pt idx="408">
                  <c:v>282400000</c:v>
                </c:pt>
                <c:pt idx="409">
                  <c:v>293300000</c:v>
                </c:pt>
                <c:pt idx="410">
                  <c:v>275700000</c:v>
                </c:pt>
                <c:pt idx="411">
                  <c:v>287600000</c:v>
                </c:pt>
                <c:pt idx="412">
                  <c:v>299700000</c:v>
                </c:pt>
                <c:pt idx="413">
                  <c:v>299700000</c:v>
                </c:pt>
                <c:pt idx="414">
                  <c:v>299700000</c:v>
                </c:pt>
                <c:pt idx="415">
                  <c:v>305100000</c:v>
                </c:pt>
                <c:pt idx="416">
                  <c:v>305100000</c:v>
                </c:pt>
                <c:pt idx="417">
                  <c:v>305100000</c:v>
                </c:pt>
                <c:pt idx="418">
                  <c:v>298100000</c:v>
                </c:pt>
                <c:pt idx="419">
                  <c:v>298100000</c:v>
                </c:pt>
                <c:pt idx="420">
                  <c:v>298100000</c:v>
                </c:pt>
                <c:pt idx="421">
                  <c:v>298100000</c:v>
                </c:pt>
                <c:pt idx="422">
                  <c:v>298100000</c:v>
                </c:pt>
                <c:pt idx="423">
                  <c:v>298100000</c:v>
                </c:pt>
                <c:pt idx="424">
                  <c:v>284300000</c:v>
                </c:pt>
                <c:pt idx="425">
                  <c:v>284300000</c:v>
                </c:pt>
                <c:pt idx="426">
                  <c:v>284300000</c:v>
                </c:pt>
                <c:pt idx="427">
                  <c:v>284300000</c:v>
                </c:pt>
                <c:pt idx="428">
                  <c:v>284300000</c:v>
                </c:pt>
                <c:pt idx="429">
                  <c:v>284300000</c:v>
                </c:pt>
                <c:pt idx="430">
                  <c:v>258300000</c:v>
                </c:pt>
                <c:pt idx="431">
                  <c:v>258300000</c:v>
                </c:pt>
                <c:pt idx="432">
                  <c:v>241600000</c:v>
                </c:pt>
                <c:pt idx="433">
                  <c:v>260500000</c:v>
                </c:pt>
                <c:pt idx="434">
                  <c:v>270600000</c:v>
                </c:pt>
                <c:pt idx="435">
                  <c:v>270600000</c:v>
                </c:pt>
                <c:pt idx="436">
                  <c:v>270600000</c:v>
                </c:pt>
                <c:pt idx="437">
                  <c:v>275100000</c:v>
                </c:pt>
                <c:pt idx="438">
                  <c:v>275100000</c:v>
                </c:pt>
                <c:pt idx="439">
                  <c:v>275100000</c:v>
                </c:pt>
                <c:pt idx="440">
                  <c:v>275100000</c:v>
                </c:pt>
                <c:pt idx="441">
                  <c:v>252800000</c:v>
                </c:pt>
                <c:pt idx="442">
                  <c:v>252800000</c:v>
                </c:pt>
                <c:pt idx="443">
                  <c:v>262300000</c:v>
                </c:pt>
                <c:pt idx="444">
                  <c:v>275000000</c:v>
                </c:pt>
                <c:pt idx="445">
                  <c:v>275000000</c:v>
                </c:pt>
                <c:pt idx="446">
                  <c:v>275000000</c:v>
                </c:pt>
                <c:pt idx="447">
                  <c:v>275000000</c:v>
                </c:pt>
                <c:pt idx="448">
                  <c:v>271000000</c:v>
                </c:pt>
                <c:pt idx="449">
                  <c:v>277200000</c:v>
                </c:pt>
                <c:pt idx="450">
                  <c:v>277200000</c:v>
                </c:pt>
                <c:pt idx="451">
                  <c:v>276000000</c:v>
                </c:pt>
                <c:pt idx="452">
                  <c:v>278000000</c:v>
                </c:pt>
                <c:pt idx="453">
                  <c:v>274000000</c:v>
                </c:pt>
                <c:pt idx="454">
                  <c:v>274000000</c:v>
                </c:pt>
                <c:pt idx="455">
                  <c:v>274000000</c:v>
                </c:pt>
                <c:pt idx="456">
                  <c:v>280000000</c:v>
                </c:pt>
                <c:pt idx="457">
                  <c:v>280000000</c:v>
                </c:pt>
                <c:pt idx="458">
                  <c:v>280000000</c:v>
                </c:pt>
                <c:pt idx="459">
                  <c:v>305900000</c:v>
                </c:pt>
                <c:pt idx="460">
                  <c:v>305900000</c:v>
                </c:pt>
                <c:pt idx="461">
                  <c:v>305900000</c:v>
                </c:pt>
                <c:pt idx="462">
                  <c:v>305900000</c:v>
                </c:pt>
                <c:pt idx="463">
                  <c:v>301900000</c:v>
                </c:pt>
                <c:pt idx="464">
                  <c:v>301900000</c:v>
                </c:pt>
                <c:pt idx="465">
                  <c:v>301900000</c:v>
                </c:pt>
                <c:pt idx="466">
                  <c:v>301900000</c:v>
                </c:pt>
                <c:pt idx="467">
                  <c:v>301900000</c:v>
                </c:pt>
                <c:pt idx="468">
                  <c:v>301900000</c:v>
                </c:pt>
                <c:pt idx="469">
                  <c:v>301900000</c:v>
                </c:pt>
                <c:pt idx="470">
                  <c:v>301900000</c:v>
                </c:pt>
                <c:pt idx="471">
                  <c:v>301500000</c:v>
                </c:pt>
                <c:pt idx="472">
                  <c:v>306500000</c:v>
                </c:pt>
                <c:pt idx="473">
                  <c:v>306500000</c:v>
                </c:pt>
                <c:pt idx="474">
                  <c:v>306500000</c:v>
                </c:pt>
                <c:pt idx="475">
                  <c:v>284500000</c:v>
                </c:pt>
                <c:pt idx="476">
                  <c:v>290500000</c:v>
                </c:pt>
                <c:pt idx="477">
                  <c:v>290500000</c:v>
                </c:pt>
                <c:pt idx="478">
                  <c:v>290500000</c:v>
                </c:pt>
                <c:pt idx="479">
                  <c:v>290500000</c:v>
                </c:pt>
                <c:pt idx="480">
                  <c:v>290500000</c:v>
                </c:pt>
                <c:pt idx="481">
                  <c:v>290500000</c:v>
                </c:pt>
                <c:pt idx="482">
                  <c:v>302500000</c:v>
                </c:pt>
                <c:pt idx="483">
                  <c:v>302500000</c:v>
                </c:pt>
                <c:pt idx="484">
                  <c:v>312500000</c:v>
                </c:pt>
                <c:pt idx="485">
                  <c:v>315000000</c:v>
                </c:pt>
                <c:pt idx="486">
                  <c:v>315000000</c:v>
                </c:pt>
                <c:pt idx="487">
                  <c:v>315000000</c:v>
                </c:pt>
                <c:pt idx="488">
                  <c:v>315000000</c:v>
                </c:pt>
                <c:pt idx="489">
                  <c:v>315000000</c:v>
                </c:pt>
                <c:pt idx="490">
                  <c:v>331800000</c:v>
                </c:pt>
                <c:pt idx="491">
                  <c:v>331800000</c:v>
                </c:pt>
                <c:pt idx="492">
                  <c:v>331800000</c:v>
                </c:pt>
                <c:pt idx="493">
                  <c:v>331800000</c:v>
                </c:pt>
                <c:pt idx="494">
                  <c:v>0</c:v>
                </c:pt>
                <c:pt idx="495">
                  <c:v>0</c:v>
                </c:pt>
                <c:pt idx="496">
                  <c:v>11700000</c:v>
                </c:pt>
                <c:pt idx="497">
                  <c:v>11700000</c:v>
                </c:pt>
                <c:pt idx="498">
                  <c:v>11700000</c:v>
                </c:pt>
                <c:pt idx="499">
                  <c:v>11700000</c:v>
                </c:pt>
                <c:pt idx="500">
                  <c:v>11700000</c:v>
                </c:pt>
                <c:pt idx="501">
                  <c:v>11700000</c:v>
                </c:pt>
                <c:pt idx="502">
                  <c:v>11700000</c:v>
                </c:pt>
                <c:pt idx="503">
                  <c:v>11700000</c:v>
                </c:pt>
                <c:pt idx="504">
                  <c:v>11700000</c:v>
                </c:pt>
                <c:pt idx="505">
                  <c:v>11700000</c:v>
                </c:pt>
                <c:pt idx="506">
                  <c:v>11700000</c:v>
                </c:pt>
                <c:pt idx="507">
                  <c:v>11700000</c:v>
                </c:pt>
                <c:pt idx="508">
                  <c:v>22800000</c:v>
                </c:pt>
                <c:pt idx="509">
                  <c:v>22800000</c:v>
                </c:pt>
                <c:pt idx="510">
                  <c:v>22800000</c:v>
                </c:pt>
                <c:pt idx="511">
                  <c:v>14900000</c:v>
                </c:pt>
                <c:pt idx="512">
                  <c:v>14900000</c:v>
                </c:pt>
                <c:pt idx="513">
                  <c:v>14900000</c:v>
                </c:pt>
                <c:pt idx="514">
                  <c:v>27000000</c:v>
                </c:pt>
                <c:pt idx="515">
                  <c:v>27000000</c:v>
                </c:pt>
                <c:pt idx="516">
                  <c:v>27000000</c:v>
                </c:pt>
                <c:pt idx="517">
                  <c:v>15000000</c:v>
                </c:pt>
                <c:pt idx="518">
                  <c:v>15000000</c:v>
                </c:pt>
                <c:pt idx="519">
                  <c:v>24000000</c:v>
                </c:pt>
                <c:pt idx="520">
                  <c:v>24000000</c:v>
                </c:pt>
                <c:pt idx="521">
                  <c:v>14200000</c:v>
                </c:pt>
                <c:pt idx="522">
                  <c:v>13200000</c:v>
                </c:pt>
                <c:pt idx="523">
                  <c:v>13200000</c:v>
                </c:pt>
                <c:pt idx="524">
                  <c:v>13200000</c:v>
                </c:pt>
                <c:pt idx="525">
                  <c:v>13200000</c:v>
                </c:pt>
                <c:pt idx="526">
                  <c:v>13200000</c:v>
                </c:pt>
                <c:pt idx="527">
                  <c:v>23700000</c:v>
                </c:pt>
                <c:pt idx="528">
                  <c:v>8700000</c:v>
                </c:pt>
                <c:pt idx="529">
                  <c:v>8700000</c:v>
                </c:pt>
                <c:pt idx="530">
                  <c:v>8700000</c:v>
                </c:pt>
                <c:pt idx="531">
                  <c:v>8700000</c:v>
                </c:pt>
                <c:pt idx="532">
                  <c:v>24700000</c:v>
                </c:pt>
                <c:pt idx="533">
                  <c:v>24700000</c:v>
                </c:pt>
                <c:pt idx="534">
                  <c:v>24700000</c:v>
                </c:pt>
                <c:pt idx="535">
                  <c:v>24700000</c:v>
                </c:pt>
                <c:pt idx="536">
                  <c:v>52900000</c:v>
                </c:pt>
                <c:pt idx="537">
                  <c:v>52900000</c:v>
                </c:pt>
                <c:pt idx="538">
                  <c:v>68900000</c:v>
                </c:pt>
                <c:pt idx="539">
                  <c:v>68900000</c:v>
                </c:pt>
                <c:pt idx="540">
                  <c:v>92700000</c:v>
                </c:pt>
                <c:pt idx="541">
                  <c:v>63300000</c:v>
                </c:pt>
                <c:pt idx="542">
                  <c:v>63300000</c:v>
                </c:pt>
                <c:pt idx="543">
                  <c:v>63300000</c:v>
                </c:pt>
                <c:pt idx="544">
                  <c:v>33200000</c:v>
                </c:pt>
                <c:pt idx="545">
                  <c:v>33200000</c:v>
                </c:pt>
                <c:pt idx="546">
                  <c:v>33200000</c:v>
                </c:pt>
                <c:pt idx="547">
                  <c:v>33200000</c:v>
                </c:pt>
                <c:pt idx="548">
                  <c:v>33200000</c:v>
                </c:pt>
                <c:pt idx="549">
                  <c:v>33200000</c:v>
                </c:pt>
                <c:pt idx="550">
                  <c:v>43600000</c:v>
                </c:pt>
                <c:pt idx="551">
                  <c:v>43600000</c:v>
                </c:pt>
                <c:pt idx="552">
                  <c:v>54300000</c:v>
                </c:pt>
                <c:pt idx="553">
                  <c:v>24300000</c:v>
                </c:pt>
                <c:pt idx="554">
                  <c:v>24300000</c:v>
                </c:pt>
                <c:pt idx="555">
                  <c:v>36300000</c:v>
                </c:pt>
                <c:pt idx="556">
                  <c:v>36300000</c:v>
                </c:pt>
                <c:pt idx="557">
                  <c:v>36300000</c:v>
                </c:pt>
                <c:pt idx="558">
                  <c:v>36300000</c:v>
                </c:pt>
                <c:pt idx="559">
                  <c:v>36300000</c:v>
                </c:pt>
                <c:pt idx="560">
                  <c:v>51600000</c:v>
                </c:pt>
                <c:pt idx="561">
                  <c:v>51600000</c:v>
                </c:pt>
                <c:pt idx="562">
                  <c:v>39900000</c:v>
                </c:pt>
                <c:pt idx="563">
                  <c:v>33000000</c:v>
                </c:pt>
                <c:pt idx="564">
                  <c:v>33000000</c:v>
                </c:pt>
                <c:pt idx="565">
                  <c:v>46500000</c:v>
                </c:pt>
                <c:pt idx="566">
                  <c:v>46500000</c:v>
                </c:pt>
                <c:pt idx="567">
                  <c:v>36500000</c:v>
                </c:pt>
                <c:pt idx="568">
                  <c:v>36300000</c:v>
                </c:pt>
                <c:pt idx="569">
                  <c:v>36300000</c:v>
                </c:pt>
                <c:pt idx="570">
                  <c:v>36300000</c:v>
                </c:pt>
                <c:pt idx="571">
                  <c:v>60300000</c:v>
                </c:pt>
                <c:pt idx="572">
                  <c:v>60300000</c:v>
                </c:pt>
                <c:pt idx="573">
                  <c:v>60300000</c:v>
                </c:pt>
                <c:pt idx="574">
                  <c:v>60300000</c:v>
                </c:pt>
                <c:pt idx="575">
                  <c:v>52400000</c:v>
                </c:pt>
                <c:pt idx="576">
                  <c:v>52400000</c:v>
                </c:pt>
                <c:pt idx="577">
                  <c:v>62900000</c:v>
                </c:pt>
                <c:pt idx="578">
                  <c:v>62900000</c:v>
                </c:pt>
                <c:pt idx="579">
                  <c:v>62900000</c:v>
                </c:pt>
                <c:pt idx="580">
                  <c:v>62900000</c:v>
                </c:pt>
                <c:pt idx="581">
                  <c:v>62900000</c:v>
                </c:pt>
                <c:pt idx="582">
                  <c:v>62900000</c:v>
                </c:pt>
                <c:pt idx="583">
                  <c:v>62900000</c:v>
                </c:pt>
                <c:pt idx="584">
                  <c:v>62900000</c:v>
                </c:pt>
                <c:pt idx="585">
                  <c:v>62900000</c:v>
                </c:pt>
                <c:pt idx="586">
                  <c:v>62900000</c:v>
                </c:pt>
                <c:pt idx="587">
                  <c:v>62900000</c:v>
                </c:pt>
                <c:pt idx="588">
                  <c:v>62900000</c:v>
                </c:pt>
                <c:pt idx="589">
                  <c:v>62900000</c:v>
                </c:pt>
                <c:pt idx="590">
                  <c:v>72900000</c:v>
                </c:pt>
                <c:pt idx="591">
                  <c:v>83800000</c:v>
                </c:pt>
                <c:pt idx="592">
                  <c:v>83800000</c:v>
                </c:pt>
                <c:pt idx="593">
                  <c:v>83800000</c:v>
                </c:pt>
                <c:pt idx="594">
                  <c:v>77300000</c:v>
                </c:pt>
                <c:pt idx="595">
                  <c:v>77300000</c:v>
                </c:pt>
                <c:pt idx="596">
                  <c:v>77300000</c:v>
                </c:pt>
                <c:pt idx="597">
                  <c:v>85000000</c:v>
                </c:pt>
                <c:pt idx="598">
                  <c:v>85000000</c:v>
                </c:pt>
                <c:pt idx="599">
                  <c:v>85000000</c:v>
                </c:pt>
                <c:pt idx="600">
                  <c:v>85000000</c:v>
                </c:pt>
                <c:pt idx="601">
                  <c:v>85000000</c:v>
                </c:pt>
                <c:pt idx="602">
                  <c:v>85000000</c:v>
                </c:pt>
                <c:pt idx="603">
                  <c:v>96100000</c:v>
                </c:pt>
                <c:pt idx="604">
                  <c:v>96100000</c:v>
                </c:pt>
                <c:pt idx="605">
                  <c:v>96100000</c:v>
                </c:pt>
                <c:pt idx="606">
                  <c:v>96100000</c:v>
                </c:pt>
                <c:pt idx="607">
                  <c:v>96100000</c:v>
                </c:pt>
                <c:pt idx="608">
                  <c:v>96100000</c:v>
                </c:pt>
                <c:pt idx="609">
                  <c:v>96100000</c:v>
                </c:pt>
                <c:pt idx="610">
                  <c:v>90000000</c:v>
                </c:pt>
                <c:pt idx="611">
                  <c:v>90000000</c:v>
                </c:pt>
                <c:pt idx="612">
                  <c:v>90000000</c:v>
                </c:pt>
                <c:pt idx="613">
                  <c:v>58900000</c:v>
                </c:pt>
                <c:pt idx="614">
                  <c:v>55300000</c:v>
                </c:pt>
                <c:pt idx="615">
                  <c:v>55300000</c:v>
                </c:pt>
                <c:pt idx="616">
                  <c:v>35900000</c:v>
                </c:pt>
                <c:pt idx="617">
                  <c:v>35900000</c:v>
                </c:pt>
                <c:pt idx="618">
                  <c:v>35900000</c:v>
                </c:pt>
                <c:pt idx="619">
                  <c:v>22300000</c:v>
                </c:pt>
                <c:pt idx="620">
                  <c:v>22300000</c:v>
                </c:pt>
                <c:pt idx="621">
                  <c:v>22300000</c:v>
                </c:pt>
                <c:pt idx="622">
                  <c:v>22300000</c:v>
                </c:pt>
                <c:pt idx="623">
                  <c:v>18700000</c:v>
                </c:pt>
                <c:pt idx="624">
                  <c:v>18700000</c:v>
                </c:pt>
                <c:pt idx="625">
                  <c:v>11700000</c:v>
                </c:pt>
                <c:pt idx="626">
                  <c:v>11700000</c:v>
                </c:pt>
                <c:pt idx="627">
                  <c:v>41700000</c:v>
                </c:pt>
                <c:pt idx="628">
                  <c:v>41700000</c:v>
                </c:pt>
                <c:pt idx="629">
                  <c:v>41700000</c:v>
                </c:pt>
                <c:pt idx="630">
                  <c:v>41700000</c:v>
                </c:pt>
                <c:pt idx="631">
                  <c:v>41700000</c:v>
                </c:pt>
                <c:pt idx="632">
                  <c:v>35700000</c:v>
                </c:pt>
                <c:pt idx="633">
                  <c:v>35700000</c:v>
                </c:pt>
                <c:pt idx="634">
                  <c:v>35700000</c:v>
                </c:pt>
                <c:pt idx="635">
                  <c:v>35700000</c:v>
                </c:pt>
                <c:pt idx="636">
                  <c:v>35700000</c:v>
                </c:pt>
                <c:pt idx="637">
                  <c:v>36500000</c:v>
                </c:pt>
                <c:pt idx="638">
                  <c:v>36500000</c:v>
                </c:pt>
                <c:pt idx="639">
                  <c:v>63100000</c:v>
                </c:pt>
                <c:pt idx="640">
                  <c:v>61100000</c:v>
                </c:pt>
                <c:pt idx="641">
                  <c:v>61100000</c:v>
                </c:pt>
                <c:pt idx="642">
                  <c:v>61100000</c:v>
                </c:pt>
                <c:pt idx="643">
                  <c:v>61100000</c:v>
                </c:pt>
                <c:pt idx="644">
                  <c:v>61100000</c:v>
                </c:pt>
                <c:pt idx="645">
                  <c:v>43800000</c:v>
                </c:pt>
                <c:pt idx="646">
                  <c:v>44800000</c:v>
                </c:pt>
                <c:pt idx="647">
                  <c:v>35800000</c:v>
                </c:pt>
                <c:pt idx="648">
                  <c:v>35800000</c:v>
                </c:pt>
                <c:pt idx="649">
                  <c:v>35800000</c:v>
                </c:pt>
                <c:pt idx="650">
                  <c:v>35800000</c:v>
                </c:pt>
                <c:pt idx="651">
                  <c:v>35800000</c:v>
                </c:pt>
                <c:pt idx="652">
                  <c:v>35800000</c:v>
                </c:pt>
                <c:pt idx="653">
                  <c:v>39200000</c:v>
                </c:pt>
                <c:pt idx="654">
                  <c:v>75200000</c:v>
                </c:pt>
                <c:pt idx="655">
                  <c:v>75200000</c:v>
                </c:pt>
                <c:pt idx="656">
                  <c:v>75200000</c:v>
                </c:pt>
                <c:pt idx="657">
                  <c:v>75200000</c:v>
                </c:pt>
                <c:pt idx="658">
                  <c:v>75200000</c:v>
                </c:pt>
                <c:pt idx="659">
                  <c:v>89100000</c:v>
                </c:pt>
                <c:pt idx="660">
                  <c:v>89100000</c:v>
                </c:pt>
                <c:pt idx="661">
                  <c:v>89100000</c:v>
                </c:pt>
                <c:pt idx="662">
                  <c:v>89100000</c:v>
                </c:pt>
                <c:pt idx="663">
                  <c:v>77800000</c:v>
                </c:pt>
                <c:pt idx="664">
                  <c:v>56800000</c:v>
                </c:pt>
                <c:pt idx="665">
                  <c:v>59800000</c:v>
                </c:pt>
                <c:pt idx="666">
                  <c:v>63800000</c:v>
                </c:pt>
                <c:pt idx="667">
                  <c:v>63800000</c:v>
                </c:pt>
                <c:pt idx="668">
                  <c:v>73900000</c:v>
                </c:pt>
                <c:pt idx="669">
                  <c:v>66500000</c:v>
                </c:pt>
                <c:pt idx="670">
                  <c:v>66500000</c:v>
                </c:pt>
                <c:pt idx="671">
                  <c:v>76400000</c:v>
                </c:pt>
                <c:pt idx="672">
                  <c:v>76400000</c:v>
                </c:pt>
                <c:pt idx="673">
                  <c:v>94000000</c:v>
                </c:pt>
                <c:pt idx="674">
                  <c:v>96000000</c:v>
                </c:pt>
                <c:pt idx="675">
                  <c:v>101000000</c:v>
                </c:pt>
                <c:pt idx="676">
                  <c:v>144500000</c:v>
                </c:pt>
                <c:pt idx="677">
                  <c:v>144500000</c:v>
                </c:pt>
                <c:pt idx="678">
                  <c:v>144500000</c:v>
                </c:pt>
                <c:pt idx="679">
                  <c:v>171800000</c:v>
                </c:pt>
                <c:pt idx="680">
                  <c:v>178000000</c:v>
                </c:pt>
                <c:pt idx="681">
                  <c:v>192100000</c:v>
                </c:pt>
                <c:pt idx="682">
                  <c:v>167100000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2-40F8-B9CE-C5D1AECDB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84576"/>
        <c:axId val="679088184"/>
      </c:areaChart>
      <c:dateAx>
        <c:axId val="679084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088184"/>
        <c:crosses val="autoZero"/>
        <c:auto val="1"/>
        <c:lblOffset val="100"/>
        <c:baseTimeUnit val="days"/>
      </c:dateAx>
      <c:valAx>
        <c:axId val="67908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908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3</xdr:row>
      <xdr:rowOff>161925</xdr:rowOff>
    </xdr:from>
    <xdr:to>
      <xdr:col>20</xdr:col>
      <xdr:colOff>180975</xdr:colOff>
      <xdr:row>25</xdr:row>
      <xdr:rowOff>61913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312964</xdr:colOff>
      <xdr:row>4</xdr:row>
      <xdr:rowOff>190500</xdr:rowOff>
    </xdr:from>
    <xdr:to>
      <xdr:col>21</xdr:col>
      <xdr:colOff>122465</xdr:colOff>
      <xdr:row>9</xdr:row>
      <xdr:rowOff>95251</xdr:rowOff>
    </xdr:to>
    <xdr:sp macro="" textlink="">
      <xdr:nvSpPr>
        <xdr:cNvPr id="2" name="TextBox 1"/>
        <xdr:cNvSpPr txBox="1"/>
      </xdr:nvSpPr>
      <xdr:spPr>
        <a:xfrm>
          <a:off x="12845143" y="2340429"/>
          <a:ext cx="3891643" cy="92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 b="1">
              <a:solidFill>
                <a:srgbClr val="FF0000"/>
              </a:solidFill>
            </a:rPr>
            <a:t>NOT</a:t>
          </a:r>
          <a:r>
            <a:rPr lang="en-US" altLang="ko-KR" sz="4400" b="1" baseline="0">
              <a:solidFill>
                <a:srgbClr val="FF0000"/>
              </a:solidFill>
            </a:rPr>
            <a:t> FEASIBLE</a:t>
          </a:r>
          <a:endParaRPr lang="ko-KR" altLang="en-US" sz="44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421821</xdr:colOff>
      <xdr:row>9</xdr:row>
      <xdr:rowOff>163286</xdr:rowOff>
    </xdr:from>
    <xdr:to>
      <xdr:col>10</xdr:col>
      <xdr:colOff>231321</xdr:colOff>
      <xdr:row>14</xdr:row>
      <xdr:rowOff>68036</xdr:rowOff>
    </xdr:to>
    <xdr:sp macro="" textlink="">
      <xdr:nvSpPr>
        <xdr:cNvPr id="2" name="TextBox 1"/>
        <xdr:cNvSpPr txBox="1"/>
      </xdr:nvSpPr>
      <xdr:spPr>
        <a:xfrm>
          <a:off x="3946071" y="3129643"/>
          <a:ext cx="3891643" cy="9252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4400" b="1">
              <a:solidFill>
                <a:srgbClr val="FF0000"/>
              </a:solidFill>
            </a:rPr>
            <a:t>NOT</a:t>
          </a:r>
          <a:r>
            <a:rPr lang="en-US" altLang="ko-KR" sz="4400" b="1" baseline="0">
              <a:solidFill>
                <a:srgbClr val="FF0000"/>
              </a:solidFill>
            </a:rPr>
            <a:t> FEASIBLE</a:t>
          </a:r>
          <a:endParaRPr lang="ko-KR" altLang="en-US" sz="4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T1943"/>
  <sheetViews>
    <sheetView tabSelected="1" zoomScale="70" zoomScaleNormal="70" workbookViewId="0">
      <pane xSplit="2" ySplit="25" topLeftCell="AR710" activePane="bottomRight" state="frozen"/>
      <selection pane="topRight" activeCell="C1" sqref="C1"/>
      <selection pane="bottomLeft" activeCell="A25" sqref="A25"/>
      <selection pane="bottomRight" activeCell="BM18" sqref="BM18"/>
    </sheetView>
  </sheetViews>
  <sheetFormatPr defaultRowHeight="16.5" x14ac:dyDescent="0.3"/>
  <cols>
    <col min="1" max="1" width="9" style="1"/>
    <col min="2" max="2" width="19.375" style="1" bestFit="1" customWidth="1"/>
    <col min="3" max="3" width="12.25" style="1" bestFit="1" customWidth="1"/>
    <col min="4" max="4" width="15.125" style="1" bestFit="1" customWidth="1"/>
    <col min="5" max="5" width="10.625" style="1" bestFit="1" customWidth="1"/>
    <col min="6" max="6" width="9.625" style="1" bestFit="1" customWidth="1"/>
    <col min="7" max="7" width="9" style="1"/>
    <col min="8" max="8" width="12.25" style="1" bestFit="1" customWidth="1"/>
    <col min="9" max="9" width="11" style="1" customWidth="1"/>
    <col min="10" max="10" width="9" style="1"/>
    <col min="11" max="11" width="12.25" style="1" bestFit="1" customWidth="1"/>
    <col min="12" max="12" width="9" style="1"/>
    <col min="13" max="13" width="12.25" style="1" bestFit="1" customWidth="1"/>
    <col min="14" max="17" width="9" style="1"/>
    <col min="18" max="18" width="12.25" style="1" bestFit="1" customWidth="1"/>
    <col min="19" max="22" width="9" style="1"/>
    <col min="23" max="23" width="12.25" style="1" bestFit="1" customWidth="1"/>
    <col min="24" max="27" width="9" style="1"/>
    <col min="28" max="28" width="12.25" style="1" bestFit="1" customWidth="1"/>
    <col min="29" max="32" width="9" style="1"/>
    <col min="33" max="33" width="12.25" style="1" bestFit="1" customWidth="1"/>
    <col min="34" max="37" width="9" style="1"/>
    <col min="38" max="38" width="12.25" style="1" bestFit="1" customWidth="1"/>
    <col min="39" max="42" width="9" style="1"/>
    <col min="43" max="43" width="12.25" style="1" bestFit="1" customWidth="1"/>
    <col min="44" max="47" width="9" style="1"/>
    <col min="48" max="48" width="12.25" style="1" bestFit="1" customWidth="1"/>
    <col min="49" max="49" width="11.375" style="1" customWidth="1"/>
    <col min="50" max="50" width="10.625" style="1" bestFit="1" customWidth="1"/>
    <col min="51" max="51" width="9.625" style="1" bestFit="1" customWidth="1"/>
    <col min="52" max="52" width="12.25" style="1" bestFit="1" customWidth="1"/>
    <col min="53" max="53" width="11.375" style="1" customWidth="1"/>
    <col min="54" max="54" width="10.625" style="1" bestFit="1" customWidth="1"/>
    <col min="55" max="56" width="9" style="1"/>
    <col min="57" max="57" width="12.25" style="1" bestFit="1" customWidth="1"/>
    <col min="58" max="58" width="11.375" style="1" customWidth="1"/>
    <col min="59" max="59" width="10.625" style="1" bestFit="1" customWidth="1"/>
    <col min="60" max="60" width="9" style="1"/>
    <col min="61" max="62" width="12.25" style="1" bestFit="1" customWidth="1"/>
    <col min="63" max="63" width="11.375" style="1" customWidth="1"/>
    <col min="64" max="64" width="10.625" style="1" bestFit="1" customWidth="1"/>
    <col min="65" max="67" width="9" style="1"/>
    <col min="68" max="68" width="12.25" style="1" bestFit="1" customWidth="1"/>
    <col min="69" max="69" width="11.375" style="1" customWidth="1"/>
    <col min="70" max="70" width="10.625" style="1" bestFit="1" customWidth="1"/>
    <col min="71" max="16384" width="9" style="1"/>
  </cols>
  <sheetData>
    <row r="1" spans="1:71" ht="26.25" x14ac:dyDescent="0.3">
      <c r="A1" s="21" t="s">
        <v>15</v>
      </c>
    </row>
    <row r="2" spans="1:71" ht="44.25" customHeight="1" x14ac:dyDescent="0.3"/>
    <row r="3" spans="1:71" ht="148.5" x14ac:dyDescent="0.3">
      <c r="D3" s="33" t="s">
        <v>41</v>
      </c>
      <c r="I3" s="33" t="s">
        <v>43</v>
      </c>
      <c r="N3" s="33" t="s">
        <v>45</v>
      </c>
      <c r="S3" s="33" t="s">
        <v>50</v>
      </c>
      <c r="X3" s="33" t="s">
        <v>50</v>
      </c>
      <c r="AC3" s="39" t="s">
        <v>60</v>
      </c>
      <c r="AH3" s="39" t="s">
        <v>63</v>
      </c>
      <c r="AM3" s="39" t="s">
        <v>64</v>
      </c>
      <c r="AR3" s="39" t="s">
        <v>65</v>
      </c>
      <c r="AW3" s="49" t="s">
        <v>67</v>
      </c>
      <c r="BA3" s="55" t="s">
        <v>87</v>
      </c>
      <c r="BF3" s="64" t="s">
        <v>92</v>
      </c>
      <c r="BK3" s="64" t="s">
        <v>93</v>
      </c>
      <c r="BQ3" s="64" t="s">
        <v>94</v>
      </c>
    </row>
    <row r="4" spans="1:71" x14ac:dyDescent="0.3">
      <c r="B4" s="6"/>
      <c r="C4" s="6"/>
      <c r="D4" s="2"/>
      <c r="I4" s="2"/>
      <c r="AV4" s="6"/>
      <c r="AW4" s="2"/>
      <c r="AZ4" s="6"/>
      <c r="BA4" s="2"/>
      <c r="BE4" s="6"/>
      <c r="BF4" s="2"/>
      <c r="BJ4" s="6"/>
      <c r="BK4" s="2"/>
      <c r="BP4" s="6"/>
      <c r="BQ4" s="2"/>
    </row>
    <row r="5" spans="1:71" x14ac:dyDescent="0.3">
      <c r="A5" s="35" t="s">
        <v>22</v>
      </c>
      <c r="B5" s="9" t="s">
        <v>9</v>
      </c>
      <c r="C5" s="9"/>
      <c r="D5" s="4"/>
      <c r="I5" s="4"/>
      <c r="N5" s="4"/>
      <c r="S5" s="4"/>
      <c r="X5" s="4"/>
      <c r="AC5" s="4"/>
      <c r="AH5" s="4"/>
      <c r="AM5" s="4">
        <v>0.2</v>
      </c>
      <c r="AR5" s="4">
        <v>0.3</v>
      </c>
      <c r="AV5" s="9"/>
      <c r="AW5" s="4"/>
      <c r="AZ5" s="9"/>
      <c r="BA5" s="4"/>
      <c r="BE5" s="9"/>
      <c r="BF5" s="4"/>
      <c r="BJ5" s="9"/>
      <c r="BK5" s="4"/>
      <c r="BP5" s="9"/>
      <c r="BQ5" s="4"/>
    </row>
    <row r="6" spans="1:71" x14ac:dyDescent="0.3">
      <c r="A6" s="35"/>
      <c r="B6" s="9" t="s">
        <v>10</v>
      </c>
      <c r="C6" s="9"/>
      <c r="D6" s="4"/>
      <c r="I6" s="4"/>
      <c r="N6" s="4"/>
      <c r="S6" s="4"/>
      <c r="X6" s="4"/>
      <c r="AC6" s="4"/>
      <c r="AH6" s="4"/>
      <c r="AM6" s="4">
        <v>0.05</v>
      </c>
      <c r="AR6" s="4">
        <v>0.1</v>
      </c>
      <c r="AV6" s="9"/>
      <c r="AW6" s="4"/>
      <c r="AZ6" s="9"/>
      <c r="BA6" s="4"/>
      <c r="BE6" s="9"/>
      <c r="BF6" s="4"/>
      <c r="BJ6" s="9"/>
      <c r="BK6" s="4"/>
      <c r="BP6" s="9"/>
      <c r="BQ6" s="4"/>
    </row>
    <row r="7" spans="1:71" x14ac:dyDescent="0.3">
      <c r="A7" s="35"/>
      <c r="B7" s="23" t="s">
        <v>18</v>
      </c>
      <c r="C7" s="23"/>
      <c r="D7" s="24" t="s">
        <v>30</v>
      </c>
      <c r="I7" s="24" t="s">
        <v>30</v>
      </c>
      <c r="N7" s="24" t="s">
        <v>30</v>
      </c>
      <c r="S7" s="24" t="s">
        <v>30</v>
      </c>
      <c r="X7" s="24" t="s">
        <v>30</v>
      </c>
      <c r="AC7" s="24" t="s">
        <v>30</v>
      </c>
      <c r="AH7" s="24" t="s">
        <v>30</v>
      </c>
      <c r="AM7" s="24" t="s">
        <v>30</v>
      </c>
      <c r="AR7" s="24" t="s">
        <v>30</v>
      </c>
      <c r="AV7" s="23"/>
      <c r="AW7" s="24" t="s">
        <v>30</v>
      </c>
      <c r="AZ7" s="23"/>
      <c r="BA7" s="56" t="s">
        <v>88</v>
      </c>
      <c r="BE7" s="23"/>
      <c r="BF7" s="65" t="s">
        <v>91</v>
      </c>
      <c r="BJ7" s="23"/>
      <c r="BK7" s="65" t="s">
        <v>91</v>
      </c>
      <c r="BP7" s="23"/>
      <c r="BQ7" s="65" t="s">
        <v>91</v>
      </c>
    </row>
    <row r="8" spans="1:71" x14ac:dyDescent="0.3">
      <c r="A8" s="35"/>
      <c r="B8" s="23" t="s">
        <v>34</v>
      </c>
      <c r="C8" s="23"/>
      <c r="D8" s="4">
        <v>0.5</v>
      </c>
      <c r="I8" s="4">
        <v>0.5</v>
      </c>
      <c r="N8" s="4">
        <v>0.5</v>
      </c>
      <c r="S8" s="4">
        <v>0.5</v>
      </c>
      <c r="X8" s="4">
        <v>0.5</v>
      </c>
      <c r="AC8" s="4">
        <v>0.5</v>
      </c>
      <c r="AH8" s="4">
        <v>0.5</v>
      </c>
      <c r="AM8" s="4">
        <v>0.5</v>
      </c>
      <c r="AR8" s="4">
        <v>0.5</v>
      </c>
      <c r="AV8" s="23"/>
      <c r="AW8" s="4">
        <v>2</v>
      </c>
      <c r="AZ8" s="23"/>
      <c r="BA8" s="4">
        <v>0.5</v>
      </c>
      <c r="BE8" s="23"/>
      <c r="BF8" s="4">
        <v>0.5</v>
      </c>
      <c r="BJ8" s="23"/>
      <c r="BK8" s="4">
        <v>0.5</v>
      </c>
      <c r="BP8" s="23"/>
      <c r="BQ8" s="4">
        <v>0.5</v>
      </c>
    </row>
    <row r="9" spans="1:71" x14ac:dyDescent="0.3">
      <c r="A9" s="35"/>
      <c r="B9" s="12" t="s">
        <v>11</v>
      </c>
      <c r="C9" s="12"/>
      <c r="D9" s="10">
        <v>100</v>
      </c>
      <c r="I9" s="10">
        <v>100</v>
      </c>
      <c r="N9" s="10">
        <v>100</v>
      </c>
      <c r="S9" s="10">
        <v>100</v>
      </c>
      <c r="X9" s="10">
        <v>100</v>
      </c>
      <c r="AC9" s="10">
        <v>100</v>
      </c>
      <c r="AH9" s="10">
        <v>100</v>
      </c>
      <c r="AM9" s="10">
        <v>100</v>
      </c>
      <c r="AR9" s="10">
        <v>100</v>
      </c>
      <c r="AV9" s="12"/>
      <c r="AW9" s="10">
        <v>100</v>
      </c>
      <c r="AZ9" s="12"/>
      <c r="BA9" s="10">
        <v>100</v>
      </c>
      <c r="BE9" s="12"/>
      <c r="BF9" s="10">
        <v>100</v>
      </c>
      <c r="BJ9" s="12"/>
      <c r="BK9" s="10">
        <v>100</v>
      </c>
      <c r="BP9" s="12"/>
      <c r="BQ9" s="10">
        <v>100</v>
      </c>
    </row>
    <row r="10" spans="1:71" x14ac:dyDescent="0.3">
      <c r="A10" s="35"/>
      <c r="B10" s="20" t="s">
        <v>14</v>
      </c>
      <c r="C10" s="20"/>
      <c r="D10" s="8"/>
      <c r="I10" s="8"/>
      <c r="N10" s="8"/>
      <c r="S10" s="8"/>
      <c r="X10" s="8"/>
      <c r="AC10" s="8"/>
      <c r="AH10" s="8"/>
      <c r="AM10" s="8"/>
      <c r="AR10" s="8"/>
      <c r="AV10" s="20"/>
      <c r="AW10" s="8"/>
      <c r="AZ10" s="20"/>
      <c r="BA10" s="8"/>
      <c r="BE10" s="20"/>
      <c r="BF10" s="8"/>
      <c r="BJ10" s="20"/>
      <c r="BK10" s="8"/>
      <c r="BP10" s="20"/>
      <c r="BQ10" s="8"/>
    </row>
    <row r="11" spans="1:71" x14ac:dyDescent="0.3">
      <c r="A11" s="25"/>
      <c r="B11" s="20"/>
      <c r="C11" s="20"/>
      <c r="D11" s="8"/>
      <c r="I11" s="8"/>
      <c r="N11" s="8"/>
      <c r="S11" s="8"/>
      <c r="X11" s="8"/>
      <c r="AC11" s="8"/>
      <c r="AH11" s="8"/>
      <c r="AM11" s="8"/>
      <c r="AR11" s="8"/>
      <c r="AV11" s="20"/>
      <c r="AW11" s="8"/>
      <c r="AZ11" s="20"/>
      <c r="BA11" s="8"/>
      <c r="BE11" s="20"/>
      <c r="BF11" s="8"/>
      <c r="BJ11" s="20"/>
      <c r="BK11" s="8"/>
      <c r="BP11" s="20"/>
      <c r="BQ11" s="8"/>
    </row>
    <row r="12" spans="1:71" x14ac:dyDescent="0.3">
      <c r="A12" s="35" t="s">
        <v>23</v>
      </c>
      <c r="B12" s="6" t="s">
        <v>2</v>
      </c>
      <c r="C12" s="6"/>
      <c r="D12" s="1">
        <f>COUNTIF(D$26:D$9754, "&gt;0")</f>
        <v>240</v>
      </c>
      <c r="I12" s="1">
        <f>COUNTIF(I$26:I$9754, "&gt;0")</f>
        <v>240</v>
      </c>
      <c r="N12" s="1">
        <f>COUNTIF(N$26:N$9754, "&gt;0")</f>
        <v>226</v>
      </c>
      <c r="S12" s="1">
        <f>COUNTIF(S$26:S$10000, "&gt;0")</f>
        <v>257</v>
      </c>
      <c r="X12" s="1">
        <f>COUNTIF(X$26:X$10000, "&gt;0")</f>
        <v>257</v>
      </c>
      <c r="AC12" s="1">
        <f>COUNTIF(AC$26:AC$10000, "&gt;0")</f>
        <v>232</v>
      </c>
      <c r="AH12" s="1">
        <f>COUNTIF(AH$26:AH$10000, "&gt;0")</f>
        <v>234</v>
      </c>
      <c r="AM12" s="1">
        <f>COUNTIF(AM$26:AM$10000, "&gt;0")</f>
        <v>211</v>
      </c>
      <c r="AR12" s="1">
        <f>COUNTIF(AR$26:AR$10000, "&gt;0")</f>
        <v>216</v>
      </c>
      <c r="AV12" s="6"/>
      <c r="AW12" s="1">
        <f>COUNTIF(AW$26:AW$9754, "&gt;0")</f>
        <v>207</v>
      </c>
      <c r="AZ12" s="6"/>
      <c r="BA12" s="1">
        <f>COUNTIF(BA$26:BA$10492, "&gt;0")</f>
        <v>443</v>
      </c>
      <c r="BE12" s="6"/>
      <c r="BF12" s="1">
        <f>COUNTIF(BF$26:BF$10492, "&gt;0")</f>
        <v>138</v>
      </c>
      <c r="BJ12" s="6"/>
      <c r="BK12" s="1">
        <f>COUNTIF(BK$26:BK$10492, "&gt;0")</f>
        <v>131</v>
      </c>
      <c r="BP12" s="6"/>
      <c r="BQ12" s="1">
        <f>COUNTIF(BQ$26:BQ$10492, "&gt;0")</f>
        <v>138</v>
      </c>
    </row>
    <row r="13" spans="1:71" x14ac:dyDescent="0.3">
      <c r="A13" s="36"/>
      <c r="B13" s="6" t="s">
        <v>3</v>
      </c>
      <c r="C13" s="6"/>
      <c r="D13" s="1">
        <f>COUNTIF(D$26:D$9754, "&lt;0")</f>
        <v>144</v>
      </c>
      <c r="I13" s="1">
        <f>COUNTIF(I$26:I$9754, "&lt;0")</f>
        <v>144</v>
      </c>
      <c r="N13" s="1">
        <f>COUNTIF(N$26:N$9754, "&lt;0")</f>
        <v>150</v>
      </c>
      <c r="S13" s="1">
        <f>COUNTIF(S$26:S$10000, "&lt;0")</f>
        <v>122</v>
      </c>
      <c r="X13" s="1">
        <f>COUNTIF(X$26:X$10000, "&lt;0")</f>
        <v>122</v>
      </c>
      <c r="AC13" s="1">
        <f>COUNTIF(AC$26:AC$10000, "&lt;0")</f>
        <v>154</v>
      </c>
      <c r="AH13" s="1">
        <f>COUNTIF(AH$26:AH$10000, "&lt;0")</f>
        <v>153</v>
      </c>
      <c r="AM13" s="1">
        <f>COUNTIF(AM$26:AM$10000, "&lt;0")</f>
        <v>173</v>
      </c>
      <c r="AR13" s="1">
        <f>COUNTIF(AR$26:AR$10000, "&lt;0")</f>
        <v>169</v>
      </c>
      <c r="AV13" s="6"/>
      <c r="AW13" s="1">
        <f>COUNTIF(AW$26:AW$9754, "&lt;0")</f>
        <v>134</v>
      </c>
      <c r="AZ13" s="6"/>
      <c r="BA13" s="1">
        <f>COUNTIF(BA$26:BA$10492, "&lt;0")</f>
        <v>370</v>
      </c>
      <c r="BE13" s="6"/>
      <c r="BF13" s="1">
        <f>COUNTIF(BF$26:BF$10492, "&lt;0")</f>
        <v>106</v>
      </c>
      <c r="BJ13" s="6"/>
      <c r="BK13" s="1">
        <f>COUNTIF(BK$26:BK$10492, "&lt;0")</f>
        <v>113</v>
      </c>
      <c r="BP13" s="6"/>
      <c r="BQ13" s="1">
        <f>COUNTIF(BQ$26:BQ$10492, "&lt;0")</f>
        <v>105</v>
      </c>
    </row>
    <row r="14" spans="1:71" x14ac:dyDescent="0.3">
      <c r="A14" s="36"/>
      <c r="B14" s="6" t="s">
        <v>6</v>
      </c>
      <c r="C14" s="6"/>
      <c r="D14" s="7">
        <f>+D12/(D12+D13)</f>
        <v>0.625</v>
      </c>
      <c r="I14" s="7">
        <f>+I12/(I12+I13)</f>
        <v>0.625</v>
      </c>
      <c r="N14" s="7">
        <f>+N12/(N12+N13)</f>
        <v>0.60106382978723405</v>
      </c>
      <c r="S14" s="7">
        <f>+S12/(S12+S13)</f>
        <v>0.67810026385224276</v>
      </c>
      <c r="X14" s="7">
        <f>+X12/(X12+X13)</f>
        <v>0.67810026385224276</v>
      </c>
      <c r="AC14" s="7">
        <f>+AC12/(AC12+AC13)</f>
        <v>0.60103626943005184</v>
      </c>
      <c r="AH14" s="7">
        <f>+AH12/(AH12+AH13)</f>
        <v>0.60465116279069764</v>
      </c>
      <c r="AM14" s="7">
        <f>+AM12/(AM12+AM13)</f>
        <v>0.54947916666666663</v>
      </c>
      <c r="AR14" s="7">
        <f>+AR12/(AR12+AR13)</f>
        <v>0.561038961038961</v>
      </c>
      <c r="AV14" s="6"/>
      <c r="AW14" s="7">
        <f>+AW12/(AW12+AW13)</f>
        <v>0.60703812316715544</v>
      </c>
      <c r="AZ14" s="6"/>
      <c r="BA14" s="7">
        <f>+BA12/(BA12+BA13)</f>
        <v>0.54489544895448949</v>
      </c>
      <c r="BB14" s="7"/>
      <c r="BC14" s="7"/>
      <c r="BE14" s="6"/>
      <c r="BF14" s="7">
        <f>+BF12/(BF12+BF13)</f>
        <v>0.56557377049180324</v>
      </c>
      <c r="BG14" s="7"/>
      <c r="BH14" s="7"/>
      <c r="BJ14" s="6"/>
      <c r="BK14" s="7">
        <f>+BK12/(BK12+BK13)</f>
        <v>0.53688524590163933</v>
      </c>
      <c r="BL14" s="7"/>
      <c r="BM14" s="7"/>
      <c r="BP14" s="6"/>
      <c r="BQ14" s="7">
        <f>+BQ12/(BQ12+BQ13)</f>
        <v>0.5679012345679012</v>
      </c>
      <c r="BR14" s="7"/>
      <c r="BS14" s="7"/>
    </row>
    <row r="15" spans="1:71" x14ac:dyDescent="0.3">
      <c r="A15" s="36"/>
      <c r="B15" s="6" t="s">
        <v>4</v>
      </c>
      <c r="C15" s="6"/>
      <c r="D15" s="2">
        <f>SUMIF(D$26:D$9754, "&gt;=0")/D12</f>
        <v>12.54833333333333</v>
      </c>
      <c r="I15" s="2">
        <f>SUMIF(I$26:I$9754, "&gt;=0")/I12</f>
        <v>12.559583333333331</v>
      </c>
      <c r="N15" s="2">
        <f>SUMIF(N$26:N$9754, "&gt;=0")/N12</f>
        <v>13.735840707964602</v>
      </c>
      <c r="S15" s="2">
        <f>SUMIF(S$26:S$10000, "&gt;=0")/S12</f>
        <v>9.9070038910505858</v>
      </c>
      <c r="X15" s="2">
        <f>SUMIF(X$26:X$10000, "&gt;0")/X12</f>
        <v>9.9070038910505858</v>
      </c>
      <c r="AC15" s="2">
        <f>SUMIF(AC$26:AC$10000, "&gt;=0")/AC12</f>
        <v>12.535775862068967</v>
      </c>
      <c r="AH15" s="2">
        <f>SUMIF(AH$26:AH$10000, "&gt;=0")/AH12</f>
        <v>12.015811965811961</v>
      </c>
      <c r="AM15" s="2">
        <f>SUMIF(AM$26:AM$10000, "&gt;0")/AM12</f>
        <v>12.020853080568722</v>
      </c>
      <c r="AR15" s="2">
        <f>SUMIF(AR$26:AR$10000, "&gt;0")/AR12</f>
        <v>12.570833333333329</v>
      </c>
      <c r="AV15" s="6"/>
      <c r="AW15" s="2">
        <f>SUMIF(AW$26:AW$9754, "&gt;=0")/AW12</f>
        <v>12.28888888888889</v>
      </c>
      <c r="AZ15" s="6"/>
      <c r="BA15" s="2">
        <f>SUMIF(BA$26:BA$10492, "&gt;=0")/BA12</f>
        <v>15.532731376975169</v>
      </c>
      <c r="BB15" s="2"/>
      <c r="BC15" s="2"/>
      <c r="BE15" s="6"/>
      <c r="BF15" s="2">
        <f>SUMIF(BF$26:BF$10492, "&gt;=0")/BF12</f>
        <v>14.894202898550725</v>
      </c>
      <c r="BG15" s="2"/>
      <c r="BH15" s="2"/>
      <c r="BJ15" s="6"/>
      <c r="BK15" s="2">
        <f>SUMIF(BK$26:BK$10492, "&gt;=0")/BK12</f>
        <v>14.631297709923663</v>
      </c>
      <c r="BL15" s="2"/>
      <c r="BM15" s="2"/>
      <c r="BP15" s="6"/>
      <c r="BQ15" s="2">
        <f>SUMIF(BQ$26:BQ$10492, "&gt;=0")/BQ12</f>
        <v>15.567391304347824</v>
      </c>
      <c r="BR15" s="2"/>
      <c r="BS15" s="2"/>
    </row>
    <row r="16" spans="1:71" x14ac:dyDescent="0.3">
      <c r="A16" s="36"/>
      <c r="B16" s="6" t="s">
        <v>5</v>
      </c>
      <c r="C16" s="6"/>
      <c r="D16" s="2">
        <f>SUMIF(D$26:D$9754, "&lt;0")/D13</f>
        <v>-11.628472222222223</v>
      </c>
      <c r="I16" s="2">
        <f>SUMIF(I$26:I$9754, "&lt;0")/I13</f>
        <v>-11.628472222222223</v>
      </c>
      <c r="N16" s="2">
        <f>SUMIF(N$26:N$9754, "&lt;0")/N13</f>
        <v>-11.802</v>
      </c>
      <c r="S16" s="2">
        <f>SUMIF(S$26:S$10000, "&lt;0")/S13</f>
        <v>-11.370491803278689</v>
      </c>
      <c r="X16" s="2">
        <f>SUMIF(X$26:X$10000, "&lt;0")/X13</f>
        <v>-11.370491803278689</v>
      </c>
      <c r="AC16" s="2">
        <f>SUMIF(AC$26:AC$10000, "&lt;0")/AC13</f>
        <v>-12.699999999999998</v>
      </c>
      <c r="AH16" s="2">
        <f>SUMIF(AH$26:AH$10000, "&lt;0")/AH13</f>
        <v>-13.181699346405226</v>
      </c>
      <c r="AM16" s="2">
        <f>SUMIF(AM$26:AM$10000, "&lt;0")/AM13</f>
        <v>-8.4566473988439306</v>
      </c>
      <c r="AR16" s="2">
        <f>SUMIF(AR$26:AR$10000, "&lt;0")/AR13</f>
        <v>-8.4650887573964511</v>
      </c>
      <c r="AV16" s="6"/>
      <c r="AW16" s="2">
        <f>SUMIF(AW$26:AW$9754, "&lt;0")/AW13</f>
        <v>-12.181343283582084</v>
      </c>
      <c r="AZ16" s="6"/>
      <c r="BA16" s="2">
        <f>SUMIF(BA$26:BA$10492, "&lt;0")/BA13</f>
        <v>-13.4472972972973</v>
      </c>
      <c r="BB16" s="2"/>
      <c r="BC16" s="2"/>
      <c r="BE16" s="6"/>
      <c r="BF16" s="2">
        <f>SUMIF(BF$26:BF$10492, "&lt;0")/BF13</f>
        <v>-13.033018867924532</v>
      </c>
      <c r="BG16" s="2"/>
      <c r="BH16" s="2"/>
      <c r="BJ16" s="6"/>
      <c r="BK16" s="2">
        <f>SUMIF(BK$26:BK$10492, "&lt;0")/BK13</f>
        <v>-12.604424778761061</v>
      </c>
      <c r="BL16" s="2"/>
      <c r="BM16" s="2"/>
      <c r="BP16" s="6"/>
      <c r="BQ16" s="2">
        <f>SUMIF(BQ$26:BQ$10492, "&lt;0")/BQ13</f>
        <v>-13.184761904761908</v>
      </c>
      <c r="BR16" s="2"/>
      <c r="BS16" s="2"/>
    </row>
    <row r="17" spans="1:71" x14ac:dyDescent="0.3">
      <c r="A17" s="36"/>
      <c r="B17" s="6" t="s">
        <v>1</v>
      </c>
      <c r="C17" s="6"/>
      <c r="D17" s="4">
        <f>AVERAGE(D$26:D$9754)</f>
        <v>1.1428205128205131</v>
      </c>
      <c r="E17" s="4"/>
      <c r="F17" s="4"/>
      <c r="G17" s="4"/>
      <c r="H17" s="4"/>
      <c r="I17" s="4">
        <f>AVERAGE(I$26:I$9754)</f>
        <v>1.1451282051282057</v>
      </c>
      <c r="J17" s="4"/>
      <c r="K17" s="4"/>
      <c r="L17" s="4"/>
      <c r="M17" s="4"/>
      <c r="N17" s="4">
        <f>AVERAGE(N$26:N$9754)</f>
        <v>1.1480206540447506</v>
      </c>
      <c r="O17" s="4"/>
      <c r="P17" s="4"/>
      <c r="Q17" s="4"/>
      <c r="R17" s="4"/>
      <c r="S17" s="4">
        <f>AVERAGE(S$26:S$10000)</f>
        <v>0.9973321858864026</v>
      </c>
      <c r="T17" s="4"/>
      <c r="U17" s="4"/>
      <c r="V17" s="4"/>
      <c r="W17" s="4"/>
      <c r="X17" s="4">
        <f>AVERAGE(X$26:X$10000)</f>
        <v>0.9973321858864026</v>
      </c>
      <c r="Y17" s="4"/>
      <c r="Z17" s="4"/>
      <c r="AA17" s="4"/>
      <c r="AB17" s="4"/>
      <c r="AC17" s="4">
        <f>AVERAGE(AC$26:AC$10000)</f>
        <v>0.81549657534246567</v>
      </c>
      <c r="AD17" s="4"/>
      <c r="AE17" s="4"/>
      <c r="AF17" s="4"/>
      <c r="AG17" s="4"/>
      <c r="AH17" s="4">
        <f>AVERAGE(AH$26:AH$10000)</f>
        <v>0.68056506849315046</v>
      </c>
      <c r="AI17" s="4"/>
      <c r="AJ17" s="4"/>
      <c r="AK17" s="4"/>
      <c r="AL17" s="4"/>
      <c r="AM17" s="4">
        <f>AVERAGE(AM$26:AM$10000)</f>
        <v>0.91900684931506782</v>
      </c>
      <c r="AN17" s="4"/>
      <c r="AO17" s="4"/>
      <c r="AP17" s="4"/>
      <c r="AQ17" s="4"/>
      <c r="AR17" s="4">
        <f>AVERAGE(AR$26:AR$10000)</f>
        <v>1.0999143835616434</v>
      </c>
      <c r="AS17" s="4"/>
      <c r="AT17" s="4"/>
      <c r="AU17" s="4"/>
      <c r="AV17" s="51"/>
      <c r="AW17" s="4">
        <f>AVERAGE(AW$26:AW$9754)</f>
        <v>0.78039383561643783</v>
      </c>
      <c r="AZ17" s="51"/>
      <c r="BA17" s="4">
        <f>AVERAGE(BA$26:BA$10492)</f>
        <v>0.9934827945776854</v>
      </c>
      <c r="BB17" s="4"/>
      <c r="BC17" s="4"/>
      <c r="BE17" s="51"/>
      <c r="BF17" s="4">
        <f>AVERAGE(BF$26:BF$10492)</f>
        <v>0.96409155937052915</v>
      </c>
      <c r="BG17" s="4"/>
      <c r="BH17" s="4"/>
      <c r="BJ17" s="51"/>
      <c r="BK17" s="4">
        <f>AVERAGE(BK$26:BK$10492)</f>
        <v>0.70443490701001432</v>
      </c>
      <c r="BL17" s="4"/>
      <c r="BM17" s="4"/>
      <c r="BP17" s="51"/>
      <c r="BQ17" s="4">
        <f>AVERAGE(BQ$26:BQ$10492)</f>
        <v>1.0928469241773959</v>
      </c>
      <c r="BR17" s="4"/>
      <c r="BS17" s="4"/>
    </row>
    <row r="18" spans="1:71" x14ac:dyDescent="0.3">
      <c r="A18" s="36"/>
      <c r="B18" s="6" t="s">
        <v>7</v>
      </c>
      <c r="C18" s="6"/>
      <c r="D18" s="5">
        <f>STDEV(D$26:D$9754)</f>
        <v>8.8211603381373376</v>
      </c>
      <c r="I18" s="5">
        <f>STDEV(I$26:I$9754)</f>
        <v>8.8286713710834146</v>
      </c>
      <c r="N18" s="5">
        <f>STDEV(N$26:N$9754)</f>
        <v>9.3908004008387405</v>
      </c>
      <c r="S18" s="5">
        <f>STDEV(S$26:S$10000)</f>
        <v>8.0317255153752125</v>
      </c>
      <c r="X18" s="5">
        <f>STDEV(X$26:X$10000)</f>
        <v>8.0317255153752125</v>
      </c>
      <c r="AC18" s="5">
        <f>STDEV(AC$26:AC$10000)</f>
        <v>9.8625832314135966</v>
      </c>
      <c r="AH18" s="5">
        <f>STDEV(AH$26:AH$10000)</f>
        <v>9.6655595276687922</v>
      </c>
      <c r="AM18" s="5">
        <f>STDEV(AM$26:AM$10000)</f>
        <v>8.2709834443190555</v>
      </c>
      <c r="AR18" s="5">
        <f>STDEV(AR$26:AR$10000)</f>
        <v>8.6195046943071389</v>
      </c>
      <c r="AV18" s="6"/>
      <c r="AW18" s="5">
        <f>STDEV(AW$26:AW$9754)</f>
        <v>8.6679219817344784</v>
      </c>
      <c r="AZ18" s="6"/>
      <c r="BA18" s="5">
        <f>STDEV(BA$26:BA$10492)</f>
        <v>11.970581408897758</v>
      </c>
      <c r="BB18" s="5"/>
      <c r="BC18" s="5"/>
      <c r="BE18" s="6"/>
      <c r="BF18" s="5">
        <f>STDEV(BF$26:BF$10492)</f>
        <v>10.839216228586713</v>
      </c>
      <c r="BG18" s="5"/>
      <c r="BH18" s="5"/>
      <c r="BJ18" s="6"/>
      <c r="BK18" s="5">
        <f>STDEV(BK$26:BK$10492)</f>
        <v>10.275043921140121</v>
      </c>
      <c r="BL18" s="5"/>
      <c r="BM18" s="5"/>
      <c r="BP18" s="6"/>
      <c r="BQ18" s="5">
        <f>STDEV(BQ$26:BQ$10492)</f>
        <v>11.269497859178292</v>
      </c>
      <c r="BR18" s="5"/>
      <c r="BS18" s="5"/>
    </row>
    <row r="19" spans="1:71" x14ac:dyDescent="0.3">
      <c r="A19" s="36"/>
      <c r="B19" s="6" t="s">
        <v>8</v>
      </c>
      <c r="C19" s="6"/>
      <c r="D19" s="11">
        <f>+D17*250/D18/SQRT(250)</f>
        <v>2.0484356018618683</v>
      </c>
      <c r="I19" s="11">
        <f>+I17*250/I18/SQRT(250)</f>
        <v>2.0508257635266696</v>
      </c>
      <c r="N19" s="11">
        <f>+N17*250/N18/SQRT(250)</f>
        <v>1.9329343148286704</v>
      </c>
      <c r="S19" s="11">
        <f>+S17*250/S18/SQRT(250)</f>
        <v>1.9633647123261613</v>
      </c>
      <c r="X19" s="11">
        <f>+X17*250/X18/SQRT(250)</f>
        <v>1.9633647123261613</v>
      </c>
      <c r="AC19" s="11">
        <f>+AC17*250/AC18/SQRT(250)</f>
        <v>1.3073788791639316</v>
      </c>
      <c r="AH19" s="11">
        <f>+AH17*250/AH18/SQRT(250)</f>
        <v>1.1133011525230965</v>
      </c>
      <c r="AM19" s="11">
        <f>+AM17*250/AM18/SQRT(250)</f>
        <v>1.7568375324985483</v>
      </c>
      <c r="AR19" s="11">
        <f>+AR17*250/AR18/SQRT(250)</f>
        <v>2.0176534537605759</v>
      </c>
      <c r="AV19" s="6"/>
      <c r="AW19" s="11">
        <f>+AW17*250/AW18/SQRT(250)</f>
        <v>1.4235372663155634</v>
      </c>
      <c r="AZ19" s="6"/>
      <c r="BA19" s="11">
        <f>+BA17*250/BA18/SQRT(250)</f>
        <v>1.312245554221559</v>
      </c>
      <c r="BB19" s="11"/>
      <c r="BC19" s="11"/>
      <c r="BE19" s="6"/>
      <c r="BF19" s="11">
        <f>+BF17*250/BF18/SQRT(250)</f>
        <v>1.4063402446543101</v>
      </c>
      <c r="BG19" s="11"/>
      <c r="BH19" s="11"/>
      <c r="BJ19" s="6"/>
      <c r="BK19" s="11">
        <f>+BK17*250/BK18/SQRT(250)</f>
        <v>1.0839947676025996</v>
      </c>
      <c r="BL19" s="11"/>
      <c r="BM19" s="11"/>
      <c r="BP19" s="6"/>
      <c r="BQ19" s="11">
        <f>+BQ17*250/BQ18/SQRT(250)</f>
        <v>1.5332916592620436</v>
      </c>
      <c r="BR19" s="11"/>
      <c r="BS19" s="11"/>
    </row>
    <row r="20" spans="1:71" x14ac:dyDescent="0.3">
      <c r="A20" s="36"/>
      <c r="B20" s="50" t="s">
        <v>68</v>
      </c>
      <c r="C20" s="6"/>
      <c r="D20" s="29">
        <f>+D17*250</f>
        <v>285.70512820512829</v>
      </c>
      <c r="I20" s="29">
        <f>+I17*250</f>
        <v>286.28205128205144</v>
      </c>
      <c r="N20" s="29">
        <f>+N17*250</f>
        <v>287.00516351118767</v>
      </c>
      <c r="S20" s="29">
        <f>+S17*250</f>
        <v>249.33304647160065</v>
      </c>
      <c r="X20" s="29">
        <f>+X17*250</f>
        <v>249.33304647160065</v>
      </c>
      <c r="AC20" s="29">
        <f>+AC17*250</f>
        <v>203.87414383561642</v>
      </c>
      <c r="AH20" s="29">
        <f>+AH17*250</f>
        <v>170.14126712328761</v>
      </c>
      <c r="AM20" s="29">
        <f>+AM17*250</f>
        <v>229.75171232876696</v>
      </c>
      <c r="AR20" s="29">
        <f>+AR17*250</f>
        <v>274.97859589041087</v>
      </c>
      <c r="AV20" s="6"/>
      <c r="AW20" s="29">
        <f>+AW17*250</f>
        <v>195.09845890410946</v>
      </c>
      <c r="AZ20" s="6"/>
      <c r="BA20" s="29">
        <f>+BA17*250</f>
        <v>248.37069864442134</v>
      </c>
      <c r="BB20" s="29"/>
      <c r="BC20" s="29"/>
      <c r="BE20" s="6"/>
      <c r="BF20" s="29">
        <f>+BF17*250</f>
        <v>241.02288984263228</v>
      </c>
      <c r="BG20" s="29"/>
      <c r="BH20" s="29"/>
      <c r="BJ20" s="6"/>
      <c r="BK20" s="29">
        <f>+BK17*250</f>
        <v>176.10872675250357</v>
      </c>
      <c r="BL20" s="29"/>
      <c r="BM20" s="29"/>
      <c r="BP20" s="6"/>
      <c r="BQ20" s="29">
        <f>+BQ17*250</f>
        <v>273.21173104434899</v>
      </c>
      <c r="BR20" s="29"/>
      <c r="BS20" s="29"/>
    </row>
    <row r="21" spans="1:71" x14ac:dyDescent="0.3">
      <c r="A21" s="36"/>
      <c r="B21" s="50"/>
      <c r="C21" s="6"/>
      <c r="D21" s="29"/>
      <c r="I21" s="29"/>
      <c r="N21" s="29"/>
      <c r="S21" s="29"/>
      <c r="X21" s="29"/>
      <c r="AC21" s="29"/>
      <c r="AH21" s="29"/>
      <c r="AM21" s="29"/>
      <c r="AR21" s="29"/>
      <c r="AV21" s="6"/>
      <c r="AW21" s="29"/>
      <c r="AZ21" s="6"/>
      <c r="BA21" s="29"/>
      <c r="BB21" s="29"/>
      <c r="BC21" s="29"/>
      <c r="BE21" s="6"/>
      <c r="BF21" s="29"/>
      <c r="BG21" s="29"/>
      <c r="BH21" s="29"/>
      <c r="BJ21" s="6"/>
      <c r="BK21" s="29"/>
      <c r="BL21" s="29"/>
      <c r="BM21" s="29"/>
      <c r="BP21" s="6"/>
      <c r="BQ21" s="29"/>
      <c r="BR21" s="29"/>
      <c r="BS21" s="29"/>
    </row>
    <row r="22" spans="1:71" x14ac:dyDescent="0.3">
      <c r="A22" s="36"/>
      <c r="B22" s="23" t="s">
        <v>47</v>
      </c>
      <c r="C22" s="23"/>
      <c r="D22" s="2">
        <f>MAX(D$26:D$9754)</f>
        <v>84.6</v>
      </c>
      <c r="I22" s="2">
        <f>MAX(I$26:I$9754)</f>
        <v>84.6</v>
      </c>
      <c r="N22" s="2">
        <f>MAX(N$26:N$9754)</f>
        <v>84.6</v>
      </c>
      <c r="S22" s="2">
        <f>MAX(S$26:S$10000)</f>
        <v>84.6</v>
      </c>
      <c r="X22" s="2">
        <f>MAX(X$26:X$10000)</f>
        <v>84.6</v>
      </c>
      <c r="AC22" s="2">
        <f>MAX(AC$26:AC$10000)</f>
        <v>84.5</v>
      </c>
      <c r="AH22" s="2">
        <f>MAX(AH$26:AH$10000)</f>
        <v>84.5</v>
      </c>
      <c r="AM22" s="2">
        <f>MAX(AM$26:AM$10000)</f>
        <v>75</v>
      </c>
      <c r="AR22" s="2">
        <f>MAX(AR$26:AR$10000)</f>
        <v>70.5</v>
      </c>
      <c r="AV22" s="23"/>
      <c r="AW22" s="2">
        <f>MAX(AW$26:AW$9754)</f>
        <v>83.6</v>
      </c>
      <c r="AZ22" s="23"/>
      <c r="BA22" s="2">
        <f>MAX(BA$26:BA$10492)</f>
        <v>98.2</v>
      </c>
      <c r="BB22" s="2"/>
      <c r="BC22" s="2"/>
      <c r="BE22" s="23"/>
      <c r="BF22" s="2">
        <f>MAX(BF$26:BF$10492)</f>
        <v>84.5</v>
      </c>
      <c r="BG22" s="2"/>
      <c r="BH22" s="2"/>
      <c r="BJ22" s="23"/>
      <c r="BK22" s="2">
        <f>MAX(BK$26:BK$10492)</f>
        <v>84.5</v>
      </c>
      <c r="BL22" s="2"/>
      <c r="BM22" s="2"/>
      <c r="BP22" s="23"/>
      <c r="BQ22" s="2">
        <f>MAX(BQ$26:BQ$10492)</f>
        <v>84.5</v>
      </c>
      <c r="BR22" s="2"/>
      <c r="BS22" s="2"/>
    </row>
    <row r="23" spans="1:71" x14ac:dyDescent="0.3">
      <c r="A23" s="36"/>
      <c r="B23" s="23" t="s">
        <v>48</v>
      </c>
      <c r="C23" s="23"/>
      <c r="D23" s="2">
        <f>MIN(D$26:D$9754)</f>
        <v>-33.4</v>
      </c>
      <c r="I23" s="2">
        <f>MIN(I$26:I$9754)</f>
        <v>-33.4</v>
      </c>
      <c r="N23" s="2">
        <f>MIN(N$26:N$9754)</f>
        <v>-34.200000000000003</v>
      </c>
      <c r="S23" s="2">
        <f>MIN(S$26:S$10000)</f>
        <v>-31.6</v>
      </c>
      <c r="X23" s="2">
        <f>MIN(X$26:X$10000)</f>
        <v>-31.6</v>
      </c>
      <c r="AC23" s="2">
        <f>MIN(AC$26:AC$10000)</f>
        <v>-90.1</v>
      </c>
      <c r="AH23" s="2">
        <f>MIN(AH$26:AH$10000)</f>
        <v>-77.099999999999994</v>
      </c>
      <c r="AM23" s="2">
        <f>MIN(AM$26:AM$10000)</f>
        <v>-37.1</v>
      </c>
      <c r="AR23" s="2">
        <f>MIN(AR$26:AR$10000)</f>
        <v>-50.9</v>
      </c>
      <c r="AV23" s="23"/>
      <c r="AW23" s="2">
        <f>MIN(AW$26:AW$9754)</f>
        <v>-33</v>
      </c>
      <c r="AZ23" s="23"/>
      <c r="BA23" s="2">
        <f>MIN(BA$26:BA$10492)</f>
        <v>-58.599999999999902</v>
      </c>
      <c r="BB23" s="2"/>
      <c r="BC23" s="2"/>
      <c r="BE23" s="23"/>
      <c r="BF23" s="2">
        <f>MIN(BF$26:BF$10492)</f>
        <v>-34.9</v>
      </c>
      <c r="BG23" s="2"/>
      <c r="BH23" s="2"/>
      <c r="BJ23" s="23"/>
      <c r="BK23" s="2">
        <f>MIN(BK$26:BK$10492)</f>
        <v>-27.7</v>
      </c>
      <c r="BL23" s="2"/>
      <c r="BM23" s="2"/>
      <c r="BP23" s="23"/>
      <c r="BQ23" s="2">
        <f>MIN(BQ$26:BQ$10492)</f>
        <v>-40</v>
      </c>
      <c r="BR23" s="2"/>
      <c r="BS23" s="2"/>
    </row>
    <row r="24" spans="1:71" x14ac:dyDescent="0.3">
      <c r="B24" s="20"/>
      <c r="C24" s="20"/>
      <c r="D24" s="8"/>
      <c r="I24" s="8"/>
      <c r="AV24" s="20"/>
      <c r="AW24" s="8"/>
      <c r="AZ24" s="20"/>
      <c r="BA24" s="8"/>
      <c r="BE24" s="20"/>
      <c r="BF24" s="8"/>
      <c r="BJ24" s="20"/>
      <c r="BK24" s="8"/>
      <c r="BP24" s="20"/>
      <c r="BQ24" s="8"/>
    </row>
    <row r="25" spans="1:71" x14ac:dyDescent="0.3">
      <c r="C25" s="1" t="s">
        <v>12</v>
      </c>
      <c r="D25" s="1" t="s">
        <v>0</v>
      </c>
      <c r="E25" s="1" t="s">
        <v>13</v>
      </c>
      <c r="F25" s="1" t="s">
        <v>42</v>
      </c>
      <c r="H25" s="1" t="s">
        <v>12</v>
      </c>
      <c r="I25" s="1" t="s">
        <v>0</v>
      </c>
      <c r="J25" s="1" t="s">
        <v>13</v>
      </c>
      <c r="K25" s="1" t="s">
        <v>42</v>
      </c>
      <c r="M25" s="1" t="s">
        <v>12</v>
      </c>
      <c r="N25" s="1" t="s">
        <v>0</v>
      </c>
      <c r="O25" s="1" t="s">
        <v>13</v>
      </c>
      <c r="P25" s="1" t="s">
        <v>42</v>
      </c>
      <c r="R25" s="1" t="s">
        <v>12</v>
      </c>
      <c r="S25" s="1" t="s">
        <v>0</v>
      </c>
      <c r="T25" s="1" t="s">
        <v>13</v>
      </c>
      <c r="U25" s="1" t="s">
        <v>42</v>
      </c>
      <c r="W25" s="1" t="s">
        <v>12</v>
      </c>
      <c r="X25" s="1" t="s">
        <v>0</v>
      </c>
      <c r="Y25" s="1" t="s">
        <v>13</v>
      </c>
      <c r="Z25" s="45" t="s">
        <v>66</v>
      </c>
      <c r="AB25" s="1" t="s">
        <v>12</v>
      </c>
      <c r="AC25" s="1" t="s">
        <v>0</v>
      </c>
      <c r="AD25" s="1" t="s">
        <v>13</v>
      </c>
      <c r="AE25" s="1" t="s">
        <v>62</v>
      </c>
      <c r="AG25" s="1" t="s">
        <v>12</v>
      </c>
      <c r="AH25" s="1" t="s">
        <v>0</v>
      </c>
      <c r="AI25" s="1" t="s">
        <v>13</v>
      </c>
      <c r="AJ25" s="1" t="s">
        <v>62</v>
      </c>
      <c r="AL25" s="1" t="s">
        <v>12</v>
      </c>
      <c r="AM25" s="1" t="s">
        <v>0</v>
      </c>
      <c r="AN25" s="1" t="s">
        <v>13</v>
      </c>
      <c r="AO25" s="45" t="s">
        <v>66</v>
      </c>
      <c r="AQ25" s="1" t="s">
        <v>12</v>
      </c>
      <c r="AR25" s="1" t="s">
        <v>0</v>
      </c>
      <c r="AS25" s="1" t="s">
        <v>13</v>
      </c>
      <c r="AT25" s="45" t="s">
        <v>66</v>
      </c>
      <c r="AU25" s="45"/>
      <c r="AV25" s="1" t="s">
        <v>12</v>
      </c>
      <c r="AW25" s="1" t="s">
        <v>0</v>
      </c>
      <c r="AX25" s="1" t="s">
        <v>13</v>
      </c>
      <c r="AZ25" s="1" t="s">
        <v>12</v>
      </c>
      <c r="BA25" s="1" t="s">
        <v>0</v>
      </c>
      <c r="BB25" s="1" t="s">
        <v>13</v>
      </c>
      <c r="BC25" s="1" t="s">
        <v>62</v>
      </c>
      <c r="BE25" s="1" t="s">
        <v>12</v>
      </c>
      <c r="BF25" s="1" t="s">
        <v>0</v>
      </c>
      <c r="BG25" s="1" t="s">
        <v>13</v>
      </c>
      <c r="BH25" s="1" t="s">
        <v>62</v>
      </c>
      <c r="BJ25" s="1" t="s">
        <v>12</v>
      </c>
      <c r="BK25" s="1" t="s">
        <v>0</v>
      </c>
      <c r="BL25" s="1" t="s">
        <v>13</v>
      </c>
      <c r="BM25" s="1" t="s">
        <v>62</v>
      </c>
      <c r="BP25" s="1" t="s">
        <v>12</v>
      </c>
      <c r="BQ25" s="1" t="s">
        <v>0</v>
      </c>
      <c r="BR25" s="1" t="s">
        <v>13</v>
      </c>
      <c r="BS25" s="1" t="s">
        <v>62</v>
      </c>
    </row>
    <row r="26" spans="1:71" x14ac:dyDescent="0.3">
      <c r="C26" s="37">
        <v>42737</v>
      </c>
      <c r="D26" s="1">
        <v>0</v>
      </c>
      <c r="E26" s="1">
        <v>0</v>
      </c>
      <c r="H26" s="37">
        <v>42737</v>
      </c>
      <c r="I26" s="1">
        <v>0</v>
      </c>
      <c r="J26" s="1">
        <v>0</v>
      </c>
      <c r="M26" s="37">
        <v>42737</v>
      </c>
      <c r="N26" s="1">
        <v>0</v>
      </c>
      <c r="O26" s="1">
        <v>0</v>
      </c>
      <c r="R26" s="37">
        <v>42737</v>
      </c>
      <c r="S26" s="1">
        <v>0</v>
      </c>
      <c r="T26" s="1">
        <v>0</v>
      </c>
      <c r="W26" s="37">
        <v>42737</v>
      </c>
      <c r="X26" s="1">
        <v>0</v>
      </c>
      <c r="Y26" s="1">
        <v>0</v>
      </c>
      <c r="Z26" s="1">
        <f>+X26</f>
        <v>0</v>
      </c>
      <c r="AB26" s="37">
        <v>42737</v>
      </c>
      <c r="AC26" s="1">
        <v>0</v>
      </c>
      <c r="AD26" s="1">
        <v>0</v>
      </c>
      <c r="AG26" s="37">
        <v>42737</v>
      </c>
      <c r="AH26" s="1">
        <v>0</v>
      </c>
      <c r="AI26" s="1">
        <v>0</v>
      </c>
      <c r="AL26" s="37">
        <v>42737</v>
      </c>
      <c r="AM26" s="1">
        <v>0</v>
      </c>
      <c r="AN26" s="1">
        <v>0</v>
      </c>
      <c r="AO26" s="1">
        <f>+AM26</f>
        <v>0</v>
      </c>
      <c r="AQ26" s="37">
        <v>42737</v>
      </c>
      <c r="AR26" s="1">
        <v>0</v>
      </c>
      <c r="AS26" s="1">
        <v>0</v>
      </c>
      <c r="AT26" s="1">
        <f>+AR26</f>
        <v>0</v>
      </c>
      <c r="AV26" s="37">
        <v>42737</v>
      </c>
      <c r="AW26" s="1">
        <v>0</v>
      </c>
      <c r="AX26" s="1">
        <v>0</v>
      </c>
      <c r="AZ26" s="37">
        <v>41641</v>
      </c>
      <c r="BA26" s="1">
        <v>45</v>
      </c>
      <c r="BB26" s="1">
        <v>1</v>
      </c>
      <c r="BC26" s="1">
        <v>22.6</v>
      </c>
      <c r="BE26" s="37">
        <v>43467</v>
      </c>
      <c r="BF26" s="1">
        <v>0</v>
      </c>
      <c r="BG26" s="1">
        <v>0</v>
      </c>
      <c r="BH26" s="1">
        <v>0</v>
      </c>
      <c r="BI26" s="37"/>
      <c r="BJ26" s="37">
        <v>43467</v>
      </c>
      <c r="BK26" s="1">
        <v>0</v>
      </c>
      <c r="BL26" s="1">
        <v>0</v>
      </c>
      <c r="BM26" s="1">
        <v>0</v>
      </c>
      <c r="BN26" s="1">
        <f>+BK26-BF26</f>
        <v>0</v>
      </c>
      <c r="BP26" s="37">
        <v>43467</v>
      </c>
      <c r="BQ26" s="1">
        <v>0</v>
      </c>
      <c r="BR26" s="1">
        <v>0</v>
      </c>
      <c r="BS26" s="1">
        <v>0</v>
      </c>
    </row>
    <row r="27" spans="1:71" x14ac:dyDescent="0.3">
      <c r="C27" s="37">
        <v>42738</v>
      </c>
      <c r="D27" s="1">
        <v>0</v>
      </c>
      <c r="E27" s="1">
        <v>0</v>
      </c>
      <c r="H27" s="37">
        <v>42738</v>
      </c>
      <c r="I27" s="1">
        <v>0</v>
      </c>
      <c r="J27" s="1">
        <v>0</v>
      </c>
      <c r="M27" s="37">
        <v>42738</v>
      </c>
      <c r="N27" s="1">
        <v>0</v>
      </c>
      <c r="O27" s="1">
        <v>0</v>
      </c>
      <c r="R27" s="37">
        <v>42738</v>
      </c>
      <c r="S27" s="1">
        <v>0</v>
      </c>
      <c r="T27" s="1">
        <v>0</v>
      </c>
      <c r="W27" s="37">
        <v>42738</v>
      </c>
      <c r="X27" s="1">
        <v>0</v>
      </c>
      <c r="Y27" s="1">
        <v>0</v>
      </c>
      <c r="Z27" s="1">
        <f>+Z26+X27</f>
        <v>0</v>
      </c>
      <c r="AB27" s="37">
        <v>42738</v>
      </c>
      <c r="AC27" s="1">
        <v>0</v>
      </c>
      <c r="AD27" s="1">
        <v>0</v>
      </c>
      <c r="AG27" s="37">
        <v>42738</v>
      </c>
      <c r="AH27" s="1">
        <v>0</v>
      </c>
      <c r="AI27" s="1">
        <v>0</v>
      </c>
      <c r="AL27" s="37">
        <v>42738</v>
      </c>
      <c r="AM27" s="1">
        <v>0</v>
      </c>
      <c r="AN27" s="1">
        <v>0</v>
      </c>
      <c r="AO27" s="1">
        <f>+AO26+AM27</f>
        <v>0</v>
      </c>
      <c r="AQ27" s="37">
        <v>42738</v>
      </c>
      <c r="AR27" s="1">
        <v>0</v>
      </c>
      <c r="AS27" s="1">
        <v>0</v>
      </c>
      <c r="AT27" s="1">
        <f>+AT26+AR27</f>
        <v>0</v>
      </c>
      <c r="AV27" s="37">
        <v>42738</v>
      </c>
      <c r="AW27" s="1">
        <v>0</v>
      </c>
      <c r="AX27" s="1">
        <v>0</v>
      </c>
      <c r="AZ27" s="37">
        <v>41642</v>
      </c>
      <c r="BA27" s="1">
        <v>-6.7</v>
      </c>
      <c r="BB27" s="1">
        <v>1</v>
      </c>
      <c r="BC27" s="1">
        <v>0</v>
      </c>
      <c r="BE27" s="37">
        <v>43468</v>
      </c>
      <c r="BF27" s="1">
        <v>0</v>
      </c>
      <c r="BG27" s="1">
        <v>0</v>
      </c>
      <c r="BH27" s="1">
        <v>0</v>
      </c>
      <c r="BI27" s="37"/>
      <c r="BJ27" s="37">
        <v>43468</v>
      </c>
      <c r="BK27" s="1">
        <v>0</v>
      </c>
      <c r="BL27" s="1">
        <v>0</v>
      </c>
      <c r="BM27" s="1">
        <v>0</v>
      </c>
      <c r="BN27" s="1">
        <f t="shared" ref="BN27:BN90" si="0">+BK27-BF27</f>
        <v>0</v>
      </c>
      <c r="BP27" s="37">
        <v>43468</v>
      </c>
      <c r="BQ27" s="1">
        <v>0</v>
      </c>
      <c r="BR27" s="1">
        <v>0</v>
      </c>
      <c r="BS27" s="1">
        <v>0</v>
      </c>
    </row>
    <row r="28" spans="1:71" x14ac:dyDescent="0.3">
      <c r="C28" s="37">
        <v>42739</v>
      </c>
      <c r="D28" s="1">
        <v>0</v>
      </c>
      <c r="E28" s="1">
        <v>0</v>
      </c>
      <c r="H28" s="37">
        <v>42739</v>
      </c>
      <c r="I28" s="1">
        <v>0</v>
      </c>
      <c r="J28" s="1">
        <v>0</v>
      </c>
      <c r="M28" s="37">
        <v>42739</v>
      </c>
      <c r="N28" s="1">
        <v>0</v>
      </c>
      <c r="O28" s="1">
        <v>0</v>
      </c>
      <c r="R28" s="37">
        <v>42739</v>
      </c>
      <c r="S28" s="1">
        <v>0</v>
      </c>
      <c r="T28" s="1">
        <v>0</v>
      </c>
      <c r="W28" s="37">
        <v>42739</v>
      </c>
      <c r="X28" s="1">
        <v>0</v>
      </c>
      <c r="Y28" s="1">
        <v>0</v>
      </c>
      <c r="Z28" s="1">
        <f t="shared" ref="Z28:Z91" si="1">+Z27+X28</f>
        <v>0</v>
      </c>
      <c r="AB28" s="37">
        <v>42739</v>
      </c>
      <c r="AC28" s="1">
        <v>0</v>
      </c>
      <c r="AD28" s="1">
        <v>0</v>
      </c>
      <c r="AG28" s="37">
        <v>42739</v>
      </c>
      <c r="AH28" s="1">
        <v>0</v>
      </c>
      <c r="AI28" s="1">
        <v>0</v>
      </c>
      <c r="AL28" s="37">
        <v>42739</v>
      </c>
      <c r="AM28" s="1">
        <v>0</v>
      </c>
      <c r="AN28" s="1">
        <v>0</v>
      </c>
      <c r="AO28" s="1">
        <f t="shared" ref="AO28:AO91" si="2">+AO27+AM28</f>
        <v>0</v>
      </c>
      <c r="AQ28" s="37">
        <v>42739</v>
      </c>
      <c r="AR28" s="1">
        <v>0</v>
      </c>
      <c r="AS28" s="1">
        <v>0</v>
      </c>
      <c r="AT28" s="1">
        <f t="shared" ref="AT28:AT91" si="3">+AT27+AR28</f>
        <v>0</v>
      </c>
      <c r="AV28" s="37">
        <v>42739</v>
      </c>
      <c r="AW28" s="1">
        <v>0</v>
      </c>
      <c r="AX28" s="1">
        <v>0</v>
      </c>
      <c r="AZ28" s="37">
        <v>41645</v>
      </c>
      <c r="BA28" s="1">
        <v>0</v>
      </c>
      <c r="BB28" s="1">
        <v>0</v>
      </c>
      <c r="BC28" s="1">
        <v>0</v>
      </c>
      <c r="BE28" s="37">
        <v>43469</v>
      </c>
      <c r="BF28" s="1">
        <v>-21.7</v>
      </c>
      <c r="BG28" s="1">
        <v>1</v>
      </c>
      <c r="BH28" s="1">
        <v>0</v>
      </c>
      <c r="BI28" s="37"/>
      <c r="BJ28" s="37">
        <v>43469</v>
      </c>
      <c r="BK28" s="1">
        <v>-15.8</v>
      </c>
      <c r="BL28" s="1">
        <v>1</v>
      </c>
      <c r="BM28" s="1">
        <v>0</v>
      </c>
      <c r="BN28" s="1">
        <f t="shared" si="0"/>
        <v>5.8999999999999986</v>
      </c>
      <c r="BP28" s="37">
        <v>43469</v>
      </c>
      <c r="BQ28" s="1">
        <v>-20.399999999999999</v>
      </c>
      <c r="BR28" s="1">
        <v>1</v>
      </c>
      <c r="BS28" s="1">
        <v>0</v>
      </c>
    </row>
    <row r="29" spans="1:71" x14ac:dyDescent="0.3">
      <c r="C29" s="37">
        <v>42740</v>
      </c>
      <c r="D29" s="1">
        <v>0</v>
      </c>
      <c r="E29" s="1">
        <v>0</v>
      </c>
      <c r="H29" s="37">
        <v>42740</v>
      </c>
      <c r="I29" s="1">
        <v>0</v>
      </c>
      <c r="J29" s="1">
        <v>0</v>
      </c>
      <c r="M29" s="37">
        <v>42740</v>
      </c>
      <c r="N29" s="1">
        <v>0</v>
      </c>
      <c r="O29" s="1">
        <v>0</v>
      </c>
      <c r="R29" s="37">
        <v>42740</v>
      </c>
      <c r="S29" s="1">
        <v>0</v>
      </c>
      <c r="T29" s="1">
        <v>0</v>
      </c>
      <c r="W29" s="37">
        <v>42740</v>
      </c>
      <c r="X29" s="1">
        <v>0</v>
      </c>
      <c r="Y29" s="1">
        <v>0</v>
      </c>
      <c r="Z29" s="1">
        <f t="shared" si="1"/>
        <v>0</v>
      </c>
      <c r="AB29" s="37">
        <v>42740</v>
      </c>
      <c r="AC29" s="1">
        <v>0</v>
      </c>
      <c r="AD29" s="1">
        <v>0</v>
      </c>
      <c r="AG29" s="37">
        <v>42740</v>
      </c>
      <c r="AH29" s="1">
        <v>0</v>
      </c>
      <c r="AI29" s="1">
        <v>0</v>
      </c>
      <c r="AL29" s="37">
        <v>42740</v>
      </c>
      <c r="AM29" s="1">
        <v>0</v>
      </c>
      <c r="AN29" s="1">
        <v>0</v>
      </c>
      <c r="AO29" s="1">
        <f t="shared" si="2"/>
        <v>0</v>
      </c>
      <c r="AQ29" s="37">
        <v>42740</v>
      </c>
      <c r="AR29" s="1">
        <v>0</v>
      </c>
      <c r="AS29" s="1">
        <v>0</v>
      </c>
      <c r="AT29" s="1">
        <f t="shared" si="3"/>
        <v>0</v>
      </c>
      <c r="AV29" s="37">
        <v>42740</v>
      </c>
      <c r="AW29" s="1">
        <v>0</v>
      </c>
      <c r="AX29" s="1">
        <v>0</v>
      </c>
      <c r="AZ29" s="37">
        <v>41646</v>
      </c>
      <c r="BA29" s="1">
        <v>-21.9</v>
      </c>
      <c r="BB29" s="1">
        <v>1</v>
      </c>
      <c r="BC29" s="1">
        <v>0</v>
      </c>
      <c r="BE29" s="37">
        <v>43472</v>
      </c>
      <c r="BF29" s="1">
        <v>0</v>
      </c>
      <c r="BG29" s="1">
        <v>0</v>
      </c>
      <c r="BH29" s="1">
        <v>0</v>
      </c>
      <c r="BI29" s="37"/>
      <c r="BJ29" s="37">
        <v>43472</v>
      </c>
      <c r="BK29" s="1">
        <v>0</v>
      </c>
      <c r="BL29" s="1">
        <v>0</v>
      </c>
      <c r="BM29" s="1">
        <v>0</v>
      </c>
      <c r="BN29" s="1">
        <f t="shared" si="0"/>
        <v>0</v>
      </c>
      <c r="BP29" s="37">
        <v>43472</v>
      </c>
      <c r="BQ29" s="1">
        <v>0</v>
      </c>
      <c r="BR29" s="1">
        <v>0</v>
      </c>
      <c r="BS29" s="1">
        <v>0</v>
      </c>
    </row>
    <row r="30" spans="1:71" x14ac:dyDescent="0.3">
      <c r="C30" s="37">
        <v>42741</v>
      </c>
      <c r="D30" s="1">
        <v>41</v>
      </c>
      <c r="E30" s="1">
        <v>1</v>
      </c>
      <c r="F30" s="1">
        <v>41</v>
      </c>
      <c r="H30" s="37">
        <v>42741</v>
      </c>
      <c r="I30" s="1">
        <v>41</v>
      </c>
      <c r="J30" s="1">
        <v>1</v>
      </c>
      <c r="K30" s="1">
        <v>41</v>
      </c>
      <c r="M30" s="37">
        <v>42741</v>
      </c>
      <c r="N30" s="1">
        <v>41</v>
      </c>
      <c r="O30" s="1">
        <v>1</v>
      </c>
      <c r="P30" s="1">
        <v>41</v>
      </c>
      <c r="R30" s="37">
        <v>42741</v>
      </c>
      <c r="S30" s="1">
        <v>7.3</v>
      </c>
      <c r="T30" s="1">
        <v>1</v>
      </c>
      <c r="U30" s="1">
        <v>15</v>
      </c>
      <c r="W30" s="37">
        <v>42741</v>
      </c>
      <c r="X30" s="1">
        <v>7.3</v>
      </c>
      <c r="Y30" s="1">
        <v>1</v>
      </c>
      <c r="Z30" s="1">
        <f t="shared" si="1"/>
        <v>7.3</v>
      </c>
      <c r="AB30" s="37">
        <v>42741</v>
      </c>
      <c r="AC30" s="1">
        <v>40.299999999999997</v>
      </c>
      <c r="AD30" s="1">
        <v>1</v>
      </c>
      <c r="AG30" s="37">
        <v>42741</v>
      </c>
      <c r="AH30" s="1">
        <v>36.799999999999997</v>
      </c>
      <c r="AI30" s="1">
        <v>1</v>
      </c>
      <c r="AJ30" s="1">
        <v>27.3</v>
      </c>
      <c r="AL30" s="37">
        <v>42741</v>
      </c>
      <c r="AM30" s="1">
        <v>40.299999999999997</v>
      </c>
      <c r="AN30" s="1">
        <v>1</v>
      </c>
      <c r="AO30" s="1">
        <f t="shared" si="2"/>
        <v>40.299999999999997</v>
      </c>
      <c r="AQ30" s="37">
        <v>42741</v>
      </c>
      <c r="AR30" s="1">
        <v>35.6</v>
      </c>
      <c r="AS30" s="1">
        <v>1</v>
      </c>
      <c r="AT30" s="1">
        <f t="shared" si="3"/>
        <v>35.6</v>
      </c>
      <c r="AV30" s="37">
        <v>42741</v>
      </c>
      <c r="AW30" s="1">
        <v>39.6</v>
      </c>
      <c r="AX30" s="1">
        <v>1</v>
      </c>
      <c r="AZ30" s="37">
        <v>41647</v>
      </c>
      <c r="BA30" s="1">
        <v>0</v>
      </c>
      <c r="BB30" s="1">
        <v>0</v>
      </c>
      <c r="BC30" s="1">
        <v>0</v>
      </c>
      <c r="BE30" s="37">
        <v>43473</v>
      </c>
      <c r="BF30" s="1">
        <v>-20.100000000000001</v>
      </c>
      <c r="BG30" s="1">
        <v>1</v>
      </c>
      <c r="BH30" s="1">
        <v>0</v>
      </c>
      <c r="BI30" s="37"/>
      <c r="BJ30" s="37">
        <v>43473</v>
      </c>
      <c r="BK30" s="1">
        <v>-16.2</v>
      </c>
      <c r="BL30" s="1">
        <v>1</v>
      </c>
      <c r="BM30" s="1">
        <v>0</v>
      </c>
      <c r="BN30" s="1">
        <f t="shared" si="0"/>
        <v>3.9000000000000021</v>
      </c>
      <c r="BP30" s="37">
        <v>43473</v>
      </c>
      <c r="BQ30" s="1">
        <v>-1.1000000000000001</v>
      </c>
      <c r="BR30" s="1">
        <v>1</v>
      </c>
      <c r="BS30" s="1">
        <v>0</v>
      </c>
    </row>
    <row r="31" spans="1:71" x14ac:dyDescent="0.3">
      <c r="C31" s="37">
        <v>42744</v>
      </c>
      <c r="D31" s="1">
        <v>-15.1</v>
      </c>
      <c r="E31" s="1">
        <v>1</v>
      </c>
      <c r="F31" s="1">
        <v>4.9000000000000004</v>
      </c>
      <c r="H31" s="37">
        <v>42744</v>
      </c>
      <c r="I31" s="1">
        <v>-15.1</v>
      </c>
      <c r="J31" s="1">
        <v>1</v>
      </c>
      <c r="K31" s="1">
        <v>4.9000000000000004</v>
      </c>
      <c r="M31" s="37">
        <v>42744</v>
      </c>
      <c r="N31" s="1">
        <v>-15.1</v>
      </c>
      <c r="O31" s="1">
        <v>1</v>
      </c>
      <c r="P31" s="1">
        <v>4.9000000000000004</v>
      </c>
      <c r="R31" s="37">
        <v>42744</v>
      </c>
      <c r="S31" s="1">
        <v>-15.1</v>
      </c>
      <c r="T31" s="1">
        <v>1</v>
      </c>
      <c r="U31" s="1">
        <v>4.9000000000000004</v>
      </c>
      <c r="W31" s="37">
        <v>42744</v>
      </c>
      <c r="X31" s="1">
        <v>-15.1</v>
      </c>
      <c r="Y31" s="1">
        <v>1</v>
      </c>
      <c r="Z31" s="1">
        <f t="shared" si="1"/>
        <v>-7.8</v>
      </c>
      <c r="AB31" s="37">
        <v>42744</v>
      </c>
      <c r="AC31" s="1">
        <v>-14.9</v>
      </c>
      <c r="AD31" s="1">
        <v>1</v>
      </c>
      <c r="AG31" s="37">
        <v>42744</v>
      </c>
      <c r="AH31" s="1">
        <v>-14.9</v>
      </c>
      <c r="AI31" s="1">
        <v>1</v>
      </c>
      <c r="AL31" s="37">
        <v>42744</v>
      </c>
      <c r="AM31" s="1">
        <v>-6.2</v>
      </c>
      <c r="AN31" s="1">
        <v>1</v>
      </c>
      <c r="AO31" s="1">
        <f t="shared" si="2"/>
        <v>34.099999999999994</v>
      </c>
      <c r="AQ31" s="37">
        <v>42744</v>
      </c>
      <c r="AR31" s="1">
        <v>-6.2</v>
      </c>
      <c r="AS31" s="1">
        <v>1</v>
      </c>
      <c r="AT31" s="1">
        <f t="shared" si="3"/>
        <v>29.400000000000002</v>
      </c>
      <c r="AV31" s="37">
        <v>42744</v>
      </c>
      <c r="AW31" s="1">
        <v>-15.3</v>
      </c>
      <c r="AX31" s="1">
        <v>1</v>
      </c>
      <c r="AZ31" s="37">
        <v>41648</v>
      </c>
      <c r="BA31" s="1">
        <v>-21.5</v>
      </c>
      <c r="BB31" s="1">
        <v>1</v>
      </c>
      <c r="BC31" s="1">
        <v>0</v>
      </c>
      <c r="BE31" s="37">
        <v>43474</v>
      </c>
      <c r="BF31" s="1">
        <v>0</v>
      </c>
      <c r="BG31" s="1">
        <v>0</v>
      </c>
      <c r="BH31" s="1">
        <v>0</v>
      </c>
      <c r="BI31" s="37"/>
      <c r="BJ31" s="37">
        <v>43474</v>
      </c>
      <c r="BK31" s="1">
        <v>0</v>
      </c>
      <c r="BL31" s="1">
        <v>0</v>
      </c>
      <c r="BM31" s="1">
        <v>0</v>
      </c>
      <c r="BN31" s="1">
        <f t="shared" si="0"/>
        <v>0</v>
      </c>
      <c r="BP31" s="37">
        <v>43474</v>
      </c>
      <c r="BQ31" s="1">
        <v>0</v>
      </c>
      <c r="BR31" s="1">
        <v>0</v>
      </c>
      <c r="BS31" s="1">
        <v>0</v>
      </c>
    </row>
    <row r="32" spans="1:71" x14ac:dyDescent="0.3">
      <c r="C32" s="37">
        <v>42745</v>
      </c>
      <c r="D32" s="1">
        <v>0</v>
      </c>
      <c r="E32" s="1">
        <v>0</v>
      </c>
      <c r="H32" s="37">
        <v>42745</v>
      </c>
      <c r="I32" s="1">
        <v>0</v>
      </c>
      <c r="J32" s="1">
        <v>0</v>
      </c>
      <c r="M32" s="37">
        <v>42745</v>
      </c>
      <c r="N32" s="1">
        <v>0</v>
      </c>
      <c r="O32" s="1">
        <v>0</v>
      </c>
      <c r="R32" s="37">
        <v>42745</v>
      </c>
      <c r="S32" s="1">
        <v>0</v>
      </c>
      <c r="T32" s="1">
        <v>0</v>
      </c>
      <c r="W32" s="37">
        <v>42745</v>
      </c>
      <c r="X32" s="1">
        <v>0</v>
      </c>
      <c r="Y32" s="1">
        <v>0</v>
      </c>
      <c r="Z32" s="1">
        <f t="shared" si="1"/>
        <v>-7.8</v>
      </c>
      <c r="AB32" s="37">
        <v>42745</v>
      </c>
      <c r="AC32" s="1">
        <v>0</v>
      </c>
      <c r="AD32" s="1">
        <v>0</v>
      </c>
      <c r="AG32" s="37">
        <v>42745</v>
      </c>
      <c r="AH32" s="1">
        <v>0</v>
      </c>
      <c r="AI32" s="1">
        <v>0</v>
      </c>
      <c r="AL32" s="37">
        <v>42745</v>
      </c>
      <c r="AM32" s="1">
        <v>0</v>
      </c>
      <c r="AN32" s="1">
        <v>0</v>
      </c>
      <c r="AO32" s="1">
        <f t="shared" si="2"/>
        <v>34.099999999999994</v>
      </c>
      <c r="AQ32" s="37">
        <v>42745</v>
      </c>
      <c r="AR32" s="1">
        <v>0</v>
      </c>
      <c r="AS32" s="1">
        <v>0</v>
      </c>
      <c r="AT32" s="1">
        <f t="shared" si="3"/>
        <v>29.400000000000002</v>
      </c>
      <c r="AV32" s="37">
        <v>42745</v>
      </c>
      <c r="AW32" s="1">
        <v>0</v>
      </c>
      <c r="AX32" s="1">
        <v>0</v>
      </c>
      <c r="AZ32" s="37">
        <v>41649</v>
      </c>
      <c r="BA32" s="1">
        <v>0</v>
      </c>
      <c r="BB32" s="1">
        <v>0</v>
      </c>
      <c r="BC32" s="1">
        <v>0</v>
      </c>
      <c r="BE32" s="37">
        <v>43475</v>
      </c>
      <c r="BF32" s="1">
        <v>0</v>
      </c>
      <c r="BG32" s="1">
        <v>0</v>
      </c>
      <c r="BH32" s="1">
        <v>0</v>
      </c>
      <c r="BI32" s="37"/>
      <c r="BJ32" s="37">
        <v>43475</v>
      </c>
      <c r="BK32" s="1">
        <v>0</v>
      </c>
      <c r="BL32" s="1">
        <v>0</v>
      </c>
      <c r="BM32" s="1">
        <v>0</v>
      </c>
      <c r="BN32" s="1">
        <f t="shared" si="0"/>
        <v>0</v>
      </c>
      <c r="BP32" s="37">
        <v>43475</v>
      </c>
      <c r="BQ32" s="1">
        <v>0</v>
      </c>
      <c r="BR32" s="1">
        <v>0</v>
      </c>
      <c r="BS32" s="1">
        <v>0</v>
      </c>
    </row>
    <row r="33" spans="3:71" x14ac:dyDescent="0.3">
      <c r="C33" s="37">
        <v>42746</v>
      </c>
      <c r="D33" s="1">
        <v>2</v>
      </c>
      <c r="E33" s="1">
        <v>1</v>
      </c>
      <c r="F33" s="1">
        <v>2</v>
      </c>
      <c r="H33" s="37">
        <v>42746</v>
      </c>
      <c r="I33" s="1">
        <v>2</v>
      </c>
      <c r="J33" s="1">
        <v>1</v>
      </c>
      <c r="K33" s="1">
        <v>2</v>
      </c>
      <c r="M33" s="37">
        <v>42746</v>
      </c>
      <c r="N33" s="1">
        <v>2</v>
      </c>
      <c r="O33" s="1">
        <v>1</v>
      </c>
      <c r="P33" s="1">
        <v>2</v>
      </c>
      <c r="R33" s="37">
        <v>42746</v>
      </c>
      <c r="S33" s="1">
        <v>2</v>
      </c>
      <c r="T33" s="1">
        <v>1</v>
      </c>
      <c r="U33" s="1">
        <v>2</v>
      </c>
      <c r="W33" s="37">
        <v>42746</v>
      </c>
      <c r="X33" s="1">
        <v>2</v>
      </c>
      <c r="Y33" s="1">
        <v>1</v>
      </c>
      <c r="Z33" s="1">
        <f t="shared" si="1"/>
        <v>-5.8</v>
      </c>
      <c r="AB33" s="37">
        <v>42746</v>
      </c>
      <c r="AC33" s="1">
        <v>1.5</v>
      </c>
      <c r="AD33" s="1">
        <v>1</v>
      </c>
      <c r="AG33" s="37">
        <v>42746</v>
      </c>
      <c r="AH33" s="1">
        <v>1.5</v>
      </c>
      <c r="AI33" s="1">
        <v>1</v>
      </c>
      <c r="AL33" s="37">
        <v>42746</v>
      </c>
      <c r="AM33" s="1">
        <v>-2.1</v>
      </c>
      <c r="AN33" s="1">
        <v>1</v>
      </c>
      <c r="AO33" s="1">
        <f t="shared" si="2"/>
        <v>31.999999999999993</v>
      </c>
      <c r="AQ33" s="37">
        <v>42746</v>
      </c>
      <c r="AR33" s="1">
        <v>-0.4</v>
      </c>
      <c r="AS33" s="1">
        <v>1</v>
      </c>
      <c r="AT33" s="1">
        <f t="shared" si="3"/>
        <v>29.000000000000004</v>
      </c>
      <c r="AV33" s="37">
        <v>42746</v>
      </c>
      <c r="AW33" s="1">
        <v>0</v>
      </c>
      <c r="AX33" s="1">
        <v>0</v>
      </c>
      <c r="AZ33" s="37">
        <v>41652</v>
      </c>
      <c r="BA33" s="1">
        <v>33.1</v>
      </c>
      <c r="BB33" s="1">
        <v>1</v>
      </c>
      <c r="BC33" s="1">
        <v>0</v>
      </c>
      <c r="BE33" s="37">
        <v>43476</v>
      </c>
      <c r="BF33" s="1">
        <v>0</v>
      </c>
      <c r="BG33" s="1">
        <v>0</v>
      </c>
      <c r="BH33" s="1">
        <v>0</v>
      </c>
      <c r="BI33" s="37"/>
      <c r="BJ33" s="37">
        <v>43476</v>
      </c>
      <c r="BK33" s="1">
        <v>0</v>
      </c>
      <c r="BL33" s="1">
        <v>0</v>
      </c>
      <c r="BM33" s="1">
        <v>0</v>
      </c>
      <c r="BN33" s="1">
        <f t="shared" si="0"/>
        <v>0</v>
      </c>
      <c r="BP33" s="37">
        <v>43476</v>
      </c>
      <c r="BQ33" s="1">
        <v>0</v>
      </c>
      <c r="BR33" s="1">
        <v>0</v>
      </c>
      <c r="BS33" s="1">
        <v>0</v>
      </c>
    </row>
    <row r="34" spans="3:71" x14ac:dyDescent="0.3">
      <c r="C34" s="37">
        <v>42747</v>
      </c>
      <c r="D34" s="1">
        <v>0</v>
      </c>
      <c r="E34" s="1">
        <v>0</v>
      </c>
      <c r="H34" s="37">
        <v>42747</v>
      </c>
      <c r="I34" s="1">
        <v>0</v>
      </c>
      <c r="J34" s="1">
        <v>0</v>
      </c>
      <c r="M34" s="37">
        <v>42747</v>
      </c>
      <c r="N34" s="1">
        <v>0</v>
      </c>
      <c r="O34" s="1">
        <v>0</v>
      </c>
      <c r="R34" s="37">
        <v>42747</v>
      </c>
      <c r="S34" s="1">
        <v>0</v>
      </c>
      <c r="T34" s="1">
        <v>0</v>
      </c>
      <c r="W34" s="37">
        <v>42747</v>
      </c>
      <c r="X34" s="1">
        <v>0</v>
      </c>
      <c r="Y34" s="1">
        <v>0</v>
      </c>
      <c r="Z34" s="1">
        <f t="shared" si="1"/>
        <v>-5.8</v>
      </c>
      <c r="AB34" s="37">
        <v>42747</v>
      </c>
      <c r="AC34" s="1">
        <v>0</v>
      </c>
      <c r="AD34" s="1">
        <v>0</v>
      </c>
      <c r="AG34" s="37">
        <v>42747</v>
      </c>
      <c r="AH34" s="1">
        <v>0</v>
      </c>
      <c r="AI34" s="1">
        <v>0</v>
      </c>
      <c r="AL34" s="37">
        <v>42747</v>
      </c>
      <c r="AM34" s="1">
        <v>0</v>
      </c>
      <c r="AN34" s="1">
        <v>0</v>
      </c>
      <c r="AO34" s="1">
        <f t="shared" si="2"/>
        <v>31.999999999999993</v>
      </c>
      <c r="AQ34" s="37">
        <v>42747</v>
      </c>
      <c r="AR34" s="1">
        <v>0</v>
      </c>
      <c r="AS34" s="1">
        <v>0</v>
      </c>
      <c r="AT34" s="1">
        <f t="shared" si="3"/>
        <v>29.000000000000004</v>
      </c>
      <c r="AV34" s="37">
        <v>42747</v>
      </c>
      <c r="AW34" s="1">
        <v>0</v>
      </c>
      <c r="AX34" s="1">
        <v>0</v>
      </c>
      <c r="AZ34" s="37">
        <v>41653</v>
      </c>
      <c r="BA34" s="1">
        <v>0</v>
      </c>
      <c r="BB34" s="1">
        <v>0</v>
      </c>
      <c r="BC34" s="1">
        <v>0</v>
      </c>
      <c r="BE34" s="37">
        <v>43479</v>
      </c>
      <c r="BF34" s="1">
        <v>0</v>
      </c>
      <c r="BG34" s="1">
        <v>0</v>
      </c>
      <c r="BH34" s="1">
        <v>0</v>
      </c>
      <c r="BI34" s="37"/>
      <c r="BJ34" s="37">
        <v>43479</v>
      </c>
      <c r="BK34" s="1">
        <v>0</v>
      </c>
      <c r="BL34" s="1">
        <v>0</v>
      </c>
      <c r="BM34" s="1">
        <v>0</v>
      </c>
      <c r="BN34" s="1">
        <f t="shared" si="0"/>
        <v>0</v>
      </c>
      <c r="BP34" s="37">
        <v>43479</v>
      </c>
      <c r="BQ34" s="1">
        <v>0</v>
      </c>
      <c r="BR34" s="1">
        <v>0</v>
      </c>
      <c r="BS34" s="1">
        <v>0</v>
      </c>
    </row>
    <row r="35" spans="3:71" x14ac:dyDescent="0.3">
      <c r="C35" s="37">
        <v>42748</v>
      </c>
      <c r="D35" s="1">
        <v>0</v>
      </c>
      <c r="E35" s="1">
        <v>0</v>
      </c>
      <c r="H35" s="37">
        <v>42748</v>
      </c>
      <c r="I35" s="1">
        <v>0</v>
      </c>
      <c r="J35" s="1">
        <v>0</v>
      </c>
      <c r="M35" s="37">
        <v>42748</v>
      </c>
      <c r="N35" s="1">
        <v>0</v>
      </c>
      <c r="O35" s="1">
        <v>0</v>
      </c>
      <c r="R35" s="37">
        <v>42748</v>
      </c>
      <c r="S35" s="1">
        <v>0</v>
      </c>
      <c r="T35" s="1">
        <v>0</v>
      </c>
      <c r="W35" s="37">
        <v>42748</v>
      </c>
      <c r="X35" s="1">
        <v>0</v>
      </c>
      <c r="Y35" s="1">
        <v>0</v>
      </c>
      <c r="Z35" s="1">
        <f t="shared" si="1"/>
        <v>-5.8</v>
      </c>
      <c r="AB35" s="37">
        <v>42748</v>
      </c>
      <c r="AC35" s="1">
        <v>0</v>
      </c>
      <c r="AD35" s="1">
        <v>0</v>
      </c>
      <c r="AG35" s="37">
        <v>42748</v>
      </c>
      <c r="AH35" s="1">
        <v>0</v>
      </c>
      <c r="AI35" s="1">
        <v>0</v>
      </c>
      <c r="AL35" s="37">
        <v>42748</v>
      </c>
      <c r="AM35" s="1">
        <v>0</v>
      </c>
      <c r="AN35" s="1">
        <v>0</v>
      </c>
      <c r="AO35" s="1">
        <f t="shared" si="2"/>
        <v>31.999999999999993</v>
      </c>
      <c r="AQ35" s="37">
        <v>42748</v>
      </c>
      <c r="AR35" s="1">
        <v>0</v>
      </c>
      <c r="AS35" s="1">
        <v>0</v>
      </c>
      <c r="AT35" s="1">
        <f t="shared" si="3"/>
        <v>29.000000000000004</v>
      </c>
      <c r="AV35" s="37">
        <v>42748</v>
      </c>
      <c r="AW35" s="1">
        <v>0</v>
      </c>
      <c r="AX35" s="1">
        <v>0</v>
      </c>
      <c r="AZ35" s="37">
        <v>41654</v>
      </c>
      <c r="BA35" s="1">
        <v>0</v>
      </c>
      <c r="BB35" s="1">
        <v>0</v>
      </c>
      <c r="BC35" s="1">
        <v>0</v>
      </c>
      <c r="BE35" s="37">
        <v>43480</v>
      </c>
      <c r="BF35" s="1">
        <v>0</v>
      </c>
      <c r="BG35" s="1">
        <v>0</v>
      </c>
      <c r="BH35" s="1">
        <v>0</v>
      </c>
      <c r="BI35" s="37"/>
      <c r="BJ35" s="37">
        <v>43480</v>
      </c>
      <c r="BK35" s="1">
        <v>0</v>
      </c>
      <c r="BL35" s="1">
        <v>0</v>
      </c>
      <c r="BM35" s="1">
        <v>0</v>
      </c>
      <c r="BN35" s="1">
        <f t="shared" si="0"/>
        <v>0</v>
      </c>
      <c r="BP35" s="37">
        <v>43480</v>
      </c>
      <c r="BQ35" s="1">
        <v>0</v>
      </c>
      <c r="BR35" s="1">
        <v>0</v>
      </c>
      <c r="BS35" s="1">
        <v>0</v>
      </c>
    </row>
    <row r="36" spans="3:71" x14ac:dyDescent="0.3">
      <c r="C36" s="37">
        <v>42751</v>
      </c>
      <c r="D36" s="1">
        <v>0</v>
      </c>
      <c r="E36" s="1">
        <v>0</v>
      </c>
      <c r="H36" s="37">
        <v>42751</v>
      </c>
      <c r="I36" s="1">
        <v>0</v>
      </c>
      <c r="J36" s="1">
        <v>0</v>
      </c>
      <c r="M36" s="37">
        <v>42751</v>
      </c>
      <c r="N36" s="1">
        <v>0</v>
      </c>
      <c r="O36" s="1">
        <v>0</v>
      </c>
      <c r="R36" s="37">
        <v>42751</v>
      </c>
      <c r="S36" s="1">
        <v>0</v>
      </c>
      <c r="T36" s="1">
        <v>0</v>
      </c>
      <c r="W36" s="37">
        <v>42751</v>
      </c>
      <c r="X36" s="1">
        <v>0</v>
      </c>
      <c r="Y36" s="1">
        <v>0</v>
      </c>
      <c r="Z36" s="1">
        <f t="shared" si="1"/>
        <v>-5.8</v>
      </c>
      <c r="AB36" s="37">
        <v>42751</v>
      </c>
      <c r="AC36" s="1">
        <v>0</v>
      </c>
      <c r="AD36" s="1">
        <v>0</v>
      </c>
      <c r="AG36" s="37">
        <v>42751</v>
      </c>
      <c r="AH36" s="1">
        <v>0</v>
      </c>
      <c r="AI36" s="1">
        <v>0</v>
      </c>
      <c r="AL36" s="37">
        <v>42751</v>
      </c>
      <c r="AM36" s="1">
        <v>0</v>
      </c>
      <c r="AN36" s="1">
        <v>0</v>
      </c>
      <c r="AO36" s="1">
        <f t="shared" si="2"/>
        <v>31.999999999999993</v>
      </c>
      <c r="AQ36" s="37">
        <v>42751</v>
      </c>
      <c r="AR36" s="1">
        <v>0</v>
      </c>
      <c r="AS36" s="1">
        <v>0</v>
      </c>
      <c r="AT36" s="1">
        <f t="shared" si="3"/>
        <v>29.000000000000004</v>
      </c>
      <c r="AV36" s="37">
        <v>42751</v>
      </c>
      <c r="AW36" s="1">
        <v>0</v>
      </c>
      <c r="AX36" s="1">
        <v>0</v>
      </c>
      <c r="AZ36" s="37">
        <v>41655</v>
      </c>
      <c r="BA36" s="1">
        <v>0</v>
      </c>
      <c r="BB36" s="1">
        <v>0</v>
      </c>
      <c r="BC36" s="1">
        <v>0</v>
      </c>
      <c r="BE36" s="37">
        <v>43481</v>
      </c>
      <c r="BF36" s="1">
        <v>1.1000000000000001</v>
      </c>
      <c r="BG36" s="1">
        <v>1</v>
      </c>
      <c r="BH36" s="1">
        <v>0</v>
      </c>
      <c r="BI36" s="37"/>
      <c r="BJ36" s="37">
        <v>43481</v>
      </c>
      <c r="BK36" s="1">
        <v>1.1000000000000001</v>
      </c>
      <c r="BL36" s="1">
        <v>1</v>
      </c>
      <c r="BM36" s="1">
        <v>0</v>
      </c>
      <c r="BN36" s="1">
        <f t="shared" si="0"/>
        <v>0</v>
      </c>
      <c r="BP36" s="37">
        <v>43481</v>
      </c>
      <c r="BQ36" s="1">
        <v>1.1000000000000001</v>
      </c>
      <c r="BR36" s="1">
        <v>1</v>
      </c>
      <c r="BS36" s="1">
        <v>0</v>
      </c>
    </row>
    <row r="37" spans="3:71" x14ac:dyDescent="0.3">
      <c r="C37" s="37">
        <v>42752</v>
      </c>
      <c r="D37" s="1">
        <v>0</v>
      </c>
      <c r="E37" s="1">
        <v>0</v>
      </c>
      <c r="H37" s="37">
        <v>42752</v>
      </c>
      <c r="I37" s="1">
        <v>0</v>
      </c>
      <c r="J37" s="1">
        <v>0</v>
      </c>
      <c r="M37" s="37">
        <v>42752</v>
      </c>
      <c r="N37" s="1">
        <v>0</v>
      </c>
      <c r="O37" s="1">
        <v>0</v>
      </c>
      <c r="R37" s="37">
        <v>42752</v>
      </c>
      <c r="S37" s="1">
        <v>0</v>
      </c>
      <c r="T37" s="1">
        <v>0</v>
      </c>
      <c r="W37" s="37">
        <v>42752</v>
      </c>
      <c r="X37" s="1">
        <v>0</v>
      </c>
      <c r="Y37" s="1">
        <v>0</v>
      </c>
      <c r="Z37" s="1">
        <f t="shared" si="1"/>
        <v>-5.8</v>
      </c>
      <c r="AB37" s="37">
        <v>42752</v>
      </c>
      <c r="AC37" s="1">
        <v>0</v>
      </c>
      <c r="AD37" s="1">
        <v>0</v>
      </c>
      <c r="AG37" s="37">
        <v>42752</v>
      </c>
      <c r="AH37" s="1">
        <v>0</v>
      </c>
      <c r="AI37" s="1">
        <v>0</v>
      </c>
      <c r="AL37" s="37">
        <v>42752</v>
      </c>
      <c r="AM37" s="1">
        <v>0</v>
      </c>
      <c r="AN37" s="1">
        <v>0</v>
      </c>
      <c r="AO37" s="1">
        <f t="shared" si="2"/>
        <v>31.999999999999993</v>
      </c>
      <c r="AQ37" s="37">
        <v>42752</v>
      </c>
      <c r="AR37" s="1">
        <v>0</v>
      </c>
      <c r="AS37" s="1">
        <v>0</v>
      </c>
      <c r="AT37" s="1">
        <f t="shared" si="3"/>
        <v>29.000000000000004</v>
      </c>
      <c r="AV37" s="37">
        <v>42752</v>
      </c>
      <c r="AW37" s="1">
        <v>0</v>
      </c>
      <c r="AX37" s="1">
        <v>0</v>
      </c>
      <c r="AZ37" s="37">
        <v>41656</v>
      </c>
      <c r="BA37" s="1">
        <v>2.7</v>
      </c>
      <c r="BB37" s="1">
        <v>1</v>
      </c>
      <c r="BC37" s="1">
        <v>0</v>
      </c>
      <c r="BE37" s="37">
        <v>43482</v>
      </c>
      <c r="BF37" s="1">
        <v>0</v>
      </c>
      <c r="BG37" s="1">
        <v>0</v>
      </c>
      <c r="BH37" s="1">
        <v>0</v>
      </c>
      <c r="BI37" s="37"/>
      <c r="BJ37" s="37">
        <v>43482</v>
      </c>
      <c r="BK37" s="1">
        <v>0</v>
      </c>
      <c r="BL37" s="1">
        <v>0</v>
      </c>
      <c r="BM37" s="1">
        <v>0</v>
      </c>
      <c r="BN37" s="1">
        <f t="shared" si="0"/>
        <v>0</v>
      </c>
      <c r="BP37" s="37">
        <v>43482</v>
      </c>
      <c r="BQ37" s="1">
        <v>0</v>
      </c>
      <c r="BR37" s="1">
        <v>0</v>
      </c>
      <c r="BS37" s="1">
        <v>0</v>
      </c>
    </row>
    <row r="38" spans="3:71" x14ac:dyDescent="0.3">
      <c r="C38" s="37">
        <v>42753</v>
      </c>
      <c r="D38" s="1">
        <v>9.9</v>
      </c>
      <c r="E38" s="1">
        <v>1</v>
      </c>
      <c r="F38" s="1">
        <v>10.9</v>
      </c>
      <c r="H38" s="37">
        <v>42753</v>
      </c>
      <c r="I38" s="1">
        <v>9.9</v>
      </c>
      <c r="J38" s="1">
        <v>1</v>
      </c>
      <c r="K38" s="1">
        <v>10.9</v>
      </c>
      <c r="M38" s="37">
        <v>42753</v>
      </c>
      <c r="N38" s="1">
        <v>9.9</v>
      </c>
      <c r="O38" s="1">
        <v>1</v>
      </c>
      <c r="P38" s="1">
        <v>10.9</v>
      </c>
      <c r="R38" s="37">
        <v>42753</v>
      </c>
      <c r="S38" s="1">
        <v>9.9</v>
      </c>
      <c r="T38" s="1">
        <v>1</v>
      </c>
      <c r="U38" s="1">
        <v>10.9</v>
      </c>
      <c r="W38" s="37">
        <v>42753</v>
      </c>
      <c r="X38" s="1">
        <v>9.9</v>
      </c>
      <c r="Y38" s="1">
        <v>1</v>
      </c>
      <c r="Z38" s="1">
        <f t="shared" si="1"/>
        <v>4.1000000000000005</v>
      </c>
      <c r="AB38" s="37">
        <v>42753</v>
      </c>
      <c r="AC38" s="1">
        <v>9.5</v>
      </c>
      <c r="AD38" s="1">
        <v>1</v>
      </c>
      <c r="AG38" s="37">
        <v>42753</v>
      </c>
      <c r="AH38" s="1">
        <v>9.5</v>
      </c>
      <c r="AI38" s="1">
        <v>1</v>
      </c>
      <c r="AL38" s="37">
        <v>42753</v>
      </c>
      <c r="AM38" s="1">
        <v>-2.1</v>
      </c>
      <c r="AN38" s="1">
        <v>1</v>
      </c>
      <c r="AO38" s="1">
        <f t="shared" si="2"/>
        <v>29.899999999999991</v>
      </c>
      <c r="AQ38" s="37">
        <v>42753</v>
      </c>
      <c r="AR38" s="1">
        <v>4.4000000000000004</v>
      </c>
      <c r="AS38" s="1">
        <v>1</v>
      </c>
      <c r="AT38" s="1">
        <f t="shared" si="3"/>
        <v>33.400000000000006</v>
      </c>
      <c r="AV38" s="37">
        <v>42753</v>
      </c>
      <c r="AW38" s="1">
        <v>9.5</v>
      </c>
      <c r="AX38" s="1">
        <v>1</v>
      </c>
      <c r="AZ38" s="37">
        <v>41659</v>
      </c>
      <c r="BA38" s="1">
        <v>0</v>
      </c>
      <c r="BB38" s="1">
        <v>0</v>
      </c>
      <c r="BC38" s="1">
        <v>0</v>
      </c>
      <c r="BE38" s="37">
        <v>43483</v>
      </c>
      <c r="BF38" s="1">
        <v>12.9</v>
      </c>
      <c r="BG38" s="1">
        <v>1</v>
      </c>
      <c r="BH38" s="1">
        <v>0</v>
      </c>
      <c r="BI38" s="37"/>
      <c r="BJ38" s="37">
        <v>43483</v>
      </c>
      <c r="BK38" s="1">
        <v>12.9</v>
      </c>
      <c r="BL38" s="1">
        <v>1</v>
      </c>
      <c r="BM38" s="1">
        <v>0</v>
      </c>
      <c r="BN38" s="1">
        <f t="shared" si="0"/>
        <v>0</v>
      </c>
      <c r="BP38" s="37">
        <v>43483</v>
      </c>
      <c r="BQ38" s="1">
        <v>12.9</v>
      </c>
      <c r="BR38" s="1">
        <v>1</v>
      </c>
      <c r="BS38" s="1">
        <v>0</v>
      </c>
    </row>
    <row r="39" spans="3:71" x14ac:dyDescent="0.3">
      <c r="C39" s="37">
        <v>42754</v>
      </c>
      <c r="D39" s="1">
        <v>0</v>
      </c>
      <c r="E39" s="1">
        <v>0</v>
      </c>
      <c r="H39" s="37">
        <v>42754</v>
      </c>
      <c r="I39" s="1">
        <v>0</v>
      </c>
      <c r="J39" s="1">
        <v>0</v>
      </c>
      <c r="M39" s="37">
        <v>42754</v>
      </c>
      <c r="N39" s="1">
        <v>0</v>
      </c>
      <c r="O39" s="1">
        <v>0</v>
      </c>
      <c r="R39" s="37">
        <v>42754</v>
      </c>
      <c r="S39" s="1">
        <v>0</v>
      </c>
      <c r="T39" s="1">
        <v>0</v>
      </c>
      <c r="W39" s="37">
        <v>42754</v>
      </c>
      <c r="X39" s="1">
        <v>0</v>
      </c>
      <c r="Y39" s="1">
        <v>0</v>
      </c>
      <c r="Z39" s="1">
        <f t="shared" si="1"/>
        <v>4.1000000000000005</v>
      </c>
      <c r="AB39" s="37">
        <v>42754</v>
      </c>
      <c r="AC39" s="1">
        <v>0</v>
      </c>
      <c r="AD39" s="1">
        <v>0</v>
      </c>
      <c r="AG39" s="37">
        <v>42754</v>
      </c>
      <c r="AH39" s="1">
        <v>0</v>
      </c>
      <c r="AI39" s="1">
        <v>0</v>
      </c>
      <c r="AL39" s="37">
        <v>42754</v>
      </c>
      <c r="AM39" s="1">
        <v>0</v>
      </c>
      <c r="AN39" s="1">
        <v>0</v>
      </c>
      <c r="AO39" s="1">
        <f t="shared" si="2"/>
        <v>29.899999999999991</v>
      </c>
      <c r="AQ39" s="37">
        <v>42754</v>
      </c>
      <c r="AR39" s="1">
        <v>0</v>
      </c>
      <c r="AS39" s="1">
        <v>0</v>
      </c>
      <c r="AT39" s="1">
        <f t="shared" si="3"/>
        <v>33.400000000000006</v>
      </c>
      <c r="AV39" s="37">
        <v>42754</v>
      </c>
      <c r="AW39" s="1">
        <v>0</v>
      </c>
      <c r="AX39" s="1">
        <v>0</v>
      </c>
      <c r="AZ39" s="37">
        <v>41660</v>
      </c>
      <c r="BA39" s="1">
        <v>9.5</v>
      </c>
      <c r="BB39" s="1">
        <v>1</v>
      </c>
      <c r="BC39" s="1">
        <v>0</v>
      </c>
      <c r="BE39" s="37">
        <v>43486</v>
      </c>
      <c r="BF39" s="1">
        <v>0</v>
      </c>
      <c r="BG39" s="1">
        <v>0</v>
      </c>
      <c r="BH39" s="1">
        <v>0</v>
      </c>
      <c r="BI39" s="37"/>
      <c r="BJ39" s="37">
        <v>43486</v>
      </c>
      <c r="BK39" s="1">
        <v>0</v>
      </c>
      <c r="BL39" s="1">
        <v>0</v>
      </c>
      <c r="BM39" s="1">
        <v>0</v>
      </c>
      <c r="BN39" s="1">
        <f t="shared" si="0"/>
        <v>0</v>
      </c>
      <c r="BP39" s="37">
        <v>43486</v>
      </c>
      <c r="BQ39" s="1">
        <v>0</v>
      </c>
      <c r="BR39" s="1">
        <v>0</v>
      </c>
      <c r="BS39" s="1">
        <v>0</v>
      </c>
    </row>
    <row r="40" spans="3:71" x14ac:dyDescent="0.3">
      <c r="C40" s="37">
        <v>42755</v>
      </c>
      <c r="D40" s="1">
        <v>0</v>
      </c>
      <c r="E40" s="1">
        <v>0</v>
      </c>
      <c r="H40" s="37">
        <v>42755</v>
      </c>
      <c r="I40" s="1">
        <v>0</v>
      </c>
      <c r="J40" s="1">
        <v>0</v>
      </c>
      <c r="M40" s="37">
        <v>42755</v>
      </c>
      <c r="N40" s="1">
        <v>0</v>
      </c>
      <c r="O40" s="1">
        <v>0</v>
      </c>
      <c r="R40" s="37">
        <v>42755</v>
      </c>
      <c r="S40" s="1">
        <v>0</v>
      </c>
      <c r="T40" s="1">
        <v>0</v>
      </c>
      <c r="W40" s="37">
        <v>42755</v>
      </c>
      <c r="X40" s="1">
        <v>0</v>
      </c>
      <c r="Y40" s="1">
        <v>0</v>
      </c>
      <c r="Z40" s="1">
        <f t="shared" si="1"/>
        <v>4.1000000000000005</v>
      </c>
      <c r="AB40" s="37">
        <v>42755</v>
      </c>
      <c r="AC40" s="1">
        <v>0</v>
      </c>
      <c r="AD40" s="1">
        <v>0</v>
      </c>
      <c r="AG40" s="37">
        <v>42755</v>
      </c>
      <c r="AH40" s="1">
        <v>0</v>
      </c>
      <c r="AI40" s="1">
        <v>0</v>
      </c>
      <c r="AL40" s="37">
        <v>42755</v>
      </c>
      <c r="AM40" s="1">
        <v>0</v>
      </c>
      <c r="AN40" s="1">
        <v>0</v>
      </c>
      <c r="AO40" s="1">
        <f t="shared" si="2"/>
        <v>29.899999999999991</v>
      </c>
      <c r="AQ40" s="37">
        <v>42755</v>
      </c>
      <c r="AR40" s="1">
        <v>0</v>
      </c>
      <c r="AS40" s="1">
        <v>0</v>
      </c>
      <c r="AT40" s="1">
        <f t="shared" si="3"/>
        <v>33.400000000000006</v>
      </c>
      <c r="AV40" s="37">
        <v>42755</v>
      </c>
      <c r="AW40" s="1">
        <v>0</v>
      </c>
      <c r="AX40" s="1">
        <v>0</v>
      </c>
      <c r="AZ40" s="37">
        <v>41661</v>
      </c>
      <c r="BA40" s="1">
        <v>0.1</v>
      </c>
      <c r="BB40" s="1">
        <v>1</v>
      </c>
      <c r="BC40" s="1">
        <v>0</v>
      </c>
      <c r="BE40" s="37">
        <v>43487</v>
      </c>
      <c r="BF40" s="1">
        <v>0</v>
      </c>
      <c r="BG40" s="1">
        <v>0</v>
      </c>
      <c r="BH40" s="1">
        <v>0</v>
      </c>
      <c r="BI40" s="37"/>
      <c r="BJ40" s="37">
        <v>43487</v>
      </c>
      <c r="BK40" s="1">
        <v>0</v>
      </c>
      <c r="BL40" s="1">
        <v>0</v>
      </c>
      <c r="BM40" s="1">
        <v>0</v>
      </c>
      <c r="BN40" s="1">
        <f t="shared" si="0"/>
        <v>0</v>
      </c>
      <c r="BP40" s="37">
        <v>43487</v>
      </c>
      <c r="BQ40" s="1">
        <v>0</v>
      </c>
      <c r="BR40" s="1">
        <v>0</v>
      </c>
      <c r="BS40" s="1">
        <v>0</v>
      </c>
    </row>
    <row r="41" spans="3:71" x14ac:dyDescent="0.3">
      <c r="C41" s="37">
        <v>42758</v>
      </c>
      <c r="D41" s="1">
        <v>0.6</v>
      </c>
      <c r="E41" s="1">
        <v>1</v>
      </c>
      <c r="F41" s="1">
        <v>9.6</v>
      </c>
      <c r="H41" s="37">
        <v>42758</v>
      </c>
      <c r="I41" s="1">
        <v>0.6</v>
      </c>
      <c r="J41" s="1">
        <v>1</v>
      </c>
      <c r="K41" s="1">
        <v>9.6</v>
      </c>
      <c r="M41" s="37">
        <v>42758</v>
      </c>
      <c r="N41" s="1">
        <v>0.6</v>
      </c>
      <c r="O41" s="1">
        <v>1</v>
      </c>
      <c r="P41" s="1">
        <v>9.6</v>
      </c>
      <c r="R41" s="37">
        <v>42758</v>
      </c>
      <c r="S41" s="1">
        <v>0.6</v>
      </c>
      <c r="T41" s="1">
        <v>1</v>
      </c>
      <c r="U41" s="1">
        <v>9.6</v>
      </c>
      <c r="W41" s="37">
        <v>42758</v>
      </c>
      <c r="X41" s="1">
        <v>0.6</v>
      </c>
      <c r="Y41" s="1">
        <v>1</v>
      </c>
      <c r="Z41" s="1">
        <f t="shared" si="1"/>
        <v>4.7</v>
      </c>
      <c r="AB41" s="37">
        <v>42758</v>
      </c>
      <c r="AC41" s="1">
        <v>0.5</v>
      </c>
      <c r="AD41" s="1">
        <v>1</v>
      </c>
      <c r="AG41" s="37">
        <v>42758</v>
      </c>
      <c r="AH41" s="1">
        <v>0.5</v>
      </c>
      <c r="AI41" s="1">
        <v>1</v>
      </c>
      <c r="AL41" s="37">
        <v>42758</v>
      </c>
      <c r="AM41" s="1">
        <v>-10.5</v>
      </c>
      <c r="AN41" s="1">
        <v>1</v>
      </c>
      <c r="AO41" s="1">
        <f t="shared" si="2"/>
        <v>19.399999999999991</v>
      </c>
      <c r="AQ41" s="37">
        <v>42758</v>
      </c>
      <c r="AR41" s="1">
        <v>-6</v>
      </c>
      <c r="AS41" s="1">
        <v>1</v>
      </c>
      <c r="AT41" s="1">
        <f t="shared" si="3"/>
        <v>27.400000000000006</v>
      </c>
      <c r="AV41" s="37">
        <v>42758</v>
      </c>
      <c r="AW41" s="1">
        <v>-1.1000000000000001</v>
      </c>
      <c r="AX41" s="1">
        <v>1</v>
      </c>
      <c r="AZ41" s="37">
        <v>41662</v>
      </c>
      <c r="BA41" s="1">
        <v>0</v>
      </c>
      <c r="BB41" s="1">
        <v>0</v>
      </c>
      <c r="BC41" s="1">
        <v>0</v>
      </c>
      <c r="BE41" s="37">
        <v>43488</v>
      </c>
      <c r="BF41" s="1">
        <v>0</v>
      </c>
      <c r="BG41" s="1">
        <v>0</v>
      </c>
      <c r="BH41" s="1">
        <v>0</v>
      </c>
      <c r="BI41" s="37"/>
      <c r="BJ41" s="37">
        <v>43488</v>
      </c>
      <c r="BK41" s="1">
        <v>0</v>
      </c>
      <c r="BL41" s="1">
        <v>0</v>
      </c>
      <c r="BM41" s="1">
        <v>0</v>
      </c>
      <c r="BN41" s="1">
        <f t="shared" si="0"/>
        <v>0</v>
      </c>
      <c r="BP41" s="37">
        <v>43488</v>
      </c>
      <c r="BQ41" s="1">
        <v>0</v>
      </c>
      <c r="BR41" s="1">
        <v>0</v>
      </c>
      <c r="BS41" s="1">
        <v>0</v>
      </c>
    </row>
    <row r="42" spans="3:71" x14ac:dyDescent="0.3">
      <c r="C42" s="37">
        <v>42759</v>
      </c>
      <c r="D42" s="1">
        <v>0</v>
      </c>
      <c r="E42" s="1">
        <v>0</v>
      </c>
      <c r="H42" s="37">
        <v>42759</v>
      </c>
      <c r="I42" s="1">
        <v>0</v>
      </c>
      <c r="J42" s="1">
        <v>0</v>
      </c>
      <c r="M42" s="37">
        <v>42759</v>
      </c>
      <c r="N42" s="1">
        <v>0</v>
      </c>
      <c r="O42" s="1">
        <v>0</v>
      </c>
      <c r="R42" s="37">
        <v>42759</v>
      </c>
      <c r="S42" s="1">
        <v>0</v>
      </c>
      <c r="T42" s="1">
        <v>0</v>
      </c>
      <c r="W42" s="37">
        <v>42759</v>
      </c>
      <c r="X42" s="1">
        <v>0</v>
      </c>
      <c r="Y42" s="1">
        <v>0</v>
      </c>
      <c r="Z42" s="1">
        <f t="shared" si="1"/>
        <v>4.7</v>
      </c>
      <c r="AB42" s="37">
        <v>42759</v>
      </c>
      <c r="AC42" s="1">
        <v>0</v>
      </c>
      <c r="AD42" s="1">
        <v>0</v>
      </c>
      <c r="AG42" s="37">
        <v>42759</v>
      </c>
      <c r="AH42" s="1">
        <v>0</v>
      </c>
      <c r="AI42" s="1">
        <v>0</v>
      </c>
      <c r="AL42" s="37">
        <v>42759</v>
      </c>
      <c r="AM42" s="1">
        <v>0</v>
      </c>
      <c r="AN42" s="1">
        <v>0</v>
      </c>
      <c r="AO42" s="1">
        <f t="shared" si="2"/>
        <v>19.399999999999991</v>
      </c>
      <c r="AQ42" s="37">
        <v>42759</v>
      </c>
      <c r="AR42" s="1">
        <v>0</v>
      </c>
      <c r="AS42" s="1">
        <v>0</v>
      </c>
      <c r="AT42" s="1">
        <f t="shared" si="3"/>
        <v>27.400000000000006</v>
      </c>
      <c r="AV42" s="37">
        <v>42759</v>
      </c>
      <c r="AW42" s="1">
        <v>0</v>
      </c>
      <c r="AX42" s="1">
        <v>0</v>
      </c>
      <c r="AZ42" s="37">
        <v>41663</v>
      </c>
      <c r="BA42" s="1">
        <v>0</v>
      </c>
      <c r="BB42" s="1">
        <v>0</v>
      </c>
      <c r="BC42" s="1">
        <v>0</v>
      </c>
      <c r="BE42" s="37">
        <v>43489</v>
      </c>
      <c r="BF42" s="1">
        <v>0</v>
      </c>
      <c r="BG42" s="1">
        <v>0</v>
      </c>
      <c r="BH42" s="1">
        <v>0</v>
      </c>
      <c r="BI42" s="37"/>
      <c r="BJ42" s="37">
        <v>43489</v>
      </c>
      <c r="BK42" s="1">
        <v>0</v>
      </c>
      <c r="BL42" s="1">
        <v>0</v>
      </c>
      <c r="BM42" s="1">
        <v>0</v>
      </c>
      <c r="BN42" s="1">
        <f t="shared" si="0"/>
        <v>0</v>
      </c>
      <c r="BP42" s="37">
        <v>43489</v>
      </c>
      <c r="BQ42" s="1">
        <v>0</v>
      </c>
      <c r="BR42" s="1">
        <v>0</v>
      </c>
      <c r="BS42" s="1">
        <v>0</v>
      </c>
    </row>
    <row r="43" spans="3:71" x14ac:dyDescent="0.3">
      <c r="C43" s="37">
        <v>42760</v>
      </c>
      <c r="D43" s="1">
        <v>0</v>
      </c>
      <c r="E43" s="1">
        <v>0</v>
      </c>
      <c r="H43" s="37">
        <v>42760</v>
      </c>
      <c r="I43" s="1">
        <v>0</v>
      </c>
      <c r="J43" s="1">
        <v>0</v>
      </c>
      <c r="M43" s="37">
        <v>42760</v>
      </c>
      <c r="N43" s="1">
        <v>0</v>
      </c>
      <c r="O43" s="1">
        <v>0</v>
      </c>
      <c r="R43" s="37">
        <v>42760</v>
      </c>
      <c r="S43" s="1">
        <v>0</v>
      </c>
      <c r="T43" s="1">
        <v>0</v>
      </c>
      <c r="W43" s="37">
        <v>42760</v>
      </c>
      <c r="X43" s="1">
        <v>0</v>
      </c>
      <c r="Y43" s="1">
        <v>0</v>
      </c>
      <c r="Z43" s="1">
        <f t="shared" si="1"/>
        <v>4.7</v>
      </c>
      <c r="AB43" s="37">
        <v>42760</v>
      </c>
      <c r="AC43" s="1">
        <v>0</v>
      </c>
      <c r="AD43" s="1">
        <v>0</v>
      </c>
      <c r="AG43" s="37">
        <v>42760</v>
      </c>
      <c r="AH43" s="1">
        <v>0</v>
      </c>
      <c r="AI43" s="1">
        <v>0</v>
      </c>
      <c r="AL43" s="37">
        <v>42760</v>
      </c>
      <c r="AM43" s="1">
        <v>0</v>
      </c>
      <c r="AN43" s="1">
        <v>0</v>
      </c>
      <c r="AO43" s="1">
        <f t="shared" si="2"/>
        <v>19.399999999999991</v>
      </c>
      <c r="AQ43" s="37">
        <v>42760</v>
      </c>
      <c r="AR43" s="1">
        <v>0</v>
      </c>
      <c r="AS43" s="1">
        <v>0</v>
      </c>
      <c r="AT43" s="1">
        <f t="shared" si="3"/>
        <v>27.400000000000006</v>
      </c>
      <c r="AV43" s="37">
        <v>42760</v>
      </c>
      <c r="AW43" s="1">
        <v>0</v>
      </c>
      <c r="AX43" s="1">
        <v>0</v>
      </c>
      <c r="AZ43" s="37">
        <v>41666</v>
      </c>
      <c r="BA43" s="1">
        <v>18.3</v>
      </c>
      <c r="BB43" s="1">
        <v>1</v>
      </c>
      <c r="BC43" s="1">
        <v>2.7</v>
      </c>
      <c r="BE43" s="37">
        <v>43490</v>
      </c>
      <c r="BF43" s="1">
        <v>0</v>
      </c>
      <c r="BG43" s="1">
        <v>0</v>
      </c>
      <c r="BH43" s="1">
        <v>0</v>
      </c>
      <c r="BI43" s="37"/>
      <c r="BJ43" s="37">
        <v>43490</v>
      </c>
      <c r="BK43" s="1">
        <v>0</v>
      </c>
      <c r="BL43" s="1">
        <v>0</v>
      </c>
      <c r="BM43" s="1">
        <v>0</v>
      </c>
      <c r="BN43" s="1">
        <f t="shared" si="0"/>
        <v>0</v>
      </c>
      <c r="BP43" s="37">
        <v>43490</v>
      </c>
      <c r="BQ43" s="1">
        <v>0</v>
      </c>
      <c r="BR43" s="1">
        <v>0</v>
      </c>
      <c r="BS43" s="1">
        <v>0</v>
      </c>
    </row>
    <row r="44" spans="3:71" x14ac:dyDescent="0.3">
      <c r="C44" s="37">
        <v>42761</v>
      </c>
      <c r="D44" s="1">
        <v>-11.2</v>
      </c>
      <c r="E44" s="1">
        <v>1</v>
      </c>
      <c r="F44" s="1">
        <v>0.8</v>
      </c>
      <c r="H44" s="37">
        <v>42761</v>
      </c>
      <c r="I44" s="1">
        <v>-11.2</v>
      </c>
      <c r="J44" s="1">
        <v>1</v>
      </c>
      <c r="K44" s="1">
        <v>0.8</v>
      </c>
      <c r="M44" s="37">
        <v>42761</v>
      </c>
      <c r="N44" s="1">
        <v>-11.2</v>
      </c>
      <c r="O44" s="1">
        <v>1</v>
      </c>
      <c r="P44" s="1">
        <v>0.8</v>
      </c>
      <c r="R44" s="37">
        <v>42761</v>
      </c>
      <c r="S44" s="1">
        <v>-11.2</v>
      </c>
      <c r="T44" s="1">
        <v>1</v>
      </c>
      <c r="U44" s="1">
        <v>0.8</v>
      </c>
      <c r="W44" s="37">
        <v>42761</v>
      </c>
      <c r="X44" s="1">
        <v>-11.2</v>
      </c>
      <c r="Y44" s="1">
        <v>1</v>
      </c>
      <c r="Z44" s="1">
        <f t="shared" si="1"/>
        <v>-6.4999999999999991</v>
      </c>
      <c r="AB44" s="37">
        <v>42761</v>
      </c>
      <c r="AC44" s="1">
        <v>-10.8</v>
      </c>
      <c r="AD44" s="1">
        <v>1</v>
      </c>
      <c r="AG44" s="37">
        <v>42761</v>
      </c>
      <c r="AH44" s="1">
        <v>-10.8</v>
      </c>
      <c r="AI44" s="1">
        <v>1</v>
      </c>
      <c r="AL44" s="37">
        <v>42761</v>
      </c>
      <c r="AM44" s="1">
        <v>-10.4</v>
      </c>
      <c r="AN44" s="1">
        <v>1</v>
      </c>
      <c r="AO44" s="1">
        <f t="shared" si="2"/>
        <v>8.9999999999999911</v>
      </c>
      <c r="AQ44" s="37">
        <v>42761</v>
      </c>
      <c r="AR44" s="1">
        <v>-5.5</v>
      </c>
      <c r="AS44" s="1">
        <v>1</v>
      </c>
      <c r="AT44" s="1">
        <f t="shared" si="3"/>
        <v>21.900000000000006</v>
      </c>
      <c r="AV44" s="37">
        <v>42761</v>
      </c>
      <c r="AW44" s="1">
        <v>-12</v>
      </c>
      <c r="AX44" s="1">
        <v>1</v>
      </c>
      <c r="AZ44" s="37">
        <v>41667</v>
      </c>
      <c r="BA44" s="1">
        <v>0</v>
      </c>
      <c r="BB44" s="1">
        <v>0</v>
      </c>
      <c r="BC44" s="1">
        <v>0</v>
      </c>
      <c r="BE44" s="37">
        <v>43493</v>
      </c>
      <c r="BF44" s="1">
        <v>-1.3</v>
      </c>
      <c r="BG44" s="1">
        <v>1</v>
      </c>
      <c r="BH44" s="1">
        <v>0</v>
      </c>
      <c r="BI44" s="37"/>
      <c r="BJ44" s="37">
        <v>43493</v>
      </c>
      <c r="BK44" s="1">
        <v>-1.3</v>
      </c>
      <c r="BL44" s="1">
        <v>1</v>
      </c>
      <c r="BM44" s="1">
        <v>0</v>
      </c>
      <c r="BN44" s="1">
        <f t="shared" si="0"/>
        <v>0</v>
      </c>
      <c r="BP44" s="37">
        <v>43493</v>
      </c>
      <c r="BQ44" s="1">
        <v>-1.3</v>
      </c>
      <c r="BR44" s="1">
        <v>1</v>
      </c>
      <c r="BS44" s="1">
        <v>0</v>
      </c>
    </row>
    <row r="45" spans="3:71" x14ac:dyDescent="0.3">
      <c r="C45" s="37">
        <v>42766</v>
      </c>
      <c r="D45" s="1">
        <v>0</v>
      </c>
      <c r="E45" s="1">
        <v>0</v>
      </c>
      <c r="H45" s="37">
        <v>42766</v>
      </c>
      <c r="I45" s="1">
        <v>0</v>
      </c>
      <c r="J45" s="1">
        <v>0</v>
      </c>
      <c r="M45" s="37">
        <v>42766</v>
      </c>
      <c r="N45" s="1">
        <v>0</v>
      </c>
      <c r="O45" s="1">
        <v>0</v>
      </c>
      <c r="R45" s="37">
        <v>42766</v>
      </c>
      <c r="S45" s="1">
        <v>0</v>
      </c>
      <c r="T45" s="1">
        <v>0</v>
      </c>
      <c r="W45" s="37">
        <v>42766</v>
      </c>
      <c r="X45" s="1">
        <v>0</v>
      </c>
      <c r="Y45" s="1">
        <v>0</v>
      </c>
      <c r="Z45" s="1">
        <f t="shared" si="1"/>
        <v>-6.4999999999999991</v>
      </c>
      <c r="AB45" s="37">
        <v>42766</v>
      </c>
      <c r="AC45" s="1">
        <v>0</v>
      </c>
      <c r="AD45" s="1">
        <v>0</v>
      </c>
      <c r="AG45" s="37">
        <v>42766</v>
      </c>
      <c r="AH45" s="1">
        <v>0</v>
      </c>
      <c r="AI45" s="1">
        <v>0</v>
      </c>
      <c r="AL45" s="37">
        <v>42766</v>
      </c>
      <c r="AM45" s="1">
        <v>0</v>
      </c>
      <c r="AN45" s="1">
        <v>0</v>
      </c>
      <c r="AO45" s="1">
        <f t="shared" si="2"/>
        <v>8.9999999999999911</v>
      </c>
      <c r="AQ45" s="37">
        <v>42766</v>
      </c>
      <c r="AR45" s="1">
        <v>0</v>
      </c>
      <c r="AS45" s="1">
        <v>0</v>
      </c>
      <c r="AT45" s="1">
        <f t="shared" si="3"/>
        <v>21.900000000000006</v>
      </c>
      <c r="AV45" s="37">
        <v>42766</v>
      </c>
      <c r="AW45" s="1">
        <v>0</v>
      </c>
      <c r="AX45" s="1">
        <v>0</v>
      </c>
      <c r="AZ45" s="37">
        <v>41668</v>
      </c>
      <c r="BA45" s="1">
        <v>-16.2</v>
      </c>
      <c r="BB45" s="1">
        <v>1</v>
      </c>
      <c r="BC45" s="1">
        <v>0</v>
      </c>
      <c r="BE45" s="37">
        <v>43494</v>
      </c>
      <c r="BF45" s="1">
        <v>18.100000000000001</v>
      </c>
      <c r="BG45" s="1">
        <v>1</v>
      </c>
      <c r="BH45" s="1">
        <v>0</v>
      </c>
      <c r="BI45" s="37"/>
      <c r="BJ45" s="37">
        <v>43494</v>
      </c>
      <c r="BK45" s="1">
        <v>18.100000000000001</v>
      </c>
      <c r="BL45" s="1">
        <v>1</v>
      </c>
      <c r="BM45" s="1">
        <v>0</v>
      </c>
      <c r="BN45" s="1">
        <f t="shared" si="0"/>
        <v>0</v>
      </c>
      <c r="BP45" s="37">
        <v>43494</v>
      </c>
      <c r="BQ45" s="1">
        <v>18.100000000000001</v>
      </c>
      <c r="BR45" s="1">
        <v>1</v>
      </c>
      <c r="BS45" s="1">
        <v>0</v>
      </c>
    </row>
    <row r="46" spans="3:71" x14ac:dyDescent="0.3">
      <c r="C46" s="37">
        <v>42767</v>
      </c>
      <c r="D46" s="1">
        <v>-9.5</v>
      </c>
      <c r="E46" s="1">
        <v>1</v>
      </c>
      <c r="F46" s="1">
        <v>0.5</v>
      </c>
      <c r="H46" s="37">
        <v>42767</v>
      </c>
      <c r="I46" s="1">
        <v>-9.5</v>
      </c>
      <c r="J46" s="1">
        <v>1</v>
      </c>
      <c r="K46" s="1">
        <v>0.5</v>
      </c>
      <c r="M46" s="37">
        <v>42767</v>
      </c>
      <c r="N46" s="1">
        <v>-9.5</v>
      </c>
      <c r="O46" s="1">
        <v>1</v>
      </c>
      <c r="P46" s="1">
        <v>0.5</v>
      </c>
      <c r="R46" s="37">
        <v>42767</v>
      </c>
      <c r="S46" s="1">
        <v>-9.5</v>
      </c>
      <c r="T46" s="1">
        <v>1</v>
      </c>
      <c r="U46" s="1">
        <v>0.5</v>
      </c>
      <c r="W46" s="37">
        <v>42767</v>
      </c>
      <c r="X46" s="1">
        <v>-9.5</v>
      </c>
      <c r="Y46" s="1">
        <v>1</v>
      </c>
      <c r="Z46" s="1">
        <f t="shared" si="1"/>
        <v>-16</v>
      </c>
      <c r="AB46" s="37">
        <v>42767</v>
      </c>
      <c r="AC46" s="1">
        <v>-10</v>
      </c>
      <c r="AD46" s="1">
        <v>1</v>
      </c>
      <c r="AG46" s="37">
        <v>42767</v>
      </c>
      <c r="AH46" s="1">
        <v>-10</v>
      </c>
      <c r="AI46" s="1">
        <v>1</v>
      </c>
      <c r="AL46" s="37">
        <v>42767</v>
      </c>
      <c r="AM46" s="1">
        <v>-13.8</v>
      </c>
      <c r="AN46" s="1">
        <v>1</v>
      </c>
      <c r="AO46" s="1">
        <f t="shared" si="2"/>
        <v>-4.8000000000000096</v>
      </c>
      <c r="AQ46" s="37">
        <v>42767</v>
      </c>
      <c r="AR46" s="1">
        <v>-12.4</v>
      </c>
      <c r="AS46" s="1">
        <v>1</v>
      </c>
      <c r="AT46" s="1">
        <f t="shared" si="3"/>
        <v>9.5000000000000053</v>
      </c>
      <c r="AV46" s="37">
        <v>42767</v>
      </c>
      <c r="AW46" s="1">
        <v>0</v>
      </c>
      <c r="AX46" s="1">
        <v>0</v>
      </c>
      <c r="AZ46" s="37">
        <v>41673</v>
      </c>
      <c r="BA46" s="1">
        <v>-10.7</v>
      </c>
      <c r="BB46" s="1">
        <v>1</v>
      </c>
      <c r="BC46" s="1">
        <v>0</v>
      </c>
      <c r="BE46" s="37">
        <v>43495</v>
      </c>
      <c r="BF46" s="1">
        <v>17.100000000000001</v>
      </c>
      <c r="BG46" s="1">
        <v>1</v>
      </c>
      <c r="BH46" s="1">
        <v>0</v>
      </c>
      <c r="BI46" s="37"/>
      <c r="BJ46" s="37">
        <v>43495</v>
      </c>
      <c r="BK46" s="1">
        <v>17.100000000000001</v>
      </c>
      <c r="BL46" s="1">
        <v>1</v>
      </c>
      <c r="BM46" s="1">
        <v>0</v>
      </c>
      <c r="BN46" s="1">
        <f t="shared" si="0"/>
        <v>0</v>
      </c>
      <c r="BP46" s="37">
        <v>43495</v>
      </c>
      <c r="BQ46" s="1">
        <v>17.100000000000001</v>
      </c>
      <c r="BR46" s="1">
        <v>1</v>
      </c>
      <c r="BS46" s="1">
        <v>0</v>
      </c>
    </row>
    <row r="47" spans="3:71" x14ac:dyDescent="0.3">
      <c r="C47" s="37">
        <v>42768</v>
      </c>
      <c r="D47" s="1">
        <v>0</v>
      </c>
      <c r="E47" s="1">
        <v>0</v>
      </c>
      <c r="H47" s="37">
        <v>42768</v>
      </c>
      <c r="I47" s="1">
        <v>0</v>
      </c>
      <c r="J47" s="1">
        <v>0</v>
      </c>
      <c r="M47" s="37">
        <v>42768</v>
      </c>
      <c r="N47" s="1">
        <v>0</v>
      </c>
      <c r="O47" s="1">
        <v>0</v>
      </c>
      <c r="R47" s="37">
        <v>42768</v>
      </c>
      <c r="S47" s="1">
        <v>0</v>
      </c>
      <c r="T47" s="1">
        <v>0</v>
      </c>
      <c r="W47" s="37">
        <v>42768</v>
      </c>
      <c r="X47" s="1">
        <v>0</v>
      </c>
      <c r="Y47" s="1">
        <v>0</v>
      </c>
      <c r="Z47" s="1">
        <f t="shared" si="1"/>
        <v>-16</v>
      </c>
      <c r="AB47" s="37">
        <v>42768</v>
      </c>
      <c r="AC47" s="1">
        <v>0</v>
      </c>
      <c r="AD47" s="1">
        <v>0</v>
      </c>
      <c r="AG47" s="37">
        <v>42768</v>
      </c>
      <c r="AH47" s="1">
        <v>0</v>
      </c>
      <c r="AI47" s="1">
        <v>0</v>
      </c>
      <c r="AL47" s="37">
        <v>42768</v>
      </c>
      <c r="AM47" s="1">
        <v>0</v>
      </c>
      <c r="AN47" s="1">
        <v>0</v>
      </c>
      <c r="AO47" s="1">
        <f t="shared" si="2"/>
        <v>-4.8000000000000096</v>
      </c>
      <c r="AQ47" s="37">
        <v>42768</v>
      </c>
      <c r="AR47" s="1">
        <v>0</v>
      </c>
      <c r="AS47" s="1">
        <v>0</v>
      </c>
      <c r="AT47" s="1">
        <f t="shared" si="3"/>
        <v>9.5000000000000053</v>
      </c>
      <c r="AV47" s="37">
        <v>42768</v>
      </c>
      <c r="AW47" s="1">
        <v>0</v>
      </c>
      <c r="AX47" s="1">
        <v>0</v>
      </c>
      <c r="AZ47" s="37">
        <v>41674</v>
      </c>
      <c r="BA47" s="1">
        <v>0</v>
      </c>
      <c r="BB47" s="1">
        <v>0</v>
      </c>
      <c r="BC47" s="1">
        <v>0</v>
      </c>
      <c r="BE47" s="37">
        <v>43496</v>
      </c>
      <c r="BF47" s="1">
        <v>0</v>
      </c>
      <c r="BG47" s="1">
        <v>0</v>
      </c>
      <c r="BH47" s="1">
        <v>0</v>
      </c>
      <c r="BI47" s="37"/>
      <c r="BJ47" s="37">
        <v>43496</v>
      </c>
      <c r="BK47" s="1">
        <v>0</v>
      </c>
      <c r="BL47" s="1">
        <v>0</v>
      </c>
      <c r="BM47" s="1">
        <v>0</v>
      </c>
      <c r="BN47" s="1">
        <f t="shared" si="0"/>
        <v>0</v>
      </c>
      <c r="BP47" s="37">
        <v>43496</v>
      </c>
      <c r="BQ47" s="1">
        <v>0</v>
      </c>
      <c r="BR47" s="1">
        <v>0</v>
      </c>
      <c r="BS47" s="1">
        <v>0</v>
      </c>
    </row>
    <row r="48" spans="3:71" x14ac:dyDescent="0.3">
      <c r="C48" s="37">
        <v>42769</v>
      </c>
      <c r="D48" s="1">
        <v>0</v>
      </c>
      <c r="E48" s="1">
        <v>0</v>
      </c>
      <c r="H48" s="37">
        <v>42769</v>
      </c>
      <c r="I48" s="1">
        <v>0</v>
      </c>
      <c r="J48" s="1">
        <v>0</v>
      </c>
      <c r="M48" s="37">
        <v>42769</v>
      </c>
      <c r="N48" s="1">
        <v>0</v>
      </c>
      <c r="O48" s="1">
        <v>0</v>
      </c>
      <c r="R48" s="37">
        <v>42769</v>
      </c>
      <c r="S48" s="1">
        <v>0</v>
      </c>
      <c r="T48" s="1">
        <v>0</v>
      </c>
      <c r="W48" s="37">
        <v>42769</v>
      </c>
      <c r="X48" s="1">
        <v>0</v>
      </c>
      <c r="Y48" s="1">
        <v>0</v>
      </c>
      <c r="Z48" s="1">
        <f t="shared" si="1"/>
        <v>-16</v>
      </c>
      <c r="AB48" s="37">
        <v>42769</v>
      </c>
      <c r="AC48" s="1">
        <v>0</v>
      </c>
      <c r="AD48" s="1">
        <v>0</v>
      </c>
      <c r="AG48" s="37">
        <v>42769</v>
      </c>
      <c r="AH48" s="1">
        <v>0</v>
      </c>
      <c r="AI48" s="1">
        <v>0</v>
      </c>
      <c r="AL48" s="37">
        <v>42769</v>
      </c>
      <c r="AM48" s="1">
        <v>0</v>
      </c>
      <c r="AN48" s="1">
        <v>0</v>
      </c>
      <c r="AO48" s="1">
        <f t="shared" si="2"/>
        <v>-4.8000000000000096</v>
      </c>
      <c r="AQ48" s="37">
        <v>42769</v>
      </c>
      <c r="AR48" s="1">
        <v>0</v>
      </c>
      <c r="AS48" s="1">
        <v>0</v>
      </c>
      <c r="AT48" s="1">
        <f t="shared" si="3"/>
        <v>9.5000000000000053</v>
      </c>
      <c r="AV48" s="37">
        <v>42769</v>
      </c>
      <c r="AW48" s="1">
        <v>0</v>
      </c>
      <c r="AX48" s="1">
        <v>0</v>
      </c>
      <c r="AZ48" s="37">
        <v>41675</v>
      </c>
      <c r="BA48" s="1">
        <v>0</v>
      </c>
      <c r="BB48" s="1">
        <v>0</v>
      </c>
      <c r="BC48" s="1">
        <v>0</v>
      </c>
      <c r="BE48" s="37">
        <v>43497</v>
      </c>
      <c r="BF48" s="1">
        <v>0</v>
      </c>
      <c r="BG48" s="1">
        <v>0</v>
      </c>
      <c r="BH48" s="1">
        <v>0</v>
      </c>
      <c r="BI48" s="37"/>
      <c r="BJ48" s="37">
        <v>43497</v>
      </c>
      <c r="BK48" s="1">
        <v>0</v>
      </c>
      <c r="BL48" s="1">
        <v>0</v>
      </c>
      <c r="BM48" s="1">
        <v>0</v>
      </c>
      <c r="BN48" s="1">
        <f t="shared" si="0"/>
        <v>0</v>
      </c>
      <c r="BP48" s="37">
        <v>43497</v>
      </c>
      <c r="BQ48" s="1">
        <v>0</v>
      </c>
      <c r="BR48" s="1">
        <v>0</v>
      </c>
      <c r="BS48" s="1">
        <v>0</v>
      </c>
    </row>
    <row r="49" spans="3:71" x14ac:dyDescent="0.3">
      <c r="C49" s="37">
        <v>42772</v>
      </c>
      <c r="D49" s="1">
        <v>0</v>
      </c>
      <c r="E49" s="1">
        <v>0</v>
      </c>
      <c r="H49" s="37">
        <v>42772</v>
      </c>
      <c r="I49" s="1">
        <v>0</v>
      </c>
      <c r="J49" s="1">
        <v>0</v>
      </c>
      <c r="M49" s="37">
        <v>42772</v>
      </c>
      <c r="N49" s="1">
        <v>0</v>
      </c>
      <c r="O49" s="1">
        <v>0</v>
      </c>
      <c r="R49" s="37">
        <v>42772</v>
      </c>
      <c r="S49" s="1">
        <v>0</v>
      </c>
      <c r="T49" s="1">
        <v>0</v>
      </c>
      <c r="W49" s="37">
        <v>42772</v>
      </c>
      <c r="X49" s="1">
        <v>0</v>
      </c>
      <c r="Y49" s="1">
        <v>0</v>
      </c>
      <c r="Z49" s="1">
        <f t="shared" si="1"/>
        <v>-16</v>
      </c>
      <c r="AB49" s="37">
        <v>42772</v>
      </c>
      <c r="AC49" s="1">
        <v>0</v>
      </c>
      <c r="AD49" s="1">
        <v>0</v>
      </c>
      <c r="AG49" s="37">
        <v>42772</v>
      </c>
      <c r="AH49" s="1">
        <v>0</v>
      </c>
      <c r="AI49" s="1">
        <v>0</v>
      </c>
      <c r="AL49" s="37">
        <v>42772</v>
      </c>
      <c r="AM49" s="1">
        <v>0</v>
      </c>
      <c r="AN49" s="1">
        <v>0</v>
      </c>
      <c r="AO49" s="1">
        <f t="shared" si="2"/>
        <v>-4.8000000000000096</v>
      </c>
      <c r="AQ49" s="37">
        <v>42772</v>
      </c>
      <c r="AR49" s="1">
        <v>0</v>
      </c>
      <c r="AS49" s="1">
        <v>0</v>
      </c>
      <c r="AT49" s="1">
        <f t="shared" si="3"/>
        <v>9.5000000000000053</v>
      </c>
      <c r="AV49" s="37">
        <v>42772</v>
      </c>
      <c r="AW49" s="1">
        <v>0</v>
      </c>
      <c r="AX49" s="1">
        <v>0</v>
      </c>
      <c r="AZ49" s="37">
        <v>41676</v>
      </c>
      <c r="BA49" s="1">
        <v>-14.6</v>
      </c>
      <c r="BB49" s="1">
        <v>1</v>
      </c>
      <c r="BC49" s="1">
        <v>0</v>
      </c>
      <c r="BE49" s="37">
        <v>43503</v>
      </c>
      <c r="BF49" s="1">
        <v>3.7</v>
      </c>
      <c r="BG49" s="1">
        <v>1</v>
      </c>
      <c r="BH49" s="1">
        <v>0</v>
      </c>
      <c r="BI49" s="37"/>
      <c r="BJ49" s="37">
        <v>43503</v>
      </c>
      <c r="BK49" s="1">
        <v>3.7</v>
      </c>
      <c r="BL49" s="1">
        <v>1</v>
      </c>
      <c r="BM49" s="1">
        <v>0</v>
      </c>
      <c r="BN49" s="1">
        <f t="shared" si="0"/>
        <v>0</v>
      </c>
      <c r="BP49" s="37">
        <v>43503</v>
      </c>
      <c r="BQ49" s="1">
        <v>3.7</v>
      </c>
      <c r="BR49" s="1">
        <v>1</v>
      </c>
      <c r="BS49" s="1">
        <v>0</v>
      </c>
    </row>
    <row r="50" spans="3:71" x14ac:dyDescent="0.3">
      <c r="C50" s="37">
        <v>42773</v>
      </c>
      <c r="D50" s="1">
        <v>0</v>
      </c>
      <c r="E50" s="1">
        <v>0</v>
      </c>
      <c r="H50" s="37">
        <v>42773</v>
      </c>
      <c r="I50" s="1">
        <v>0</v>
      </c>
      <c r="J50" s="1">
        <v>0</v>
      </c>
      <c r="M50" s="37">
        <v>42773</v>
      </c>
      <c r="N50" s="1">
        <v>0</v>
      </c>
      <c r="O50" s="1">
        <v>0</v>
      </c>
      <c r="R50" s="37">
        <v>42773</v>
      </c>
      <c r="S50" s="1">
        <v>0</v>
      </c>
      <c r="T50" s="1">
        <v>0</v>
      </c>
      <c r="W50" s="37">
        <v>42773</v>
      </c>
      <c r="X50" s="1">
        <v>0</v>
      </c>
      <c r="Y50" s="1">
        <v>0</v>
      </c>
      <c r="Z50" s="1">
        <f t="shared" si="1"/>
        <v>-16</v>
      </c>
      <c r="AB50" s="37">
        <v>42773</v>
      </c>
      <c r="AC50" s="1">
        <v>0</v>
      </c>
      <c r="AD50" s="1">
        <v>0</v>
      </c>
      <c r="AG50" s="37">
        <v>42773</v>
      </c>
      <c r="AH50" s="1">
        <v>0</v>
      </c>
      <c r="AI50" s="1">
        <v>0</v>
      </c>
      <c r="AL50" s="37">
        <v>42773</v>
      </c>
      <c r="AM50" s="1">
        <v>0</v>
      </c>
      <c r="AN50" s="1">
        <v>0</v>
      </c>
      <c r="AO50" s="1">
        <f t="shared" si="2"/>
        <v>-4.8000000000000096</v>
      </c>
      <c r="AQ50" s="37">
        <v>42773</v>
      </c>
      <c r="AR50" s="1">
        <v>0</v>
      </c>
      <c r="AS50" s="1">
        <v>0</v>
      </c>
      <c r="AT50" s="1">
        <f t="shared" si="3"/>
        <v>9.5000000000000053</v>
      </c>
      <c r="AV50" s="37">
        <v>42773</v>
      </c>
      <c r="AW50" s="1">
        <v>0</v>
      </c>
      <c r="AX50" s="1">
        <v>0</v>
      </c>
      <c r="AZ50" s="37">
        <v>41677</v>
      </c>
      <c r="BA50" s="1">
        <v>0</v>
      </c>
      <c r="BB50" s="1">
        <v>0</v>
      </c>
      <c r="BC50" s="1">
        <v>0</v>
      </c>
      <c r="BE50" s="37">
        <v>43504</v>
      </c>
      <c r="BF50" s="1">
        <v>0</v>
      </c>
      <c r="BG50" s="1">
        <v>0</v>
      </c>
      <c r="BH50" s="1">
        <v>0</v>
      </c>
      <c r="BI50" s="37"/>
      <c r="BJ50" s="37">
        <v>43504</v>
      </c>
      <c r="BK50" s="1">
        <v>0</v>
      </c>
      <c r="BL50" s="1">
        <v>0</v>
      </c>
      <c r="BM50" s="1">
        <v>0</v>
      </c>
      <c r="BN50" s="1">
        <f t="shared" si="0"/>
        <v>0</v>
      </c>
      <c r="BP50" s="37">
        <v>43504</v>
      </c>
      <c r="BQ50" s="1">
        <v>0</v>
      </c>
      <c r="BR50" s="1">
        <v>0</v>
      </c>
      <c r="BS50" s="1">
        <v>0</v>
      </c>
    </row>
    <row r="51" spans="3:71" x14ac:dyDescent="0.3">
      <c r="C51" s="37">
        <v>42774</v>
      </c>
      <c r="D51" s="1">
        <v>0</v>
      </c>
      <c r="E51" s="1">
        <v>0</v>
      </c>
      <c r="H51" s="37">
        <v>42774</v>
      </c>
      <c r="I51" s="1">
        <v>0</v>
      </c>
      <c r="J51" s="1">
        <v>0</v>
      </c>
      <c r="M51" s="37">
        <v>42774</v>
      </c>
      <c r="N51" s="1">
        <v>0</v>
      </c>
      <c r="O51" s="1">
        <v>0</v>
      </c>
      <c r="R51" s="37">
        <v>42774</v>
      </c>
      <c r="S51" s="1">
        <v>0</v>
      </c>
      <c r="T51" s="1">
        <v>0</v>
      </c>
      <c r="W51" s="37">
        <v>42774</v>
      </c>
      <c r="X51" s="1">
        <v>0</v>
      </c>
      <c r="Y51" s="1">
        <v>0</v>
      </c>
      <c r="Z51" s="1">
        <f t="shared" si="1"/>
        <v>-16</v>
      </c>
      <c r="AB51" s="37">
        <v>42774</v>
      </c>
      <c r="AC51" s="1">
        <v>0</v>
      </c>
      <c r="AD51" s="1">
        <v>0</v>
      </c>
      <c r="AG51" s="37">
        <v>42774</v>
      </c>
      <c r="AH51" s="1">
        <v>0</v>
      </c>
      <c r="AI51" s="1">
        <v>0</v>
      </c>
      <c r="AL51" s="37">
        <v>42774</v>
      </c>
      <c r="AM51" s="1">
        <v>0</v>
      </c>
      <c r="AN51" s="1">
        <v>0</v>
      </c>
      <c r="AO51" s="1">
        <f t="shared" si="2"/>
        <v>-4.8000000000000096</v>
      </c>
      <c r="AQ51" s="37">
        <v>42774</v>
      </c>
      <c r="AR51" s="1">
        <v>0</v>
      </c>
      <c r="AS51" s="1">
        <v>0</v>
      </c>
      <c r="AT51" s="1">
        <f t="shared" si="3"/>
        <v>9.5000000000000053</v>
      </c>
      <c r="AV51" s="37">
        <v>42774</v>
      </c>
      <c r="AW51" s="1">
        <v>0</v>
      </c>
      <c r="AX51" s="1">
        <v>0</v>
      </c>
      <c r="AZ51" s="37">
        <v>41680</v>
      </c>
      <c r="BA51" s="1">
        <v>0</v>
      </c>
      <c r="BB51" s="1">
        <v>0</v>
      </c>
      <c r="BC51" s="1">
        <v>0</v>
      </c>
      <c r="BE51" s="37">
        <v>43507</v>
      </c>
      <c r="BF51" s="1">
        <v>0</v>
      </c>
      <c r="BG51" s="1">
        <v>0</v>
      </c>
      <c r="BH51" s="1">
        <v>0</v>
      </c>
      <c r="BI51" s="37"/>
      <c r="BJ51" s="37">
        <v>43507</v>
      </c>
      <c r="BK51" s="1">
        <v>0</v>
      </c>
      <c r="BL51" s="1">
        <v>0</v>
      </c>
      <c r="BM51" s="1">
        <v>0</v>
      </c>
      <c r="BN51" s="1">
        <f t="shared" si="0"/>
        <v>0</v>
      </c>
      <c r="BP51" s="37">
        <v>43507</v>
      </c>
      <c r="BQ51" s="1">
        <v>0</v>
      </c>
      <c r="BR51" s="1">
        <v>0</v>
      </c>
      <c r="BS51" s="1">
        <v>0</v>
      </c>
    </row>
    <row r="52" spans="3:71" x14ac:dyDescent="0.3">
      <c r="C52" s="37">
        <v>42775</v>
      </c>
      <c r="D52" s="1">
        <v>10</v>
      </c>
      <c r="E52" s="1">
        <v>1</v>
      </c>
      <c r="F52" s="1">
        <v>15.1</v>
      </c>
      <c r="H52" s="37">
        <v>42775</v>
      </c>
      <c r="I52" s="1">
        <v>10</v>
      </c>
      <c r="J52" s="1">
        <v>1</v>
      </c>
      <c r="K52" s="1">
        <v>15.1</v>
      </c>
      <c r="M52" s="37">
        <v>42775</v>
      </c>
      <c r="N52" s="1">
        <v>26.1</v>
      </c>
      <c r="O52" s="1">
        <v>1</v>
      </c>
      <c r="P52" s="1">
        <v>26.1</v>
      </c>
      <c r="R52" s="37">
        <v>42775</v>
      </c>
      <c r="S52" s="1">
        <v>26.1</v>
      </c>
      <c r="T52" s="1">
        <v>1</v>
      </c>
      <c r="U52" s="1">
        <v>26.1</v>
      </c>
      <c r="W52" s="37">
        <v>42775</v>
      </c>
      <c r="X52" s="1">
        <v>26.1</v>
      </c>
      <c r="Y52" s="1">
        <v>1</v>
      </c>
      <c r="Z52" s="1">
        <f t="shared" si="1"/>
        <v>10.100000000000001</v>
      </c>
      <c r="AB52" s="37">
        <v>42775</v>
      </c>
      <c r="AC52" s="1">
        <v>25.7</v>
      </c>
      <c r="AD52" s="1">
        <v>1</v>
      </c>
      <c r="AG52" s="37">
        <v>42775</v>
      </c>
      <c r="AH52" s="1">
        <v>10.7</v>
      </c>
      <c r="AI52" s="1">
        <v>1</v>
      </c>
      <c r="AL52" s="37">
        <v>42775</v>
      </c>
      <c r="AM52" s="1">
        <v>25.7</v>
      </c>
      <c r="AN52" s="1">
        <v>1</v>
      </c>
      <c r="AO52" s="1">
        <f t="shared" si="2"/>
        <v>20.899999999999991</v>
      </c>
      <c r="AQ52" s="37">
        <v>42775</v>
      </c>
      <c r="AR52" s="1">
        <v>25.7</v>
      </c>
      <c r="AS52" s="1">
        <v>1</v>
      </c>
      <c r="AT52" s="1">
        <f t="shared" si="3"/>
        <v>35.200000000000003</v>
      </c>
      <c r="AV52" s="37">
        <v>42775</v>
      </c>
      <c r="AW52" s="1">
        <v>0</v>
      </c>
      <c r="AX52" s="1">
        <v>0</v>
      </c>
      <c r="AZ52" s="37">
        <v>41681</v>
      </c>
      <c r="BA52" s="1">
        <v>0</v>
      </c>
      <c r="BB52" s="1">
        <v>0</v>
      </c>
      <c r="BC52" s="1">
        <v>0</v>
      </c>
      <c r="BE52" s="37">
        <v>43508</v>
      </c>
      <c r="BF52" s="1">
        <v>0.8</v>
      </c>
      <c r="BG52" s="1">
        <v>1</v>
      </c>
      <c r="BH52" s="1">
        <v>0</v>
      </c>
      <c r="BI52" s="37"/>
      <c r="BJ52" s="37">
        <v>43508</v>
      </c>
      <c r="BK52" s="1">
        <v>0.8</v>
      </c>
      <c r="BL52" s="1">
        <v>1</v>
      </c>
      <c r="BM52" s="1">
        <v>0</v>
      </c>
      <c r="BN52" s="1">
        <f t="shared" si="0"/>
        <v>0</v>
      </c>
      <c r="BP52" s="37">
        <v>43508</v>
      </c>
      <c r="BQ52" s="1">
        <v>0.8</v>
      </c>
      <c r="BR52" s="1">
        <v>1</v>
      </c>
      <c r="BS52" s="1">
        <v>0</v>
      </c>
    </row>
    <row r="53" spans="3:71" x14ac:dyDescent="0.3">
      <c r="C53" s="37">
        <v>42776</v>
      </c>
      <c r="D53" s="1">
        <v>0</v>
      </c>
      <c r="E53" s="1">
        <v>0</v>
      </c>
      <c r="H53" s="37">
        <v>42776</v>
      </c>
      <c r="I53" s="1">
        <v>0</v>
      </c>
      <c r="J53" s="1">
        <v>0</v>
      </c>
      <c r="M53" s="37">
        <v>42776</v>
      </c>
      <c r="N53" s="1">
        <v>0</v>
      </c>
      <c r="O53" s="1">
        <v>0</v>
      </c>
      <c r="R53" s="37">
        <v>42776</v>
      </c>
      <c r="S53" s="1">
        <v>0</v>
      </c>
      <c r="T53" s="1">
        <v>0</v>
      </c>
      <c r="W53" s="37">
        <v>42776</v>
      </c>
      <c r="X53" s="1">
        <v>0</v>
      </c>
      <c r="Y53" s="1">
        <v>0</v>
      </c>
      <c r="Z53" s="1">
        <f t="shared" si="1"/>
        <v>10.100000000000001</v>
      </c>
      <c r="AB53" s="37">
        <v>42776</v>
      </c>
      <c r="AC53" s="1">
        <v>0</v>
      </c>
      <c r="AD53" s="1">
        <v>0</v>
      </c>
      <c r="AG53" s="37">
        <v>42776</v>
      </c>
      <c r="AH53" s="1">
        <v>0</v>
      </c>
      <c r="AI53" s="1">
        <v>0</v>
      </c>
      <c r="AL53" s="37">
        <v>42776</v>
      </c>
      <c r="AM53" s="1">
        <v>0</v>
      </c>
      <c r="AN53" s="1">
        <v>0</v>
      </c>
      <c r="AO53" s="1">
        <f t="shared" si="2"/>
        <v>20.899999999999991</v>
      </c>
      <c r="AQ53" s="37">
        <v>42776</v>
      </c>
      <c r="AR53" s="1">
        <v>0</v>
      </c>
      <c r="AS53" s="1">
        <v>0</v>
      </c>
      <c r="AT53" s="1">
        <f t="shared" si="3"/>
        <v>35.200000000000003</v>
      </c>
      <c r="AV53" s="37">
        <v>42776</v>
      </c>
      <c r="AW53" s="1">
        <v>0</v>
      </c>
      <c r="AX53" s="1">
        <v>0</v>
      </c>
      <c r="AZ53" s="37">
        <v>41682</v>
      </c>
      <c r="BA53" s="1">
        <v>0</v>
      </c>
      <c r="BB53" s="1">
        <v>0</v>
      </c>
      <c r="BC53" s="1">
        <v>0</v>
      </c>
      <c r="BE53" s="37">
        <v>43509</v>
      </c>
      <c r="BF53" s="1">
        <v>0</v>
      </c>
      <c r="BG53" s="1">
        <v>0</v>
      </c>
      <c r="BH53" s="1">
        <v>0</v>
      </c>
      <c r="BI53" s="37"/>
      <c r="BJ53" s="37">
        <v>43509</v>
      </c>
      <c r="BK53" s="1">
        <v>0</v>
      </c>
      <c r="BL53" s="1">
        <v>0</v>
      </c>
      <c r="BM53" s="1">
        <v>0</v>
      </c>
      <c r="BN53" s="1">
        <f t="shared" si="0"/>
        <v>0</v>
      </c>
      <c r="BP53" s="37">
        <v>43509</v>
      </c>
      <c r="BQ53" s="1">
        <v>0</v>
      </c>
      <c r="BR53" s="1">
        <v>0</v>
      </c>
      <c r="BS53" s="1">
        <v>0</v>
      </c>
    </row>
    <row r="54" spans="3:71" x14ac:dyDescent="0.3">
      <c r="C54" s="37">
        <v>42779</v>
      </c>
      <c r="D54" s="1">
        <v>0</v>
      </c>
      <c r="E54" s="1">
        <v>0</v>
      </c>
      <c r="H54" s="37">
        <v>42779</v>
      </c>
      <c r="I54" s="1">
        <v>0</v>
      </c>
      <c r="J54" s="1">
        <v>0</v>
      </c>
      <c r="M54" s="37">
        <v>42779</v>
      </c>
      <c r="N54" s="1">
        <v>0</v>
      </c>
      <c r="O54" s="1">
        <v>0</v>
      </c>
      <c r="R54" s="37">
        <v>42779</v>
      </c>
      <c r="S54" s="1">
        <v>0</v>
      </c>
      <c r="T54" s="1">
        <v>0</v>
      </c>
      <c r="W54" s="37">
        <v>42779</v>
      </c>
      <c r="X54" s="1">
        <v>0</v>
      </c>
      <c r="Y54" s="1">
        <v>0</v>
      </c>
      <c r="Z54" s="1">
        <f t="shared" si="1"/>
        <v>10.100000000000001</v>
      </c>
      <c r="AB54" s="37">
        <v>42779</v>
      </c>
      <c r="AC54" s="1">
        <v>0</v>
      </c>
      <c r="AD54" s="1">
        <v>0</v>
      </c>
      <c r="AG54" s="37">
        <v>42779</v>
      </c>
      <c r="AH54" s="1">
        <v>0</v>
      </c>
      <c r="AI54" s="1">
        <v>0</v>
      </c>
      <c r="AL54" s="37">
        <v>42779</v>
      </c>
      <c r="AM54" s="1">
        <v>0</v>
      </c>
      <c r="AN54" s="1">
        <v>0</v>
      </c>
      <c r="AO54" s="1">
        <f t="shared" si="2"/>
        <v>20.899999999999991</v>
      </c>
      <c r="AQ54" s="37">
        <v>42779</v>
      </c>
      <c r="AR54" s="1">
        <v>0</v>
      </c>
      <c r="AS54" s="1">
        <v>0</v>
      </c>
      <c r="AT54" s="1">
        <f t="shared" si="3"/>
        <v>35.200000000000003</v>
      </c>
      <c r="AV54" s="37">
        <v>42779</v>
      </c>
      <c r="AW54" s="1">
        <v>0</v>
      </c>
      <c r="AX54" s="1">
        <v>0</v>
      </c>
      <c r="AZ54" s="37">
        <v>41683</v>
      </c>
      <c r="BA54" s="1">
        <v>0</v>
      </c>
      <c r="BB54" s="1">
        <v>0</v>
      </c>
      <c r="BC54" s="1">
        <v>0</v>
      </c>
      <c r="BE54" s="37">
        <v>43510</v>
      </c>
      <c r="BF54" s="1">
        <v>-12.8</v>
      </c>
      <c r="BG54" s="1">
        <v>1</v>
      </c>
      <c r="BH54" s="1">
        <v>0</v>
      </c>
      <c r="BI54" s="37"/>
      <c r="BJ54" s="37">
        <v>43510</v>
      </c>
      <c r="BK54" s="1">
        <v>-12.8</v>
      </c>
      <c r="BL54" s="1">
        <v>1</v>
      </c>
      <c r="BM54" s="1">
        <v>0</v>
      </c>
      <c r="BN54" s="1">
        <f t="shared" si="0"/>
        <v>0</v>
      </c>
      <c r="BP54" s="37">
        <v>43510</v>
      </c>
      <c r="BQ54" s="1">
        <v>-12.8</v>
      </c>
      <c r="BR54" s="1">
        <v>1</v>
      </c>
      <c r="BS54" s="1">
        <v>0</v>
      </c>
    </row>
    <row r="55" spans="3:71" x14ac:dyDescent="0.3">
      <c r="C55" s="37">
        <v>42780</v>
      </c>
      <c r="D55" s="1">
        <v>0</v>
      </c>
      <c r="E55" s="1">
        <v>0</v>
      </c>
      <c r="H55" s="37">
        <v>42780</v>
      </c>
      <c r="I55" s="1">
        <v>0</v>
      </c>
      <c r="J55" s="1">
        <v>0</v>
      </c>
      <c r="M55" s="37">
        <v>42780</v>
      </c>
      <c r="N55" s="1">
        <v>0</v>
      </c>
      <c r="O55" s="1">
        <v>0</v>
      </c>
      <c r="R55" s="37">
        <v>42780</v>
      </c>
      <c r="S55" s="1">
        <v>0</v>
      </c>
      <c r="T55" s="1">
        <v>0</v>
      </c>
      <c r="W55" s="37">
        <v>42780</v>
      </c>
      <c r="X55" s="1">
        <v>0</v>
      </c>
      <c r="Y55" s="1">
        <v>0</v>
      </c>
      <c r="Z55" s="1">
        <f t="shared" si="1"/>
        <v>10.100000000000001</v>
      </c>
      <c r="AB55" s="37">
        <v>42780</v>
      </c>
      <c r="AC55" s="1">
        <v>0</v>
      </c>
      <c r="AD55" s="1">
        <v>0</v>
      </c>
      <c r="AG55" s="37">
        <v>42780</v>
      </c>
      <c r="AH55" s="1">
        <v>0</v>
      </c>
      <c r="AI55" s="1">
        <v>0</v>
      </c>
      <c r="AL55" s="37">
        <v>42780</v>
      </c>
      <c r="AM55" s="1">
        <v>0</v>
      </c>
      <c r="AN55" s="1">
        <v>0</v>
      </c>
      <c r="AO55" s="1">
        <f t="shared" si="2"/>
        <v>20.899999999999991</v>
      </c>
      <c r="AQ55" s="37">
        <v>42780</v>
      </c>
      <c r="AR55" s="1">
        <v>0</v>
      </c>
      <c r="AS55" s="1">
        <v>0</v>
      </c>
      <c r="AT55" s="1">
        <f t="shared" si="3"/>
        <v>35.200000000000003</v>
      </c>
      <c r="AV55" s="37">
        <v>42780</v>
      </c>
      <c r="AW55" s="1">
        <v>0</v>
      </c>
      <c r="AX55" s="1">
        <v>0</v>
      </c>
      <c r="AZ55" s="37">
        <v>41684</v>
      </c>
      <c r="BA55" s="1">
        <v>0</v>
      </c>
      <c r="BB55" s="1">
        <v>0</v>
      </c>
      <c r="BC55" s="1">
        <v>0</v>
      </c>
      <c r="BE55" s="37">
        <v>43511</v>
      </c>
      <c r="BF55" s="1">
        <v>-5.0999999999999996</v>
      </c>
      <c r="BG55" s="1">
        <v>1</v>
      </c>
      <c r="BH55" s="1">
        <v>0</v>
      </c>
      <c r="BI55" s="37"/>
      <c r="BJ55" s="37">
        <v>43511</v>
      </c>
      <c r="BK55" s="1">
        <v>-5.0999999999999996</v>
      </c>
      <c r="BL55" s="1">
        <v>1</v>
      </c>
      <c r="BM55" s="1">
        <v>0</v>
      </c>
      <c r="BN55" s="1">
        <f t="shared" si="0"/>
        <v>0</v>
      </c>
      <c r="BP55" s="37">
        <v>43511</v>
      </c>
      <c r="BQ55" s="1">
        <v>-5.0999999999999996</v>
      </c>
      <c r="BR55" s="1">
        <v>1</v>
      </c>
      <c r="BS55" s="1">
        <v>0</v>
      </c>
    </row>
    <row r="56" spans="3:71" x14ac:dyDescent="0.3">
      <c r="C56" s="37">
        <v>42781</v>
      </c>
      <c r="D56" s="1">
        <v>0</v>
      </c>
      <c r="E56" s="1">
        <v>0</v>
      </c>
      <c r="H56" s="37">
        <v>42781</v>
      </c>
      <c r="I56" s="1">
        <v>0</v>
      </c>
      <c r="J56" s="1">
        <v>0</v>
      </c>
      <c r="M56" s="37">
        <v>42781</v>
      </c>
      <c r="N56" s="1">
        <v>0</v>
      </c>
      <c r="O56" s="1">
        <v>0</v>
      </c>
      <c r="R56" s="37">
        <v>42781</v>
      </c>
      <c r="S56" s="1">
        <v>0</v>
      </c>
      <c r="T56" s="1">
        <v>0</v>
      </c>
      <c r="W56" s="37">
        <v>42781</v>
      </c>
      <c r="X56" s="1">
        <v>0</v>
      </c>
      <c r="Y56" s="1">
        <v>0</v>
      </c>
      <c r="Z56" s="1">
        <f t="shared" si="1"/>
        <v>10.100000000000001</v>
      </c>
      <c r="AB56" s="37">
        <v>42781</v>
      </c>
      <c r="AC56" s="1">
        <v>0</v>
      </c>
      <c r="AD56" s="1">
        <v>0</v>
      </c>
      <c r="AG56" s="37">
        <v>42781</v>
      </c>
      <c r="AH56" s="1">
        <v>0</v>
      </c>
      <c r="AI56" s="1">
        <v>0</v>
      </c>
      <c r="AL56" s="37">
        <v>42781</v>
      </c>
      <c r="AM56" s="1">
        <v>0</v>
      </c>
      <c r="AN56" s="1">
        <v>0</v>
      </c>
      <c r="AO56" s="1">
        <f t="shared" si="2"/>
        <v>20.899999999999991</v>
      </c>
      <c r="AQ56" s="37">
        <v>42781</v>
      </c>
      <c r="AR56" s="1">
        <v>0</v>
      </c>
      <c r="AS56" s="1">
        <v>0</v>
      </c>
      <c r="AT56" s="1">
        <f t="shared" si="3"/>
        <v>35.200000000000003</v>
      </c>
      <c r="AV56" s="37">
        <v>42781</v>
      </c>
      <c r="AW56" s="1">
        <v>0</v>
      </c>
      <c r="AX56" s="1">
        <v>0</v>
      </c>
      <c r="AZ56" s="37">
        <v>41687</v>
      </c>
      <c r="BA56" s="1">
        <v>-12</v>
      </c>
      <c r="BB56" s="1">
        <v>1</v>
      </c>
      <c r="BC56" s="1">
        <v>0</v>
      </c>
      <c r="BE56" s="37">
        <v>43514</v>
      </c>
      <c r="BF56" s="1">
        <v>6.9</v>
      </c>
      <c r="BG56" s="1">
        <v>1</v>
      </c>
      <c r="BH56" s="1">
        <v>0</v>
      </c>
      <c r="BI56" s="37"/>
      <c r="BJ56" s="37">
        <v>43514</v>
      </c>
      <c r="BK56" s="1">
        <v>6.9</v>
      </c>
      <c r="BL56" s="1">
        <v>1</v>
      </c>
      <c r="BM56" s="1">
        <v>0</v>
      </c>
      <c r="BN56" s="1">
        <f t="shared" si="0"/>
        <v>0</v>
      </c>
      <c r="BP56" s="37">
        <v>43514</v>
      </c>
      <c r="BQ56" s="1">
        <v>6.9</v>
      </c>
      <c r="BR56" s="1">
        <v>1</v>
      </c>
      <c r="BS56" s="1">
        <v>0</v>
      </c>
    </row>
    <row r="57" spans="3:71" x14ac:dyDescent="0.3">
      <c r="C57" s="37">
        <v>42782</v>
      </c>
      <c r="D57" s="1">
        <v>0</v>
      </c>
      <c r="E57" s="1">
        <v>0</v>
      </c>
      <c r="H57" s="37">
        <v>42782</v>
      </c>
      <c r="I57" s="1">
        <v>0</v>
      </c>
      <c r="J57" s="1">
        <v>0</v>
      </c>
      <c r="M57" s="37">
        <v>42782</v>
      </c>
      <c r="N57" s="1">
        <v>0</v>
      </c>
      <c r="O57" s="1">
        <v>0</v>
      </c>
      <c r="R57" s="37">
        <v>42782</v>
      </c>
      <c r="S57" s="1">
        <v>0</v>
      </c>
      <c r="T57" s="1">
        <v>0</v>
      </c>
      <c r="W57" s="37">
        <v>42782</v>
      </c>
      <c r="X57" s="1">
        <v>0</v>
      </c>
      <c r="Y57" s="1">
        <v>0</v>
      </c>
      <c r="Z57" s="1">
        <f t="shared" si="1"/>
        <v>10.100000000000001</v>
      </c>
      <c r="AB57" s="37">
        <v>42782</v>
      </c>
      <c r="AC57" s="1">
        <v>0</v>
      </c>
      <c r="AD57" s="1">
        <v>0</v>
      </c>
      <c r="AG57" s="37">
        <v>42782</v>
      </c>
      <c r="AH57" s="1">
        <v>0</v>
      </c>
      <c r="AI57" s="1">
        <v>0</v>
      </c>
      <c r="AL57" s="37">
        <v>42782</v>
      </c>
      <c r="AM57" s="1">
        <v>0</v>
      </c>
      <c r="AN57" s="1">
        <v>0</v>
      </c>
      <c r="AO57" s="1">
        <f t="shared" si="2"/>
        <v>20.899999999999991</v>
      </c>
      <c r="AQ57" s="37">
        <v>42782</v>
      </c>
      <c r="AR57" s="1">
        <v>0</v>
      </c>
      <c r="AS57" s="1">
        <v>0</v>
      </c>
      <c r="AT57" s="1">
        <f t="shared" si="3"/>
        <v>35.200000000000003</v>
      </c>
      <c r="AV57" s="37">
        <v>42782</v>
      </c>
      <c r="AW57" s="1">
        <v>0</v>
      </c>
      <c r="AX57" s="1">
        <v>0</v>
      </c>
      <c r="AZ57" s="37">
        <v>41688</v>
      </c>
      <c r="BA57" s="1">
        <v>1.2</v>
      </c>
      <c r="BB57" s="1">
        <v>1</v>
      </c>
      <c r="BC57" s="1">
        <v>0</v>
      </c>
      <c r="BE57" s="37">
        <v>43515</v>
      </c>
      <c r="BF57" s="1">
        <v>0</v>
      </c>
      <c r="BG57" s="1">
        <v>0</v>
      </c>
      <c r="BH57" s="1">
        <v>0</v>
      </c>
      <c r="BI57" s="37"/>
      <c r="BJ57" s="37">
        <v>43515</v>
      </c>
      <c r="BK57" s="1">
        <v>0</v>
      </c>
      <c r="BL57" s="1">
        <v>0</v>
      </c>
      <c r="BM57" s="1">
        <v>0</v>
      </c>
      <c r="BN57" s="1">
        <f t="shared" si="0"/>
        <v>0</v>
      </c>
      <c r="BP57" s="37">
        <v>43515</v>
      </c>
      <c r="BQ57" s="1">
        <v>0</v>
      </c>
      <c r="BR57" s="1">
        <v>0</v>
      </c>
      <c r="BS57" s="1">
        <v>0</v>
      </c>
    </row>
    <row r="58" spans="3:71" x14ac:dyDescent="0.3">
      <c r="C58" s="37">
        <v>42783</v>
      </c>
      <c r="D58" s="1">
        <v>0</v>
      </c>
      <c r="E58" s="1">
        <v>0</v>
      </c>
      <c r="H58" s="37">
        <v>42783</v>
      </c>
      <c r="I58" s="1">
        <v>0</v>
      </c>
      <c r="J58" s="1">
        <v>0</v>
      </c>
      <c r="M58" s="37">
        <v>42783</v>
      </c>
      <c r="N58" s="1">
        <v>0</v>
      </c>
      <c r="O58" s="1">
        <v>0</v>
      </c>
      <c r="R58" s="37">
        <v>42783</v>
      </c>
      <c r="S58" s="1">
        <v>0</v>
      </c>
      <c r="T58" s="1">
        <v>0</v>
      </c>
      <c r="W58" s="37">
        <v>42783</v>
      </c>
      <c r="X58" s="1">
        <v>0</v>
      </c>
      <c r="Y58" s="1">
        <v>0</v>
      </c>
      <c r="Z58" s="1">
        <f t="shared" si="1"/>
        <v>10.100000000000001</v>
      </c>
      <c r="AB58" s="37">
        <v>42783</v>
      </c>
      <c r="AC58" s="1">
        <v>0</v>
      </c>
      <c r="AD58" s="1">
        <v>0</v>
      </c>
      <c r="AG58" s="37">
        <v>42783</v>
      </c>
      <c r="AH58" s="1">
        <v>0</v>
      </c>
      <c r="AI58" s="1">
        <v>0</v>
      </c>
      <c r="AL58" s="37">
        <v>42783</v>
      </c>
      <c r="AM58" s="1">
        <v>0</v>
      </c>
      <c r="AN58" s="1">
        <v>0</v>
      </c>
      <c r="AO58" s="1">
        <f t="shared" si="2"/>
        <v>20.899999999999991</v>
      </c>
      <c r="AQ58" s="37">
        <v>42783</v>
      </c>
      <c r="AR58" s="1">
        <v>0</v>
      </c>
      <c r="AS58" s="1">
        <v>0</v>
      </c>
      <c r="AT58" s="1">
        <f t="shared" si="3"/>
        <v>35.200000000000003</v>
      </c>
      <c r="AV58" s="37">
        <v>42783</v>
      </c>
      <c r="AW58" s="1">
        <v>0</v>
      </c>
      <c r="AX58" s="1">
        <v>0</v>
      </c>
      <c r="AZ58" s="37">
        <v>41689</v>
      </c>
      <c r="BA58" s="1">
        <v>0</v>
      </c>
      <c r="BB58" s="1">
        <v>0</v>
      </c>
      <c r="BC58" s="1">
        <v>0</v>
      </c>
      <c r="BE58" s="37">
        <v>43516</v>
      </c>
      <c r="BF58" s="1">
        <v>0</v>
      </c>
      <c r="BG58" s="1">
        <v>0</v>
      </c>
      <c r="BH58" s="1">
        <v>0</v>
      </c>
      <c r="BI58" s="37"/>
      <c r="BJ58" s="37">
        <v>43516</v>
      </c>
      <c r="BK58" s="1">
        <v>0</v>
      </c>
      <c r="BL58" s="1">
        <v>0</v>
      </c>
      <c r="BM58" s="1">
        <v>0</v>
      </c>
      <c r="BN58" s="1">
        <f t="shared" si="0"/>
        <v>0</v>
      </c>
      <c r="BP58" s="37">
        <v>43516</v>
      </c>
      <c r="BQ58" s="1">
        <v>0</v>
      </c>
      <c r="BR58" s="1">
        <v>0</v>
      </c>
      <c r="BS58" s="1">
        <v>0</v>
      </c>
    </row>
    <row r="59" spans="3:71" x14ac:dyDescent="0.3">
      <c r="C59" s="37">
        <v>42786</v>
      </c>
      <c r="D59" s="1">
        <v>11</v>
      </c>
      <c r="E59" s="1">
        <v>1</v>
      </c>
      <c r="F59" s="1">
        <v>16.399999999999999</v>
      </c>
      <c r="H59" s="37">
        <v>42786</v>
      </c>
      <c r="I59" s="1">
        <v>11</v>
      </c>
      <c r="J59" s="1">
        <v>1</v>
      </c>
      <c r="K59" s="1">
        <v>16.399999999999999</v>
      </c>
      <c r="M59" s="37">
        <v>42786</v>
      </c>
      <c r="N59" s="1">
        <v>13.4</v>
      </c>
      <c r="O59" s="1">
        <v>1</v>
      </c>
      <c r="P59" s="1">
        <v>18.399999999999999</v>
      </c>
      <c r="R59" s="37">
        <v>42786</v>
      </c>
      <c r="S59" s="1">
        <v>13.4</v>
      </c>
      <c r="T59" s="1">
        <v>1</v>
      </c>
      <c r="U59" s="1">
        <v>18.399999999999999</v>
      </c>
      <c r="W59" s="37">
        <v>42786</v>
      </c>
      <c r="X59" s="1">
        <v>13.4</v>
      </c>
      <c r="Y59" s="1">
        <v>1</v>
      </c>
      <c r="Z59" s="1">
        <f t="shared" si="1"/>
        <v>23.5</v>
      </c>
      <c r="AB59" s="37">
        <v>42786</v>
      </c>
      <c r="AC59" s="1">
        <v>13.2</v>
      </c>
      <c r="AD59" s="1">
        <v>1</v>
      </c>
      <c r="AG59" s="37">
        <v>42786</v>
      </c>
      <c r="AH59" s="1">
        <v>10.3</v>
      </c>
      <c r="AI59" s="1">
        <v>1</v>
      </c>
      <c r="AL59" s="37">
        <v>42786</v>
      </c>
      <c r="AM59" s="1">
        <v>13.2</v>
      </c>
      <c r="AN59" s="1">
        <v>1</v>
      </c>
      <c r="AO59" s="1">
        <f t="shared" si="2"/>
        <v>34.099999999999994</v>
      </c>
      <c r="AQ59" s="37">
        <v>42786</v>
      </c>
      <c r="AR59" s="1">
        <v>4.9000000000000004</v>
      </c>
      <c r="AS59" s="1">
        <v>1</v>
      </c>
      <c r="AT59" s="1">
        <f t="shared" si="3"/>
        <v>40.1</v>
      </c>
      <c r="AV59" s="37">
        <v>42786</v>
      </c>
      <c r="AW59" s="1">
        <v>11.9</v>
      </c>
      <c r="AX59" s="1">
        <v>1</v>
      </c>
      <c r="AZ59" s="37">
        <v>41690</v>
      </c>
      <c r="BA59" s="1">
        <v>0</v>
      </c>
      <c r="BB59" s="1">
        <v>0</v>
      </c>
      <c r="BC59" s="1">
        <v>0</v>
      </c>
      <c r="BE59" s="37">
        <v>43517</v>
      </c>
      <c r="BF59" s="1">
        <v>22</v>
      </c>
      <c r="BG59" s="1">
        <v>1</v>
      </c>
      <c r="BH59" s="1">
        <v>0</v>
      </c>
      <c r="BI59" s="37"/>
      <c r="BJ59" s="37">
        <v>43517</v>
      </c>
      <c r="BK59" s="1">
        <v>22</v>
      </c>
      <c r="BL59" s="1">
        <v>1</v>
      </c>
      <c r="BM59" s="1">
        <v>0</v>
      </c>
      <c r="BN59" s="1">
        <f t="shared" si="0"/>
        <v>0</v>
      </c>
      <c r="BP59" s="37">
        <v>43517</v>
      </c>
      <c r="BQ59" s="1">
        <v>22</v>
      </c>
      <c r="BR59" s="1">
        <v>1</v>
      </c>
      <c r="BS59" s="1">
        <v>0</v>
      </c>
    </row>
    <row r="60" spans="3:71" x14ac:dyDescent="0.3">
      <c r="C60" s="37">
        <v>42787</v>
      </c>
      <c r="D60" s="1">
        <v>2</v>
      </c>
      <c r="E60" s="1">
        <v>1</v>
      </c>
      <c r="F60" s="1">
        <v>2</v>
      </c>
      <c r="H60" s="37">
        <v>42787</v>
      </c>
      <c r="I60" s="1">
        <v>2</v>
      </c>
      <c r="J60" s="1">
        <v>1</v>
      </c>
      <c r="K60" s="1">
        <v>2</v>
      </c>
      <c r="M60" s="37">
        <v>42787</v>
      </c>
      <c r="N60" s="1">
        <v>2</v>
      </c>
      <c r="O60" s="1">
        <v>1</v>
      </c>
      <c r="P60" s="1">
        <v>2</v>
      </c>
      <c r="R60" s="37">
        <v>42787</v>
      </c>
      <c r="S60" s="1">
        <v>2</v>
      </c>
      <c r="T60" s="1">
        <v>1</v>
      </c>
      <c r="U60" s="1">
        <v>2</v>
      </c>
      <c r="W60" s="37">
        <v>42787</v>
      </c>
      <c r="X60" s="1">
        <v>2</v>
      </c>
      <c r="Y60" s="1">
        <v>1</v>
      </c>
      <c r="Z60" s="1">
        <f t="shared" si="1"/>
        <v>25.5</v>
      </c>
      <c r="AB60" s="37">
        <v>42787</v>
      </c>
      <c r="AC60" s="1">
        <v>1.9</v>
      </c>
      <c r="AD60" s="1">
        <v>1</v>
      </c>
      <c r="AG60" s="37">
        <v>42787</v>
      </c>
      <c r="AH60" s="1">
        <v>1.9</v>
      </c>
      <c r="AI60" s="1">
        <v>1</v>
      </c>
      <c r="AL60" s="37">
        <v>42787</v>
      </c>
      <c r="AM60" s="1">
        <v>1.9</v>
      </c>
      <c r="AN60" s="1">
        <v>1</v>
      </c>
      <c r="AO60" s="1">
        <f t="shared" si="2"/>
        <v>35.999999999999993</v>
      </c>
      <c r="AQ60" s="37">
        <v>42787</v>
      </c>
      <c r="AR60" s="1">
        <v>-6.4</v>
      </c>
      <c r="AS60" s="1">
        <v>1</v>
      </c>
      <c r="AT60" s="1">
        <f t="shared" si="3"/>
        <v>33.700000000000003</v>
      </c>
      <c r="AV60" s="37">
        <v>42787</v>
      </c>
      <c r="AW60" s="1">
        <v>0</v>
      </c>
      <c r="AX60" s="1">
        <v>0</v>
      </c>
      <c r="AZ60" s="37">
        <v>41691</v>
      </c>
      <c r="BA60" s="1">
        <v>0</v>
      </c>
      <c r="BB60" s="1">
        <v>0</v>
      </c>
      <c r="BC60" s="1">
        <v>0</v>
      </c>
      <c r="BE60" s="37">
        <v>43518</v>
      </c>
      <c r="BF60" s="1">
        <v>0</v>
      </c>
      <c r="BG60" s="1">
        <v>0</v>
      </c>
      <c r="BH60" s="1">
        <v>0</v>
      </c>
      <c r="BI60" s="37"/>
      <c r="BJ60" s="37">
        <v>43518</v>
      </c>
      <c r="BK60" s="1">
        <v>0</v>
      </c>
      <c r="BL60" s="1">
        <v>0</v>
      </c>
      <c r="BM60" s="1">
        <v>0</v>
      </c>
      <c r="BN60" s="1">
        <f t="shared" si="0"/>
        <v>0</v>
      </c>
      <c r="BP60" s="37">
        <v>43518</v>
      </c>
      <c r="BQ60" s="1">
        <v>0</v>
      </c>
      <c r="BR60" s="1">
        <v>0</v>
      </c>
      <c r="BS60" s="1">
        <v>0</v>
      </c>
    </row>
    <row r="61" spans="3:71" x14ac:dyDescent="0.3">
      <c r="C61" s="37">
        <v>42788</v>
      </c>
      <c r="D61" s="1">
        <v>47.9</v>
      </c>
      <c r="E61" s="1">
        <v>1</v>
      </c>
      <c r="F61" s="1">
        <v>54.9</v>
      </c>
      <c r="H61" s="37">
        <v>42788</v>
      </c>
      <c r="I61" s="1">
        <v>47.9</v>
      </c>
      <c r="J61" s="1">
        <v>1</v>
      </c>
      <c r="K61" s="1">
        <v>54.9</v>
      </c>
      <c r="M61" s="37">
        <v>42788</v>
      </c>
      <c r="N61" s="1">
        <v>47.9</v>
      </c>
      <c r="O61" s="1">
        <v>1</v>
      </c>
      <c r="P61" s="1">
        <v>54.9</v>
      </c>
      <c r="R61" s="37">
        <v>42788</v>
      </c>
      <c r="S61" s="1">
        <v>47.9</v>
      </c>
      <c r="T61" s="1">
        <v>1</v>
      </c>
      <c r="U61" s="1">
        <v>54.9</v>
      </c>
      <c r="W61" s="37">
        <v>42788</v>
      </c>
      <c r="X61" s="1">
        <v>47.9</v>
      </c>
      <c r="Y61" s="1">
        <v>1</v>
      </c>
      <c r="Z61" s="1">
        <f t="shared" si="1"/>
        <v>73.400000000000006</v>
      </c>
      <c r="AB61" s="37">
        <v>42788</v>
      </c>
      <c r="AC61" s="1">
        <v>48.1</v>
      </c>
      <c r="AD61" s="1">
        <v>1</v>
      </c>
      <c r="AG61" s="37">
        <v>42788</v>
      </c>
      <c r="AH61" s="1">
        <v>48.1</v>
      </c>
      <c r="AI61" s="1">
        <v>1</v>
      </c>
      <c r="AL61" s="37">
        <v>42788</v>
      </c>
      <c r="AM61" s="1">
        <v>39.5</v>
      </c>
      <c r="AN61" s="1">
        <v>1</v>
      </c>
      <c r="AO61" s="1">
        <f t="shared" si="2"/>
        <v>75.5</v>
      </c>
      <c r="AQ61" s="37">
        <v>42788</v>
      </c>
      <c r="AR61" s="1">
        <v>46.3</v>
      </c>
      <c r="AS61" s="1">
        <v>1</v>
      </c>
      <c r="AT61" s="1">
        <f t="shared" si="3"/>
        <v>80</v>
      </c>
      <c r="AV61" s="37">
        <v>42788</v>
      </c>
      <c r="AW61" s="1">
        <v>46</v>
      </c>
      <c r="AX61" s="1">
        <v>1</v>
      </c>
      <c r="AZ61" s="37">
        <v>41694</v>
      </c>
      <c r="BA61" s="1">
        <v>0</v>
      </c>
      <c r="BB61" s="1">
        <v>0</v>
      </c>
      <c r="BC61" s="1">
        <v>0</v>
      </c>
      <c r="BE61" s="37">
        <v>43521</v>
      </c>
      <c r="BF61" s="1">
        <v>0</v>
      </c>
      <c r="BG61" s="1">
        <v>0</v>
      </c>
      <c r="BH61" s="1">
        <v>0</v>
      </c>
      <c r="BI61" s="37"/>
      <c r="BJ61" s="37">
        <v>43521</v>
      </c>
      <c r="BK61" s="1">
        <v>0</v>
      </c>
      <c r="BL61" s="1">
        <v>0</v>
      </c>
      <c r="BM61" s="1">
        <v>0</v>
      </c>
      <c r="BN61" s="1">
        <f t="shared" si="0"/>
        <v>0</v>
      </c>
      <c r="BP61" s="37">
        <v>43521</v>
      </c>
      <c r="BQ61" s="1">
        <v>0</v>
      </c>
      <c r="BR61" s="1">
        <v>0</v>
      </c>
      <c r="BS61" s="1">
        <v>0</v>
      </c>
    </row>
    <row r="62" spans="3:71" x14ac:dyDescent="0.3">
      <c r="C62" s="37">
        <v>42789</v>
      </c>
      <c r="D62" s="1">
        <v>0</v>
      </c>
      <c r="E62" s="1">
        <v>0</v>
      </c>
      <c r="H62" s="37">
        <v>42789</v>
      </c>
      <c r="I62" s="1">
        <v>0</v>
      </c>
      <c r="J62" s="1">
        <v>0</v>
      </c>
      <c r="M62" s="37">
        <v>42789</v>
      </c>
      <c r="N62" s="1">
        <v>0</v>
      </c>
      <c r="O62" s="1">
        <v>0</v>
      </c>
      <c r="R62" s="37">
        <v>42789</v>
      </c>
      <c r="S62" s="1">
        <v>0</v>
      </c>
      <c r="T62" s="1">
        <v>0</v>
      </c>
      <c r="W62" s="37">
        <v>42789</v>
      </c>
      <c r="X62" s="1">
        <v>0</v>
      </c>
      <c r="Y62" s="1">
        <v>0</v>
      </c>
      <c r="Z62" s="1">
        <f t="shared" si="1"/>
        <v>73.400000000000006</v>
      </c>
      <c r="AB62" s="37">
        <v>42789</v>
      </c>
      <c r="AC62" s="1">
        <v>0</v>
      </c>
      <c r="AD62" s="1">
        <v>0</v>
      </c>
      <c r="AG62" s="37">
        <v>42789</v>
      </c>
      <c r="AH62" s="1">
        <v>0</v>
      </c>
      <c r="AI62" s="1">
        <v>0</v>
      </c>
      <c r="AL62" s="37">
        <v>42789</v>
      </c>
      <c r="AM62" s="1">
        <v>0</v>
      </c>
      <c r="AN62" s="1">
        <v>0</v>
      </c>
      <c r="AO62" s="1">
        <f t="shared" si="2"/>
        <v>75.5</v>
      </c>
      <c r="AQ62" s="37">
        <v>42789</v>
      </c>
      <c r="AR62" s="1">
        <v>0</v>
      </c>
      <c r="AS62" s="1">
        <v>0</v>
      </c>
      <c r="AT62" s="1">
        <f t="shared" si="3"/>
        <v>80</v>
      </c>
      <c r="AV62" s="37">
        <v>42789</v>
      </c>
      <c r="AW62" s="1">
        <v>0</v>
      </c>
      <c r="AX62" s="1">
        <v>0</v>
      </c>
      <c r="AZ62" s="37">
        <v>41695</v>
      </c>
      <c r="BA62" s="1">
        <v>0</v>
      </c>
      <c r="BB62" s="1">
        <v>0</v>
      </c>
      <c r="BC62" s="1">
        <v>0</v>
      </c>
      <c r="BE62" s="37">
        <v>43522</v>
      </c>
      <c r="BF62" s="1">
        <v>0</v>
      </c>
      <c r="BG62" s="1">
        <v>0</v>
      </c>
      <c r="BH62" s="1">
        <v>0</v>
      </c>
      <c r="BI62" s="37"/>
      <c r="BJ62" s="37">
        <v>43522</v>
      </c>
      <c r="BK62" s="1">
        <v>0</v>
      </c>
      <c r="BL62" s="1">
        <v>0</v>
      </c>
      <c r="BM62" s="1">
        <v>0</v>
      </c>
      <c r="BN62" s="1">
        <f t="shared" si="0"/>
        <v>0</v>
      </c>
      <c r="BP62" s="37">
        <v>43522</v>
      </c>
      <c r="BQ62" s="1">
        <v>0</v>
      </c>
      <c r="BR62" s="1">
        <v>0</v>
      </c>
      <c r="BS62" s="1">
        <v>0</v>
      </c>
    </row>
    <row r="63" spans="3:71" x14ac:dyDescent="0.3">
      <c r="C63" s="37">
        <v>42790</v>
      </c>
      <c r="D63" s="1">
        <v>0</v>
      </c>
      <c r="E63" s="1">
        <v>0</v>
      </c>
      <c r="H63" s="37">
        <v>42790</v>
      </c>
      <c r="I63" s="1">
        <v>0</v>
      </c>
      <c r="J63" s="1">
        <v>0</v>
      </c>
      <c r="M63" s="37">
        <v>42790</v>
      </c>
      <c r="N63" s="1">
        <v>0</v>
      </c>
      <c r="O63" s="1">
        <v>0</v>
      </c>
      <c r="R63" s="37">
        <v>42790</v>
      </c>
      <c r="S63" s="1">
        <v>0</v>
      </c>
      <c r="T63" s="1">
        <v>0</v>
      </c>
      <c r="W63" s="37">
        <v>42790</v>
      </c>
      <c r="X63" s="1">
        <v>0</v>
      </c>
      <c r="Y63" s="1">
        <v>0</v>
      </c>
      <c r="Z63" s="1">
        <f t="shared" si="1"/>
        <v>73.400000000000006</v>
      </c>
      <c r="AB63" s="37">
        <v>42790</v>
      </c>
      <c r="AC63" s="1">
        <v>0</v>
      </c>
      <c r="AD63" s="1">
        <v>0</v>
      </c>
      <c r="AG63" s="37">
        <v>42790</v>
      </c>
      <c r="AH63" s="1">
        <v>0</v>
      </c>
      <c r="AI63" s="1">
        <v>0</v>
      </c>
      <c r="AL63" s="37">
        <v>42790</v>
      </c>
      <c r="AM63" s="1">
        <v>0</v>
      </c>
      <c r="AN63" s="1">
        <v>0</v>
      </c>
      <c r="AO63" s="1">
        <f t="shared" si="2"/>
        <v>75.5</v>
      </c>
      <c r="AQ63" s="37">
        <v>42790</v>
      </c>
      <c r="AR63" s="1">
        <v>0</v>
      </c>
      <c r="AS63" s="1">
        <v>0</v>
      </c>
      <c r="AT63" s="1">
        <f t="shared" si="3"/>
        <v>80</v>
      </c>
      <c r="AV63" s="37">
        <v>42790</v>
      </c>
      <c r="AW63" s="1">
        <v>0</v>
      </c>
      <c r="AX63" s="1">
        <v>0</v>
      </c>
      <c r="AZ63" s="37">
        <v>41696</v>
      </c>
      <c r="BA63" s="1">
        <v>24.3</v>
      </c>
      <c r="BB63" s="1">
        <v>1</v>
      </c>
      <c r="BC63" s="1">
        <v>0</v>
      </c>
      <c r="BE63" s="37">
        <v>43523</v>
      </c>
      <c r="BF63" s="1">
        <v>0</v>
      </c>
      <c r="BG63" s="1">
        <v>0</v>
      </c>
      <c r="BH63" s="1">
        <v>0</v>
      </c>
      <c r="BI63" s="37"/>
      <c r="BJ63" s="37">
        <v>43523</v>
      </c>
      <c r="BK63" s="1">
        <v>0</v>
      </c>
      <c r="BL63" s="1">
        <v>0</v>
      </c>
      <c r="BM63" s="1">
        <v>0</v>
      </c>
      <c r="BN63" s="1">
        <f t="shared" si="0"/>
        <v>0</v>
      </c>
      <c r="BP63" s="37">
        <v>43523</v>
      </c>
      <c r="BQ63" s="1">
        <v>0</v>
      </c>
      <c r="BR63" s="1">
        <v>0</v>
      </c>
      <c r="BS63" s="1">
        <v>0</v>
      </c>
    </row>
    <row r="64" spans="3:71" x14ac:dyDescent="0.3">
      <c r="C64" s="37">
        <v>42793</v>
      </c>
      <c r="D64" s="1">
        <v>18.600000000000001</v>
      </c>
      <c r="E64" s="1">
        <v>1</v>
      </c>
      <c r="F64" s="1">
        <v>27.6</v>
      </c>
      <c r="H64" s="37">
        <v>42793</v>
      </c>
      <c r="I64" s="1">
        <v>18.600000000000001</v>
      </c>
      <c r="J64" s="1">
        <v>1</v>
      </c>
      <c r="K64" s="1">
        <v>27.6</v>
      </c>
      <c r="M64" s="37">
        <v>42793</v>
      </c>
      <c r="N64" s="1">
        <v>18.600000000000001</v>
      </c>
      <c r="O64" s="1">
        <v>1</v>
      </c>
      <c r="P64" s="1">
        <v>27.6</v>
      </c>
      <c r="R64" s="37">
        <v>42793</v>
      </c>
      <c r="S64" s="1">
        <v>13.6</v>
      </c>
      <c r="T64" s="1">
        <v>1</v>
      </c>
      <c r="U64" s="1">
        <v>27.6</v>
      </c>
      <c r="W64" s="37">
        <v>42793</v>
      </c>
      <c r="X64" s="1">
        <v>13.6</v>
      </c>
      <c r="Y64" s="1">
        <v>1</v>
      </c>
      <c r="Z64" s="1">
        <f t="shared" si="1"/>
        <v>87</v>
      </c>
      <c r="AB64" s="37">
        <v>42793</v>
      </c>
      <c r="AC64" s="1">
        <v>13.1</v>
      </c>
      <c r="AD64" s="1">
        <v>1</v>
      </c>
      <c r="AG64" s="37">
        <v>42793</v>
      </c>
      <c r="AH64" s="1">
        <v>18.2</v>
      </c>
      <c r="AI64" s="1">
        <v>1</v>
      </c>
      <c r="AL64" s="37">
        <v>42793</v>
      </c>
      <c r="AM64" s="1">
        <v>20</v>
      </c>
      <c r="AN64" s="1">
        <v>1</v>
      </c>
      <c r="AO64" s="1">
        <f t="shared" si="2"/>
        <v>95.5</v>
      </c>
      <c r="AQ64" s="37">
        <v>42793</v>
      </c>
      <c r="AR64" s="1">
        <v>24.4</v>
      </c>
      <c r="AS64" s="1">
        <v>1</v>
      </c>
      <c r="AT64" s="1">
        <f t="shared" si="3"/>
        <v>104.4</v>
      </c>
      <c r="AV64" s="37">
        <v>42793</v>
      </c>
      <c r="AW64" s="1">
        <v>12.9</v>
      </c>
      <c r="AX64" s="1">
        <v>1</v>
      </c>
      <c r="AZ64" s="37">
        <v>41697</v>
      </c>
      <c r="BA64" s="1">
        <v>-10.9</v>
      </c>
      <c r="BB64" s="1">
        <v>1</v>
      </c>
      <c r="BC64" s="1">
        <v>0</v>
      </c>
      <c r="BE64" s="37">
        <v>43524</v>
      </c>
      <c r="BF64" s="1">
        <v>0</v>
      </c>
      <c r="BG64" s="1">
        <v>0</v>
      </c>
      <c r="BH64" s="1">
        <v>0</v>
      </c>
      <c r="BI64" s="37"/>
      <c r="BJ64" s="37">
        <v>43524</v>
      </c>
      <c r="BK64" s="1">
        <v>0</v>
      </c>
      <c r="BL64" s="1">
        <v>0</v>
      </c>
      <c r="BM64" s="1">
        <v>0</v>
      </c>
      <c r="BN64" s="1">
        <f t="shared" si="0"/>
        <v>0</v>
      </c>
      <c r="BP64" s="37">
        <v>43524</v>
      </c>
      <c r="BQ64" s="1">
        <v>0</v>
      </c>
      <c r="BR64" s="1">
        <v>0</v>
      </c>
      <c r="BS64" s="1">
        <v>0</v>
      </c>
    </row>
    <row r="65" spans="3:72" x14ac:dyDescent="0.3">
      <c r="C65" s="37">
        <v>42794</v>
      </c>
      <c r="D65" s="1">
        <v>0</v>
      </c>
      <c r="E65" s="1">
        <v>0</v>
      </c>
      <c r="H65" s="37">
        <v>42794</v>
      </c>
      <c r="I65" s="1">
        <v>0</v>
      </c>
      <c r="J65" s="1">
        <v>0</v>
      </c>
      <c r="M65" s="37">
        <v>42794</v>
      </c>
      <c r="N65" s="1">
        <v>0</v>
      </c>
      <c r="O65" s="1">
        <v>0</v>
      </c>
      <c r="R65" s="37">
        <v>42794</v>
      </c>
      <c r="S65" s="1">
        <v>0</v>
      </c>
      <c r="T65" s="1">
        <v>0</v>
      </c>
      <c r="W65" s="37">
        <v>42794</v>
      </c>
      <c r="X65" s="1">
        <v>0</v>
      </c>
      <c r="Y65" s="1">
        <v>0</v>
      </c>
      <c r="Z65" s="1">
        <f t="shared" si="1"/>
        <v>87</v>
      </c>
      <c r="AB65" s="37">
        <v>42794</v>
      </c>
      <c r="AC65" s="1">
        <v>0</v>
      </c>
      <c r="AD65" s="1">
        <v>0</v>
      </c>
      <c r="AG65" s="37">
        <v>42794</v>
      </c>
      <c r="AH65" s="1">
        <v>0</v>
      </c>
      <c r="AI65" s="1">
        <v>0</v>
      </c>
      <c r="AL65" s="37">
        <v>42794</v>
      </c>
      <c r="AM65" s="1">
        <v>0</v>
      </c>
      <c r="AN65" s="1">
        <v>0</v>
      </c>
      <c r="AO65" s="1">
        <f t="shared" si="2"/>
        <v>95.5</v>
      </c>
      <c r="AQ65" s="37">
        <v>42794</v>
      </c>
      <c r="AR65" s="1">
        <v>0</v>
      </c>
      <c r="AS65" s="1">
        <v>0</v>
      </c>
      <c r="AT65" s="1">
        <f t="shared" si="3"/>
        <v>104.4</v>
      </c>
      <c r="AV65" s="37">
        <v>42794</v>
      </c>
      <c r="AW65" s="1">
        <v>0</v>
      </c>
      <c r="AX65" s="1">
        <v>0</v>
      </c>
      <c r="AZ65" s="37">
        <v>41698</v>
      </c>
      <c r="BA65" s="1">
        <v>0</v>
      </c>
      <c r="BB65" s="1">
        <v>0</v>
      </c>
      <c r="BC65" s="1">
        <v>0</v>
      </c>
      <c r="BE65" s="37">
        <v>43528</v>
      </c>
      <c r="BF65" s="1">
        <v>-9</v>
      </c>
      <c r="BG65" s="1">
        <v>1</v>
      </c>
      <c r="BH65" s="1">
        <v>0</v>
      </c>
      <c r="BI65" s="37"/>
      <c r="BJ65" s="37">
        <v>43528</v>
      </c>
      <c r="BK65" s="1">
        <v>-9</v>
      </c>
      <c r="BL65" s="1">
        <v>1</v>
      </c>
      <c r="BM65" s="1">
        <v>0</v>
      </c>
      <c r="BN65" s="1">
        <f t="shared" si="0"/>
        <v>0</v>
      </c>
      <c r="BP65" s="37">
        <v>43528</v>
      </c>
      <c r="BQ65" s="1">
        <v>-9</v>
      </c>
      <c r="BR65" s="1">
        <v>1</v>
      </c>
      <c r="BS65" s="1">
        <v>0</v>
      </c>
    </row>
    <row r="66" spans="3:72" x14ac:dyDescent="0.3">
      <c r="C66" s="37">
        <v>42796</v>
      </c>
      <c r="D66" s="1">
        <v>0</v>
      </c>
      <c r="E66" s="1">
        <v>0</v>
      </c>
      <c r="H66" s="37">
        <v>42796</v>
      </c>
      <c r="I66" s="1">
        <v>0</v>
      </c>
      <c r="J66" s="1">
        <v>0</v>
      </c>
      <c r="M66" s="37">
        <v>42796</v>
      </c>
      <c r="N66" s="1">
        <v>0</v>
      </c>
      <c r="O66" s="1">
        <v>0</v>
      </c>
      <c r="R66" s="37">
        <v>42796</v>
      </c>
      <c r="S66" s="1">
        <v>0</v>
      </c>
      <c r="T66" s="1">
        <v>0</v>
      </c>
      <c r="W66" s="37">
        <v>42796</v>
      </c>
      <c r="X66" s="1">
        <v>0</v>
      </c>
      <c r="Y66" s="1">
        <v>0</v>
      </c>
      <c r="Z66" s="1">
        <f t="shared" si="1"/>
        <v>87</v>
      </c>
      <c r="AB66" s="37">
        <v>42796</v>
      </c>
      <c r="AC66" s="1">
        <v>0</v>
      </c>
      <c r="AD66" s="1">
        <v>0</v>
      </c>
      <c r="AG66" s="37">
        <v>42796</v>
      </c>
      <c r="AH66" s="1">
        <v>0</v>
      </c>
      <c r="AI66" s="1">
        <v>0</v>
      </c>
      <c r="AL66" s="37">
        <v>42796</v>
      </c>
      <c r="AM66" s="1">
        <v>0</v>
      </c>
      <c r="AN66" s="1">
        <v>0</v>
      </c>
      <c r="AO66" s="1">
        <f t="shared" si="2"/>
        <v>95.5</v>
      </c>
      <c r="AQ66" s="37">
        <v>42796</v>
      </c>
      <c r="AR66" s="1">
        <v>0</v>
      </c>
      <c r="AS66" s="1">
        <v>0</v>
      </c>
      <c r="AT66" s="1">
        <f t="shared" si="3"/>
        <v>104.4</v>
      </c>
      <c r="AV66" s="37">
        <v>42796</v>
      </c>
      <c r="AW66" s="1">
        <v>0</v>
      </c>
      <c r="AX66" s="1">
        <v>0</v>
      </c>
      <c r="AZ66" s="37">
        <v>41701</v>
      </c>
      <c r="BA66" s="1">
        <v>54.5</v>
      </c>
      <c r="BB66" s="1">
        <v>1</v>
      </c>
      <c r="BC66" s="1">
        <v>31.7</v>
      </c>
      <c r="BE66" s="37">
        <v>43529</v>
      </c>
      <c r="BF66" s="1">
        <v>0</v>
      </c>
      <c r="BG66" s="1">
        <v>0</v>
      </c>
      <c r="BH66" s="1">
        <v>0</v>
      </c>
      <c r="BI66" s="37"/>
      <c r="BJ66" s="37">
        <v>43529</v>
      </c>
      <c r="BK66" s="1">
        <v>0</v>
      </c>
      <c r="BL66" s="1">
        <v>0</v>
      </c>
      <c r="BM66" s="1">
        <v>0</v>
      </c>
      <c r="BN66" s="1">
        <f t="shared" si="0"/>
        <v>0</v>
      </c>
      <c r="BP66" s="37">
        <v>43529</v>
      </c>
      <c r="BQ66" s="1">
        <v>0</v>
      </c>
      <c r="BR66" s="1">
        <v>0</v>
      </c>
      <c r="BS66" s="1">
        <v>0</v>
      </c>
    </row>
    <row r="67" spans="3:72" x14ac:dyDescent="0.3">
      <c r="C67" s="37">
        <v>42797</v>
      </c>
      <c r="D67" s="1">
        <v>0</v>
      </c>
      <c r="E67" s="1">
        <v>0</v>
      </c>
      <c r="H67" s="37">
        <v>42797</v>
      </c>
      <c r="I67" s="1">
        <v>0</v>
      </c>
      <c r="J67" s="1">
        <v>0</v>
      </c>
      <c r="M67" s="37">
        <v>42797</v>
      </c>
      <c r="N67" s="1">
        <v>0</v>
      </c>
      <c r="O67" s="1">
        <v>0</v>
      </c>
      <c r="R67" s="37">
        <v>42797</v>
      </c>
      <c r="S67" s="1">
        <v>0</v>
      </c>
      <c r="T67" s="1">
        <v>0</v>
      </c>
      <c r="W67" s="37">
        <v>42797</v>
      </c>
      <c r="X67" s="1">
        <v>0</v>
      </c>
      <c r="Y67" s="1">
        <v>0</v>
      </c>
      <c r="Z67" s="1">
        <f t="shared" si="1"/>
        <v>87</v>
      </c>
      <c r="AB67" s="37">
        <v>42797</v>
      </c>
      <c r="AC67" s="1">
        <v>0</v>
      </c>
      <c r="AD67" s="1">
        <v>0</v>
      </c>
      <c r="AG67" s="37">
        <v>42797</v>
      </c>
      <c r="AH67" s="1">
        <v>0</v>
      </c>
      <c r="AI67" s="1">
        <v>0</v>
      </c>
      <c r="AL67" s="37">
        <v>42797</v>
      </c>
      <c r="AM67" s="1">
        <v>0</v>
      </c>
      <c r="AN67" s="1">
        <v>0</v>
      </c>
      <c r="AO67" s="1">
        <f t="shared" si="2"/>
        <v>95.5</v>
      </c>
      <c r="AQ67" s="37">
        <v>42797</v>
      </c>
      <c r="AR67" s="1">
        <v>0</v>
      </c>
      <c r="AS67" s="1">
        <v>0</v>
      </c>
      <c r="AT67" s="1">
        <f t="shared" si="3"/>
        <v>104.4</v>
      </c>
      <c r="AV67" s="37">
        <v>42797</v>
      </c>
      <c r="AW67" s="1">
        <v>0</v>
      </c>
      <c r="AX67" s="1">
        <v>0</v>
      </c>
      <c r="AZ67" s="37">
        <v>41702</v>
      </c>
      <c r="BA67" s="1">
        <v>8.5</v>
      </c>
      <c r="BB67" s="1">
        <v>1</v>
      </c>
      <c r="BC67" s="1">
        <v>0</v>
      </c>
      <c r="BE67" s="37">
        <v>43530</v>
      </c>
      <c r="BF67" s="1">
        <v>0</v>
      </c>
      <c r="BG67" s="1">
        <v>0</v>
      </c>
      <c r="BH67" s="1">
        <v>0</v>
      </c>
      <c r="BI67" s="37"/>
      <c r="BJ67" s="37">
        <v>43530</v>
      </c>
      <c r="BK67" s="1">
        <v>0</v>
      </c>
      <c r="BL67" s="1">
        <v>0</v>
      </c>
      <c r="BM67" s="1">
        <v>0</v>
      </c>
      <c r="BN67" s="1">
        <f t="shared" si="0"/>
        <v>0</v>
      </c>
      <c r="BP67" s="37">
        <v>43530</v>
      </c>
      <c r="BQ67" s="1">
        <v>0</v>
      </c>
      <c r="BR67" s="1">
        <v>0</v>
      </c>
      <c r="BS67" s="1">
        <v>0</v>
      </c>
    </row>
    <row r="68" spans="3:72" x14ac:dyDescent="0.3">
      <c r="C68" s="37">
        <v>42800</v>
      </c>
      <c r="D68" s="1">
        <v>17.2</v>
      </c>
      <c r="E68" s="1">
        <v>1</v>
      </c>
      <c r="F68" s="1">
        <v>25.2</v>
      </c>
      <c r="H68" s="37">
        <v>42800</v>
      </c>
      <c r="I68" s="1">
        <v>17.2</v>
      </c>
      <c r="J68" s="1">
        <v>1</v>
      </c>
      <c r="K68" s="1">
        <v>25.2</v>
      </c>
      <c r="M68" s="37">
        <v>42800</v>
      </c>
      <c r="N68" s="1">
        <v>17.2</v>
      </c>
      <c r="O68" s="1">
        <v>1</v>
      </c>
      <c r="P68" s="1">
        <v>25.2</v>
      </c>
      <c r="R68" s="37">
        <v>42800</v>
      </c>
      <c r="S68" s="1">
        <v>12.2</v>
      </c>
      <c r="T68" s="1">
        <v>1</v>
      </c>
      <c r="U68" s="1">
        <v>25.2</v>
      </c>
      <c r="W68" s="37">
        <v>42800</v>
      </c>
      <c r="X68" s="1">
        <v>12.2</v>
      </c>
      <c r="Y68" s="1">
        <v>1</v>
      </c>
      <c r="Z68" s="1">
        <f t="shared" si="1"/>
        <v>99.2</v>
      </c>
      <c r="AB68" s="37">
        <v>42800</v>
      </c>
      <c r="AC68" s="1">
        <v>12.7</v>
      </c>
      <c r="AD68" s="1">
        <v>1</v>
      </c>
      <c r="AG68" s="37">
        <v>42800</v>
      </c>
      <c r="AH68" s="1">
        <v>16.7</v>
      </c>
      <c r="AI68" s="1">
        <v>1</v>
      </c>
      <c r="AL68" s="37">
        <v>42800</v>
      </c>
      <c r="AM68" s="1">
        <v>7.3</v>
      </c>
      <c r="AN68" s="1">
        <v>1</v>
      </c>
      <c r="AO68" s="1">
        <f t="shared" si="2"/>
        <v>102.8</v>
      </c>
      <c r="AQ68" s="37">
        <v>42800</v>
      </c>
      <c r="AR68" s="1">
        <v>13.4</v>
      </c>
      <c r="AS68" s="1">
        <v>1</v>
      </c>
      <c r="AT68" s="1">
        <f t="shared" si="3"/>
        <v>117.80000000000001</v>
      </c>
      <c r="AV68" s="37">
        <v>42800</v>
      </c>
      <c r="AW68" s="1">
        <v>12</v>
      </c>
      <c r="AX68" s="1">
        <v>1</v>
      </c>
      <c r="AZ68" s="37">
        <v>41703</v>
      </c>
      <c r="BA68" s="1">
        <v>0</v>
      </c>
      <c r="BB68" s="1">
        <v>0</v>
      </c>
      <c r="BC68" s="1">
        <v>0</v>
      </c>
      <c r="BE68" s="37">
        <v>43531</v>
      </c>
      <c r="BF68" s="1">
        <v>0</v>
      </c>
      <c r="BG68" s="1">
        <v>0</v>
      </c>
      <c r="BH68" s="1">
        <v>0</v>
      </c>
      <c r="BI68" s="37"/>
      <c r="BJ68" s="37">
        <v>43531</v>
      </c>
      <c r="BK68" s="1">
        <v>0</v>
      </c>
      <c r="BL68" s="1">
        <v>0</v>
      </c>
      <c r="BM68" s="1">
        <v>0</v>
      </c>
      <c r="BN68" s="1">
        <f t="shared" si="0"/>
        <v>0</v>
      </c>
      <c r="BP68" s="37">
        <v>43531</v>
      </c>
      <c r="BQ68" s="1">
        <v>0</v>
      </c>
      <c r="BR68" s="1">
        <v>0</v>
      </c>
      <c r="BS68" s="1">
        <v>0</v>
      </c>
    </row>
    <row r="69" spans="3:72" x14ac:dyDescent="0.3">
      <c r="C69" s="37">
        <v>42801</v>
      </c>
      <c r="D69" s="1">
        <v>12.1</v>
      </c>
      <c r="E69" s="1">
        <v>1</v>
      </c>
      <c r="F69" s="1">
        <v>17.8</v>
      </c>
      <c r="H69" s="37">
        <v>42801</v>
      </c>
      <c r="I69" s="1">
        <v>12.1</v>
      </c>
      <c r="J69" s="1">
        <v>1</v>
      </c>
      <c r="K69" s="1">
        <v>17.8</v>
      </c>
      <c r="M69" s="37">
        <v>42801</v>
      </c>
      <c r="N69" s="1">
        <v>15.8</v>
      </c>
      <c r="O69" s="1">
        <v>1</v>
      </c>
      <c r="P69" s="1">
        <v>23.8</v>
      </c>
      <c r="R69" s="37">
        <v>42801</v>
      </c>
      <c r="S69" s="1">
        <v>11.8</v>
      </c>
      <c r="T69" s="1">
        <v>1</v>
      </c>
      <c r="U69" s="1">
        <v>23.8</v>
      </c>
      <c r="W69" s="37">
        <v>42801</v>
      </c>
      <c r="X69" s="1">
        <v>11.8</v>
      </c>
      <c r="Y69" s="1">
        <v>1</v>
      </c>
      <c r="Z69" s="1">
        <f t="shared" si="1"/>
        <v>111</v>
      </c>
      <c r="AB69" s="37">
        <v>42801</v>
      </c>
      <c r="AC69" s="1">
        <v>9.6999999999999993</v>
      </c>
      <c r="AD69" s="1">
        <v>1</v>
      </c>
      <c r="AG69" s="37">
        <v>42801</v>
      </c>
      <c r="AH69" s="1">
        <v>17.899999999999999</v>
      </c>
      <c r="AI69" s="1">
        <v>1</v>
      </c>
      <c r="AJ69" s="1">
        <v>4.2</v>
      </c>
      <c r="AL69" s="37">
        <v>42801</v>
      </c>
      <c r="AM69" s="1">
        <v>26.5</v>
      </c>
      <c r="AN69" s="1">
        <v>1</v>
      </c>
      <c r="AO69" s="1">
        <f t="shared" si="2"/>
        <v>129.30000000000001</v>
      </c>
      <c r="AQ69" s="37">
        <v>42801</v>
      </c>
      <c r="AR69" s="1">
        <v>27.8</v>
      </c>
      <c r="AS69" s="1">
        <v>1</v>
      </c>
      <c r="AT69" s="1">
        <f t="shared" si="3"/>
        <v>145.60000000000002</v>
      </c>
      <c r="AV69" s="37">
        <v>42801</v>
      </c>
      <c r="AW69" s="1">
        <v>11</v>
      </c>
      <c r="AX69" s="1">
        <v>1</v>
      </c>
      <c r="AZ69" s="37">
        <v>41704</v>
      </c>
      <c r="BA69" s="1">
        <v>-0.2</v>
      </c>
      <c r="BB69" s="1">
        <v>1</v>
      </c>
      <c r="BC69" s="1">
        <v>0</v>
      </c>
      <c r="BE69" s="37">
        <v>43532</v>
      </c>
      <c r="BF69" s="1">
        <v>0</v>
      </c>
      <c r="BG69" s="1">
        <v>0</v>
      </c>
      <c r="BH69" s="1">
        <v>0</v>
      </c>
      <c r="BI69" s="37"/>
      <c r="BJ69" s="37">
        <v>43532</v>
      </c>
      <c r="BK69" s="1">
        <v>0</v>
      </c>
      <c r="BL69" s="1">
        <v>0</v>
      </c>
      <c r="BM69" s="1">
        <v>0</v>
      </c>
      <c r="BN69" s="1">
        <f t="shared" si="0"/>
        <v>0</v>
      </c>
      <c r="BP69" s="37">
        <v>43532</v>
      </c>
      <c r="BQ69" s="1">
        <v>0</v>
      </c>
      <c r="BR69" s="1">
        <v>0</v>
      </c>
      <c r="BS69" s="1">
        <v>0</v>
      </c>
    </row>
    <row r="70" spans="3:72" x14ac:dyDescent="0.3">
      <c r="C70" s="37">
        <v>42802</v>
      </c>
      <c r="D70" s="1">
        <v>0</v>
      </c>
      <c r="E70" s="1">
        <v>0</v>
      </c>
      <c r="H70" s="37">
        <v>42802</v>
      </c>
      <c r="I70" s="1">
        <v>0</v>
      </c>
      <c r="J70" s="1">
        <v>0</v>
      </c>
      <c r="M70" s="37">
        <v>42802</v>
      </c>
      <c r="N70" s="1">
        <v>0</v>
      </c>
      <c r="O70" s="1">
        <v>0</v>
      </c>
      <c r="R70" s="37">
        <v>42802</v>
      </c>
      <c r="S70" s="1">
        <v>0</v>
      </c>
      <c r="T70" s="1">
        <v>0</v>
      </c>
      <c r="W70" s="37">
        <v>42802</v>
      </c>
      <c r="X70" s="1">
        <v>0</v>
      </c>
      <c r="Y70" s="1">
        <v>0</v>
      </c>
      <c r="Z70" s="1">
        <f t="shared" si="1"/>
        <v>111</v>
      </c>
      <c r="AB70" s="37">
        <v>42802</v>
      </c>
      <c r="AC70" s="1">
        <v>0</v>
      </c>
      <c r="AD70" s="1">
        <v>0</v>
      </c>
      <c r="AG70" s="37">
        <v>42802</v>
      </c>
      <c r="AH70" s="1">
        <v>0</v>
      </c>
      <c r="AI70" s="1">
        <v>0</v>
      </c>
      <c r="AL70" s="37">
        <v>42802</v>
      </c>
      <c r="AM70" s="1">
        <v>0</v>
      </c>
      <c r="AN70" s="1">
        <v>0</v>
      </c>
      <c r="AO70" s="1">
        <f t="shared" si="2"/>
        <v>129.30000000000001</v>
      </c>
      <c r="AQ70" s="37">
        <v>42802</v>
      </c>
      <c r="AR70" s="1">
        <v>0</v>
      </c>
      <c r="AS70" s="1">
        <v>0</v>
      </c>
      <c r="AT70" s="1">
        <f t="shared" si="3"/>
        <v>145.60000000000002</v>
      </c>
      <c r="AV70" s="37">
        <v>42802</v>
      </c>
      <c r="AW70" s="1">
        <v>0</v>
      </c>
      <c r="AX70" s="1">
        <v>0</v>
      </c>
      <c r="AZ70" s="37">
        <v>41705</v>
      </c>
      <c r="BA70" s="1">
        <v>0</v>
      </c>
      <c r="BB70" s="1">
        <v>0</v>
      </c>
      <c r="BC70" s="1">
        <v>0</v>
      </c>
      <c r="BE70" s="37">
        <v>43535</v>
      </c>
      <c r="BF70" s="1">
        <v>0</v>
      </c>
      <c r="BG70" s="1">
        <v>0</v>
      </c>
      <c r="BH70" s="1">
        <v>0</v>
      </c>
      <c r="BI70" s="37"/>
      <c r="BJ70" s="37">
        <v>43535</v>
      </c>
      <c r="BK70" s="1">
        <v>0</v>
      </c>
      <c r="BL70" s="1">
        <v>0</v>
      </c>
      <c r="BM70" s="1">
        <v>0</v>
      </c>
      <c r="BN70" s="1">
        <f t="shared" si="0"/>
        <v>0</v>
      </c>
      <c r="BP70" s="37">
        <v>43535</v>
      </c>
      <c r="BQ70" s="1">
        <v>0</v>
      </c>
      <c r="BR70" s="1">
        <v>0</v>
      </c>
      <c r="BS70" s="1">
        <v>0</v>
      </c>
    </row>
    <row r="71" spans="3:72" x14ac:dyDescent="0.3">
      <c r="C71" s="37">
        <v>42803</v>
      </c>
      <c r="D71" s="1">
        <v>0</v>
      </c>
      <c r="E71" s="1">
        <v>0</v>
      </c>
      <c r="H71" s="37">
        <v>42803</v>
      </c>
      <c r="I71" s="1">
        <v>0</v>
      </c>
      <c r="J71" s="1">
        <v>0</v>
      </c>
      <c r="M71" s="37">
        <v>42803</v>
      </c>
      <c r="N71" s="1">
        <v>0</v>
      </c>
      <c r="O71" s="1">
        <v>0</v>
      </c>
      <c r="R71" s="37">
        <v>42803</v>
      </c>
      <c r="S71" s="1">
        <v>0</v>
      </c>
      <c r="T71" s="1">
        <v>0</v>
      </c>
      <c r="W71" s="37">
        <v>42803</v>
      </c>
      <c r="X71" s="1">
        <v>0</v>
      </c>
      <c r="Y71" s="1">
        <v>0</v>
      </c>
      <c r="Z71" s="1">
        <f t="shared" si="1"/>
        <v>111</v>
      </c>
      <c r="AB71" s="37">
        <v>42803</v>
      </c>
      <c r="AC71" s="1">
        <v>0</v>
      </c>
      <c r="AD71" s="1">
        <v>0</v>
      </c>
      <c r="AG71" s="37">
        <v>42803</v>
      </c>
      <c r="AH71" s="1">
        <v>0</v>
      </c>
      <c r="AI71" s="1">
        <v>0</v>
      </c>
      <c r="AL71" s="37">
        <v>42803</v>
      </c>
      <c r="AM71" s="1">
        <v>0</v>
      </c>
      <c r="AN71" s="1">
        <v>0</v>
      </c>
      <c r="AO71" s="1">
        <f t="shared" si="2"/>
        <v>129.30000000000001</v>
      </c>
      <c r="AQ71" s="37">
        <v>42803</v>
      </c>
      <c r="AR71" s="1">
        <v>0</v>
      </c>
      <c r="AS71" s="1">
        <v>0</v>
      </c>
      <c r="AT71" s="1">
        <f t="shared" si="3"/>
        <v>145.60000000000002</v>
      </c>
      <c r="AV71" s="37">
        <v>42803</v>
      </c>
      <c r="AW71" s="1">
        <v>0</v>
      </c>
      <c r="AX71" s="1">
        <v>0</v>
      </c>
      <c r="AZ71" s="37">
        <v>41708</v>
      </c>
      <c r="BA71" s="1">
        <v>0</v>
      </c>
      <c r="BB71" s="1">
        <v>0</v>
      </c>
      <c r="BC71" s="1">
        <v>0</v>
      </c>
      <c r="BE71" s="37">
        <v>43536</v>
      </c>
      <c r="BF71" s="1">
        <v>0</v>
      </c>
      <c r="BG71" s="1">
        <v>0</v>
      </c>
      <c r="BH71" s="1">
        <v>0</v>
      </c>
      <c r="BI71" s="37"/>
      <c r="BJ71" s="37">
        <v>43536</v>
      </c>
      <c r="BK71" s="1">
        <v>0</v>
      </c>
      <c r="BL71" s="1">
        <v>0</v>
      </c>
      <c r="BM71" s="1">
        <v>0</v>
      </c>
      <c r="BN71" s="1">
        <f t="shared" si="0"/>
        <v>0</v>
      </c>
      <c r="BP71" s="37">
        <v>43536</v>
      </c>
      <c r="BQ71" s="1">
        <v>0</v>
      </c>
      <c r="BR71" s="1">
        <v>0</v>
      </c>
      <c r="BS71" s="1">
        <v>0</v>
      </c>
    </row>
    <row r="72" spans="3:72" x14ac:dyDescent="0.3">
      <c r="C72" s="37">
        <v>42804</v>
      </c>
      <c r="D72" s="1">
        <v>0</v>
      </c>
      <c r="E72" s="1">
        <v>0</v>
      </c>
      <c r="H72" s="37">
        <v>42804</v>
      </c>
      <c r="I72" s="1">
        <v>0</v>
      </c>
      <c r="J72" s="1">
        <v>0</v>
      </c>
      <c r="M72" s="37">
        <v>42804</v>
      </c>
      <c r="N72" s="1">
        <v>0</v>
      </c>
      <c r="O72" s="1">
        <v>0</v>
      </c>
      <c r="R72" s="37">
        <v>42804</v>
      </c>
      <c r="S72" s="1">
        <v>0</v>
      </c>
      <c r="T72" s="1">
        <v>0</v>
      </c>
      <c r="W72" s="37">
        <v>42804</v>
      </c>
      <c r="X72" s="1">
        <v>0</v>
      </c>
      <c r="Y72" s="1">
        <v>0</v>
      </c>
      <c r="Z72" s="1">
        <f t="shared" si="1"/>
        <v>111</v>
      </c>
      <c r="AB72" s="37">
        <v>42804</v>
      </c>
      <c r="AC72" s="1">
        <v>0</v>
      </c>
      <c r="AD72" s="1">
        <v>0</v>
      </c>
      <c r="AG72" s="37">
        <v>42804</v>
      </c>
      <c r="AH72" s="1">
        <v>0</v>
      </c>
      <c r="AI72" s="1">
        <v>0</v>
      </c>
      <c r="AL72" s="37">
        <v>42804</v>
      </c>
      <c r="AM72" s="1">
        <v>0</v>
      </c>
      <c r="AN72" s="1">
        <v>0</v>
      </c>
      <c r="AO72" s="1">
        <f t="shared" si="2"/>
        <v>129.30000000000001</v>
      </c>
      <c r="AQ72" s="37">
        <v>42804</v>
      </c>
      <c r="AR72" s="1">
        <v>0</v>
      </c>
      <c r="AS72" s="1">
        <v>0</v>
      </c>
      <c r="AT72" s="1">
        <f t="shared" si="3"/>
        <v>145.60000000000002</v>
      </c>
      <c r="AV72" s="37">
        <v>42804</v>
      </c>
      <c r="AW72" s="1">
        <v>0</v>
      </c>
      <c r="AX72" s="1">
        <v>0</v>
      </c>
      <c r="AZ72" s="37">
        <v>41709</v>
      </c>
      <c r="BA72" s="1">
        <v>0</v>
      </c>
      <c r="BB72" s="1">
        <v>0</v>
      </c>
      <c r="BC72" s="1">
        <v>0</v>
      </c>
      <c r="BE72" s="37">
        <v>43537</v>
      </c>
      <c r="BF72" s="1">
        <v>0</v>
      </c>
      <c r="BG72" s="1">
        <v>0</v>
      </c>
      <c r="BH72" s="1">
        <v>0</v>
      </c>
      <c r="BI72" s="37"/>
      <c r="BJ72" s="37">
        <v>43537</v>
      </c>
      <c r="BK72" s="1">
        <v>0</v>
      </c>
      <c r="BL72" s="1">
        <v>0</v>
      </c>
      <c r="BM72" s="1">
        <v>0</v>
      </c>
      <c r="BN72" s="1">
        <f t="shared" si="0"/>
        <v>0</v>
      </c>
      <c r="BP72" s="37">
        <v>43537</v>
      </c>
      <c r="BQ72" s="1">
        <v>0</v>
      </c>
      <c r="BR72" s="1">
        <v>0</v>
      </c>
      <c r="BS72" s="1">
        <v>0</v>
      </c>
    </row>
    <row r="73" spans="3:72" s="17" customFormat="1" x14ac:dyDescent="0.3">
      <c r="C73" s="37">
        <v>42807</v>
      </c>
      <c r="D73" s="1">
        <v>0</v>
      </c>
      <c r="E73" s="1">
        <v>0</v>
      </c>
      <c r="F73" s="1"/>
      <c r="G73" s="1"/>
      <c r="H73" s="37">
        <v>42807</v>
      </c>
      <c r="I73" s="1">
        <v>0</v>
      </c>
      <c r="J73" s="1">
        <v>0</v>
      </c>
      <c r="K73" s="1"/>
      <c r="L73" s="1"/>
      <c r="M73" s="37">
        <v>42807</v>
      </c>
      <c r="N73" s="1">
        <v>0</v>
      </c>
      <c r="O73" s="1">
        <v>0</v>
      </c>
      <c r="P73" s="1"/>
      <c r="Q73" s="1"/>
      <c r="R73" s="37">
        <v>42807</v>
      </c>
      <c r="S73" s="1">
        <v>0</v>
      </c>
      <c r="T73" s="1">
        <v>0</v>
      </c>
      <c r="U73" s="1"/>
      <c r="W73" s="37">
        <v>42807</v>
      </c>
      <c r="X73" s="1">
        <v>0</v>
      </c>
      <c r="Y73" s="1">
        <v>0</v>
      </c>
      <c r="Z73" s="1">
        <f t="shared" si="1"/>
        <v>111</v>
      </c>
      <c r="AB73" s="37">
        <v>42807</v>
      </c>
      <c r="AC73" s="1">
        <v>0</v>
      </c>
      <c r="AD73" s="1">
        <v>0</v>
      </c>
      <c r="AE73" s="1"/>
      <c r="AG73" s="37">
        <v>42807</v>
      </c>
      <c r="AH73" s="1">
        <v>0</v>
      </c>
      <c r="AI73" s="1">
        <v>0</v>
      </c>
      <c r="AJ73" s="1"/>
      <c r="AL73" s="37">
        <v>42807</v>
      </c>
      <c r="AM73" s="1">
        <v>0</v>
      </c>
      <c r="AN73" s="1">
        <v>0</v>
      </c>
      <c r="AO73" s="1">
        <f t="shared" si="2"/>
        <v>129.30000000000001</v>
      </c>
      <c r="AP73" s="1"/>
      <c r="AQ73" s="37">
        <v>42807</v>
      </c>
      <c r="AR73" s="1">
        <v>0</v>
      </c>
      <c r="AS73" s="1">
        <v>0</v>
      </c>
      <c r="AT73" s="1">
        <f t="shared" si="3"/>
        <v>145.60000000000002</v>
      </c>
      <c r="AV73" s="37">
        <v>42807</v>
      </c>
      <c r="AW73" s="1">
        <v>0</v>
      </c>
      <c r="AX73" s="1">
        <v>0</v>
      </c>
      <c r="AY73" s="1"/>
      <c r="AZ73" s="57">
        <v>41710</v>
      </c>
      <c r="BA73" s="17">
        <v>0</v>
      </c>
      <c r="BB73" s="17">
        <v>0</v>
      </c>
      <c r="BC73" s="17">
        <v>0</v>
      </c>
      <c r="BE73" s="57">
        <v>43538</v>
      </c>
      <c r="BF73" s="17">
        <v>-6.6</v>
      </c>
      <c r="BG73" s="17">
        <v>1</v>
      </c>
      <c r="BH73" s="17">
        <v>0</v>
      </c>
      <c r="BI73" s="57"/>
      <c r="BJ73" s="57">
        <v>43538</v>
      </c>
      <c r="BK73" s="17">
        <v>-6.6</v>
      </c>
      <c r="BL73" s="17">
        <v>1</v>
      </c>
      <c r="BM73" s="17">
        <v>0</v>
      </c>
      <c r="BN73" s="1">
        <f t="shared" si="0"/>
        <v>0</v>
      </c>
      <c r="BP73" s="57">
        <v>43538</v>
      </c>
      <c r="BQ73" s="17">
        <v>-6.6</v>
      </c>
      <c r="BR73" s="17">
        <v>1</v>
      </c>
      <c r="BS73" s="17">
        <v>0</v>
      </c>
      <c r="BT73" s="1"/>
    </row>
    <row r="74" spans="3:72" s="17" customFormat="1" x14ac:dyDescent="0.3">
      <c r="C74" s="37">
        <v>42808</v>
      </c>
      <c r="D74" s="1">
        <v>0</v>
      </c>
      <c r="E74" s="1">
        <v>0</v>
      </c>
      <c r="F74" s="1"/>
      <c r="G74" s="1"/>
      <c r="H74" s="37">
        <v>42808</v>
      </c>
      <c r="I74" s="1">
        <v>0</v>
      </c>
      <c r="J74" s="1">
        <v>0</v>
      </c>
      <c r="K74" s="1"/>
      <c r="L74" s="1"/>
      <c r="M74" s="37">
        <v>42808</v>
      </c>
      <c r="N74" s="1">
        <v>0</v>
      </c>
      <c r="O74" s="1">
        <v>0</v>
      </c>
      <c r="P74" s="1"/>
      <c r="Q74" s="1"/>
      <c r="R74" s="37">
        <v>42808</v>
      </c>
      <c r="S74" s="1">
        <v>0</v>
      </c>
      <c r="T74" s="1">
        <v>0</v>
      </c>
      <c r="U74" s="1"/>
      <c r="W74" s="37">
        <v>42808</v>
      </c>
      <c r="X74" s="1">
        <v>0</v>
      </c>
      <c r="Y74" s="1">
        <v>0</v>
      </c>
      <c r="Z74" s="1">
        <f t="shared" si="1"/>
        <v>111</v>
      </c>
      <c r="AB74" s="37">
        <v>42808</v>
      </c>
      <c r="AC74" s="1">
        <v>0</v>
      </c>
      <c r="AD74" s="1">
        <v>0</v>
      </c>
      <c r="AE74" s="1"/>
      <c r="AG74" s="37">
        <v>42808</v>
      </c>
      <c r="AH74" s="1">
        <v>0</v>
      </c>
      <c r="AI74" s="1">
        <v>0</v>
      </c>
      <c r="AJ74" s="1"/>
      <c r="AL74" s="37">
        <v>42808</v>
      </c>
      <c r="AM74" s="1">
        <v>0</v>
      </c>
      <c r="AN74" s="1">
        <v>0</v>
      </c>
      <c r="AO74" s="1">
        <f t="shared" si="2"/>
        <v>129.30000000000001</v>
      </c>
      <c r="AP74" s="1"/>
      <c r="AQ74" s="37">
        <v>42808</v>
      </c>
      <c r="AR74" s="1">
        <v>0</v>
      </c>
      <c r="AS74" s="1">
        <v>0</v>
      </c>
      <c r="AT74" s="1">
        <f t="shared" si="3"/>
        <v>145.60000000000002</v>
      </c>
      <c r="AV74" s="37">
        <v>42808</v>
      </c>
      <c r="AW74" s="1">
        <v>0</v>
      </c>
      <c r="AX74" s="1">
        <v>0</v>
      </c>
      <c r="AY74" s="1"/>
      <c r="AZ74" s="57">
        <v>41711</v>
      </c>
      <c r="BA74" s="17">
        <v>0</v>
      </c>
      <c r="BB74" s="17">
        <v>0</v>
      </c>
      <c r="BC74" s="17">
        <v>0</v>
      </c>
      <c r="BE74" s="57">
        <v>43539</v>
      </c>
      <c r="BF74" s="17">
        <v>0</v>
      </c>
      <c r="BG74" s="17">
        <v>0</v>
      </c>
      <c r="BH74" s="17">
        <v>0</v>
      </c>
      <c r="BI74" s="57"/>
      <c r="BJ74" s="57">
        <v>43539</v>
      </c>
      <c r="BK74" s="17">
        <v>0</v>
      </c>
      <c r="BL74" s="17">
        <v>0</v>
      </c>
      <c r="BM74" s="17">
        <v>0</v>
      </c>
      <c r="BN74" s="1">
        <f t="shared" si="0"/>
        <v>0</v>
      </c>
      <c r="BP74" s="57">
        <v>43539</v>
      </c>
      <c r="BQ74" s="17">
        <v>0</v>
      </c>
      <c r="BR74" s="17">
        <v>0</v>
      </c>
      <c r="BS74" s="17">
        <v>0</v>
      </c>
      <c r="BT74" s="1"/>
    </row>
    <row r="75" spans="3:72" s="17" customFormat="1" x14ac:dyDescent="0.3">
      <c r="C75" s="37">
        <v>42809</v>
      </c>
      <c r="D75" s="1">
        <v>0</v>
      </c>
      <c r="E75" s="1">
        <v>0</v>
      </c>
      <c r="F75" s="1"/>
      <c r="G75" s="1"/>
      <c r="H75" s="37">
        <v>42809</v>
      </c>
      <c r="I75" s="1">
        <v>0</v>
      </c>
      <c r="J75" s="1">
        <v>0</v>
      </c>
      <c r="K75" s="1"/>
      <c r="L75" s="1"/>
      <c r="M75" s="37">
        <v>42809</v>
      </c>
      <c r="N75" s="1">
        <v>0</v>
      </c>
      <c r="O75" s="1">
        <v>0</v>
      </c>
      <c r="P75" s="1"/>
      <c r="Q75" s="1"/>
      <c r="R75" s="37">
        <v>42809</v>
      </c>
      <c r="S75" s="1">
        <v>0</v>
      </c>
      <c r="T75" s="1">
        <v>0</v>
      </c>
      <c r="U75" s="1"/>
      <c r="W75" s="37">
        <v>42809</v>
      </c>
      <c r="X75" s="1">
        <v>0</v>
      </c>
      <c r="Y75" s="1">
        <v>0</v>
      </c>
      <c r="Z75" s="1">
        <f t="shared" si="1"/>
        <v>111</v>
      </c>
      <c r="AB75" s="37">
        <v>42809</v>
      </c>
      <c r="AC75" s="1">
        <v>0</v>
      </c>
      <c r="AD75" s="1">
        <v>0</v>
      </c>
      <c r="AE75" s="1"/>
      <c r="AG75" s="37">
        <v>42809</v>
      </c>
      <c r="AH75" s="1">
        <v>0</v>
      </c>
      <c r="AI75" s="1">
        <v>0</v>
      </c>
      <c r="AJ75" s="1"/>
      <c r="AL75" s="37">
        <v>42809</v>
      </c>
      <c r="AM75" s="1">
        <v>0</v>
      </c>
      <c r="AN75" s="1">
        <v>0</v>
      </c>
      <c r="AO75" s="1">
        <f t="shared" si="2"/>
        <v>129.30000000000001</v>
      </c>
      <c r="AP75" s="1"/>
      <c r="AQ75" s="37">
        <v>42809</v>
      </c>
      <c r="AR75" s="1">
        <v>0</v>
      </c>
      <c r="AS75" s="1">
        <v>0</v>
      </c>
      <c r="AT75" s="1">
        <f t="shared" si="3"/>
        <v>145.60000000000002</v>
      </c>
      <c r="AV75" s="37">
        <v>42809</v>
      </c>
      <c r="AW75" s="1">
        <v>0</v>
      </c>
      <c r="AX75" s="1">
        <v>0</v>
      </c>
      <c r="AY75" s="1"/>
      <c r="AZ75" s="57">
        <v>41712</v>
      </c>
      <c r="BA75" s="17">
        <v>0</v>
      </c>
      <c r="BB75" s="17">
        <v>0</v>
      </c>
      <c r="BC75" s="17">
        <v>0</v>
      </c>
      <c r="BE75" s="57">
        <v>43542</v>
      </c>
      <c r="BF75" s="17">
        <v>0</v>
      </c>
      <c r="BG75" s="17">
        <v>0</v>
      </c>
      <c r="BH75" s="17">
        <v>0</v>
      </c>
      <c r="BI75" s="57"/>
      <c r="BJ75" s="57">
        <v>43542</v>
      </c>
      <c r="BK75" s="17">
        <v>0</v>
      </c>
      <c r="BL75" s="17">
        <v>0</v>
      </c>
      <c r="BM75" s="17">
        <v>0</v>
      </c>
      <c r="BN75" s="1">
        <f t="shared" si="0"/>
        <v>0</v>
      </c>
      <c r="BP75" s="57">
        <v>43542</v>
      </c>
      <c r="BQ75" s="17">
        <v>0</v>
      </c>
      <c r="BR75" s="17">
        <v>0</v>
      </c>
      <c r="BS75" s="17">
        <v>0</v>
      </c>
      <c r="BT75" s="1"/>
    </row>
    <row r="76" spans="3:72" s="17" customFormat="1" x14ac:dyDescent="0.3">
      <c r="C76" s="37">
        <v>42810</v>
      </c>
      <c r="D76" s="1">
        <v>0</v>
      </c>
      <c r="E76" s="1">
        <v>0</v>
      </c>
      <c r="F76" s="1"/>
      <c r="G76" s="1"/>
      <c r="H76" s="37">
        <v>42810</v>
      </c>
      <c r="I76" s="1">
        <v>0</v>
      </c>
      <c r="J76" s="1">
        <v>0</v>
      </c>
      <c r="K76" s="1"/>
      <c r="L76" s="1"/>
      <c r="M76" s="37">
        <v>42810</v>
      </c>
      <c r="N76" s="1">
        <v>0</v>
      </c>
      <c r="O76" s="1">
        <v>0</v>
      </c>
      <c r="P76" s="1"/>
      <c r="Q76" s="1"/>
      <c r="R76" s="37">
        <v>42810</v>
      </c>
      <c r="S76" s="1">
        <v>0</v>
      </c>
      <c r="T76" s="1">
        <v>0</v>
      </c>
      <c r="U76" s="1"/>
      <c r="W76" s="37">
        <v>42810</v>
      </c>
      <c r="X76" s="1">
        <v>0</v>
      </c>
      <c r="Y76" s="1">
        <v>0</v>
      </c>
      <c r="Z76" s="1">
        <f t="shared" si="1"/>
        <v>111</v>
      </c>
      <c r="AB76" s="37">
        <v>42810</v>
      </c>
      <c r="AC76" s="1">
        <v>0</v>
      </c>
      <c r="AD76" s="1">
        <v>0</v>
      </c>
      <c r="AE76" s="1"/>
      <c r="AG76" s="37">
        <v>42810</v>
      </c>
      <c r="AH76" s="1">
        <v>0</v>
      </c>
      <c r="AI76" s="1">
        <v>0</v>
      </c>
      <c r="AJ76" s="1"/>
      <c r="AL76" s="37">
        <v>42810</v>
      </c>
      <c r="AM76" s="1">
        <v>0</v>
      </c>
      <c r="AN76" s="1">
        <v>0</v>
      </c>
      <c r="AO76" s="1">
        <f t="shared" si="2"/>
        <v>129.30000000000001</v>
      </c>
      <c r="AP76" s="1"/>
      <c r="AQ76" s="37">
        <v>42810</v>
      </c>
      <c r="AR76" s="1">
        <v>0</v>
      </c>
      <c r="AS76" s="1">
        <v>0</v>
      </c>
      <c r="AT76" s="1">
        <f t="shared" si="3"/>
        <v>145.60000000000002</v>
      </c>
      <c r="AV76" s="37">
        <v>42810</v>
      </c>
      <c r="AW76" s="1">
        <v>0</v>
      </c>
      <c r="AX76" s="1">
        <v>0</v>
      </c>
      <c r="AY76" s="1"/>
      <c r="AZ76" s="57">
        <v>41715</v>
      </c>
      <c r="BA76" s="17">
        <v>22.1</v>
      </c>
      <c r="BB76" s="17">
        <v>1</v>
      </c>
      <c r="BC76" s="17">
        <v>0</v>
      </c>
      <c r="BE76" s="57">
        <v>43543</v>
      </c>
      <c r="BF76" s="17">
        <v>0</v>
      </c>
      <c r="BG76" s="17">
        <v>0</v>
      </c>
      <c r="BH76" s="17">
        <v>0</v>
      </c>
      <c r="BI76" s="57"/>
      <c r="BJ76" s="57">
        <v>43543</v>
      </c>
      <c r="BK76" s="17">
        <v>0</v>
      </c>
      <c r="BL76" s="17">
        <v>0</v>
      </c>
      <c r="BM76" s="17">
        <v>0</v>
      </c>
      <c r="BN76" s="1">
        <f t="shared" si="0"/>
        <v>0</v>
      </c>
      <c r="BP76" s="57">
        <v>43543</v>
      </c>
      <c r="BQ76" s="17">
        <v>0</v>
      </c>
      <c r="BR76" s="17">
        <v>0</v>
      </c>
      <c r="BS76" s="17">
        <v>0</v>
      </c>
      <c r="BT76" s="1"/>
    </row>
    <row r="77" spans="3:72" s="17" customFormat="1" x14ac:dyDescent="0.3">
      <c r="C77" s="37">
        <v>42811</v>
      </c>
      <c r="D77" s="1">
        <v>0</v>
      </c>
      <c r="E77" s="1">
        <v>0</v>
      </c>
      <c r="F77" s="1"/>
      <c r="G77" s="1"/>
      <c r="H77" s="37">
        <v>42811</v>
      </c>
      <c r="I77" s="1">
        <v>0</v>
      </c>
      <c r="J77" s="1">
        <v>0</v>
      </c>
      <c r="K77" s="1"/>
      <c r="L77" s="1"/>
      <c r="M77" s="37">
        <v>42811</v>
      </c>
      <c r="N77" s="1">
        <v>0</v>
      </c>
      <c r="O77" s="1">
        <v>0</v>
      </c>
      <c r="P77" s="1"/>
      <c r="Q77" s="1"/>
      <c r="R77" s="37">
        <v>42811</v>
      </c>
      <c r="S77" s="1">
        <v>0</v>
      </c>
      <c r="T77" s="1">
        <v>0</v>
      </c>
      <c r="U77" s="1"/>
      <c r="W77" s="37">
        <v>42811</v>
      </c>
      <c r="X77" s="1">
        <v>0</v>
      </c>
      <c r="Y77" s="1">
        <v>0</v>
      </c>
      <c r="Z77" s="1">
        <f t="shared" si="1"/>
        <v>111</v>
      </c>
      <c r="AB77" s="37">
        <v>42811</v>
      </c>
      <c r="AC77" s="1">
        <v>0</v>
      </c>
      <c r="AD77" s="1">
        <v>0</v>
      </c>
      <c r="AE77" s="1"/>
      <c r="AG77" s="37">
        <v>42811</v>
      </c>
      <c r="AH77" s="1">
        <v>0</v>
      </c>
      <c r="AI77" s="1">
        <v>0</v>
      </c>
      <c r="AJ77" s="1"/>
      <c r="AL77" s="37">
        <v>42811</v>
      </c>
      <c r="AM77" s="1">
        <v>0</v>
      </c>
      <c r="AN77" s="1">
        <v>0</v>
      </c>
      <c r="AO77" s="1">
        <f t="shared" si="2"/>
        <v>129.30000000000001</v>
      </c>
      <c r="AP77" s="1"/>
      <c r="AQ77" s="37">
        <v>42811</v>
      </c>
      <c r="AR77" s="1">
        <v>0</v>
      </c>
      <c r="AS77" s="1">
        <v>0</v>
      </c>
      <c r="AT77" s="1">
        <f t="shared" si="3"/>
        <v>145.60000000000002</v>
      </c>
      <c r="AV77" s="37">
        <v>42811</v>
      </c>
      <c r="AW77" s="1">
        <v>0</v>
      </c>
      <c r="AX77" s="1">
        <v>0</v>
      </c>
      <c r="AY77" s="1"/>
      <c r="AZ77" s="57">
        <v>41716</v>
      </c>
      <c r="BA77" s="17">
        <v>-22</v>
      </c>
      <c r="BB77" s="17">
        <v>1</v>
      </c>
      <c r="BC77" s="17">
        <v>0</v>
      </c>
      <c r="BE77" s="57">
        <v>43544</v>
      </c>
      <c r="BF77" s="17">
        <v>0</v>
      </c>
      <c r="BG77" s="17">
        <v>0</v>
      </c>
      <c r="BH77" s="17">
        <v>0</v>
      </c>
      <c r="BI77" s="57"/>
      <c r="BJ77" s="57">
        <v>43544</v>
      </c>
      <c r="BK77" s="17">
        <v>0</v>
      </c>
      <c r="BL77" s="17">
        <v>0</v>
      </c>
      <c r="BM77" s="17">
        <v>0</v>
      </c>
      <c r="BN77" s="1">
        <f t="shared" si="0"/>
        <v>0</v>
      </c>
      <c r="BP77" s="57">
        <v>43544</v>
      </c>
      <c r="BQ77" s="17">
        <v>0</v>
      </c>
      <c r="BR77" s="17">
        <v>0</v>
      </c>
      <c r="BS77" s="17">
        <v>0</v>
      </c>
      <c r="BT77" s="1"/>
    </row>
    <row r="78" spans="3:72" s="17" customFormat="1" x14ac:dyDescent="0.3">
      <c r="C78" s="37">
        <v>42814</v>
      </c>
      <c r="D78" s="1">
        <v>0</v>
      </c>
      <c r="E78" s="1">
        <v>0</v>
      </c>
      <c r="F78" s="1"/>
      <c r="G78" s="1"/>
      <c r="H78" s="37">
        <v>42814</v>
      </c>
      <c r="I78" s="1">
        <v>0</v>
      </c>
      <c r="J78" s="1">
        <v>0</v>
      </c>
      <c r="K78" s="1"/>
      <c r="L78" s="1"/>
      <c r="M78" s="37">
        <v>42814</v>
      </c>
      <c r="N78" s="1">
        <v>0</v>
      </c>
      <c r="O78" s="1">
        <v>0</v>
      </c>
      <c r="P78" s="1"/>
      <c r="Q78" s="1"/>
      <c r="R78" s="37">
        <v>42814</v>
      </c>
      <c r="S78" s="1">
        <v>0</v>
      </c>
      <c r="T78" s="1">
        <v>0</v>
      </c>
      <c r="U78" s="1"/>
      <c r="W78" s="37">
        <v>42814</v>
      </c>
      <c r="X78" s="1">
        <v>0</v>
      </c>
      <c r="Y78" s="1">
        <v>0</v>
      </c>
      <c r="Z78" s="1">
        <f t="shared" si="1"/>
        <v>111</v>
      </c>
      <c r="AB78" s="37">
        <v>42814</v>
      </c>
      <c r="AC78" s="1">
        <v>0</v>
      </c>
      <c r="AD78" s="1">
        <v>0</v>
      </c>
      <c r="AE78" s="1"/>
      <c r="AG78" s="37">
        <v>42814</v>
      </c>
      <c r="AH78" s="1">
        <v>0</v>
      </c>
      <c r="AI78" s="1">
        <v>0</v>
      </c>
      <c r="AJ78" s="1"/>
      <c r="AL78" s="37">
        <v>42814</v>
      </c>
      <c r="AM78" s="1">
        <v>0</v>
      </c>
      <c r="AN78" s="1">
        <v>0</v>
      </c>
      <c r="AO78" s="1">
        <f t="shared" si="2"/>
        <v>129.30000000000001</v>
      </c>
      <c r="AP78" s="1"/>
      <c r="AQ78" s="37">
        <v>42814</v>
      </c>
      <c r="AR78" s="1">
        <v>0</v>
      </c>
      <c r="AS78" s="1">
        <v>0</v>
      </c>
      <c r="AT78" s="1">
        <f t="shared" si="3"/>
        <v>145.60000000000002</v>
      </c>
      <c r="AV78" s="37">
        <v>42814</v>
      </c>
      <c r="AW78" s="1">
        <v>0</v>
      </c>
      <c r="AX78" s="1">
        <v>0</v>
      </c>
      <c r="AY78" s="1"/>
      <c r="AZ78" s="57">
        <v>41717</v>
      </c>
      <c r="BA78" s="17">
        <v>0</v>
      </c>
      <c r="BB78" s="17">
        <v>0</v>
      </c>
      <c r="BC78" s="17">
        <v>0</v>
      </c>
      <c r="BE78" s="57">
        <v>43545</v>
      </c>
      <c r="BF78" s="17">
        <v>0</v>
      </c>
      <c r="BG78" s="17">
        <v>0</v>
      </c>
      <c r="BH78" s="17">
        <v>0</v>
      </c>
      <c r="BI78" s="57"/>
      <c r="BJ78" s="57">
        <v>43545</v>
      </c>
      <c r="BK78" s="17">
        <v>0</v>
      </c>
      <c r="BL78" s="17">
        <v>0</v>
      </c>
      <c r="BM78" s="17">
        <v>0</v>
      </c>
      <c r="BN78" s="1">
        <f t="shared" si="0"/>
        <v>0</v>
      </c>
      <c r="BP78" s="57">
        <v>43545</v>
      </c>
      <c r="BQ78" s="17">
        <v>0</v>
      </c>
      <c r="BR78" s="17">
        <v>0</v>
      </c>
      <c r="BS78" s="17">
        <v>0</v>
      </c>
      <c r="BT78" s="1"/>
    </row>
    <row r="79" spans="3:72" s="17" customFormat="1" x14ac:dyDescent="0.3">
      <c r="C79" s="37">
        <v>42815</v>
      </c>
      <c r="D79" s="1">
        <v>0</v>
      </c>
      <c r="E79" s="1">
        <v>0</v>
      </c>
      <c r="F79" s="1"/>
      <c r="G79" s="1"/>
      <c r="H79" s="37">
        <v>42815</v>
      </c>
      <c r="I79" s="1">
        <v>0</v>
      </c>
      <c r="J79" s="1">
        <v>0</v>
      </c>
      <c r="K79" s="1"/>
      <c r="L79" s="1"/>
      <c r="M79" s="37">
        <v>42815</v>
      </c>
      <c r="N79" s="1">
        <v>0</v>
      </c>
      <c r="O79" s="1">
        <v>0</v>
      </c>
      <c r="P79" s="1"/>
      <c r="Q79" s="1"/>
      <c r="R79" s="37">
        <v>42815</v>
      </c>
      <c r="S79" s="1">
        <v>0</v>
      </c>
      <c r="T79" s="1">
        <v>0</v>
      </c>
      <c r="U79" s="1"/>
      <c r="W79" s="37">
        <v>42815</v>
      </c>
      <c r="X79" s="1">
        <v>0</v>
      </c>
      <c r="Y79" s="1">
        <v>0</v>
      </c>
      <c r="Z79" s="1">
        <f t="shared" si="1"/>
        <v>111</v>
      </c>
      <c r="AB79" s="37">
        <v>42815</v>
      </c>
      <c r="AC79" s="1">
        <v>0</v>
      </c>
      <c r="AD79" s="1">
        <v>0</v>
      </c>
      <c r="AE79" s="1"/>
      <c r="AG79" s="37">
        <v>42815</v>
      </c>
      <c r="AH79" s="1">
        <v>0</v>
      </c>
      <c r="AI79" s="1">
        <v>0</v>
      </c>
      <c r="AJ79" s="1"/>
      <c r="AL79" s="37">
        <v>42815</v>
      </c>
      <c r="AM79" s="1">
        <v>0</v>
      </c>
      <c r="AN79" s="1">
        <v>0</v>
      </c>
      <c r="AO79" s="1">
        <f t="shared" si="2"/>
        <v>129.30000000000001</v>
      </c>
      <c r="AP79" s="1"/>
      <c r="AQ79" s="37">
        <v>42815</v>
      </c>
      <c r="AR79" s="1">
        <v>0</v>
      </c>
      <c r="AS79" s="1">
        <v>0</v>
      </c>
      <c r="AT79" s="1">
        <f t="shared" si="3"/>
        <v>145.60000000000002</v>
      </c>
      <c r="AV79" s="37">
        <v>42815</v>
      </c>
      <c r="AW79" s="1">
        <v>0</v>
      </c>
      <c r="AX79" s="1">
        <v>0</v>
      </c>
      <c r="AY79" s="1"/>
      <c r="AZ79" s="57">
        <v>41718</v>
      </c>
      <c r="BA79" s="17">
        <v>0</v>
      </c>
      <c r="BB79" s="17">
        <v>0</v>
      </c>
      <c r="BC79" s="17">
        <v>0</v>
      </c>
      <c r="BE79" s="57">
        <v>43546</v>
      </c>
      <c r="BF79" s="17">
        <v>-6</v>
      </c>
      <c r="BG79" s="17">
        <v>1</v>
      </c>
      <c r="BH79" s="17">
        <v>0</v>
      </c>
      <c r="BI79" s="57"/>
      <c r="BJ79" s="57">
        <v>43546</v>
      </c>
      <c r="BK79" s="17">
        <v>-6</v>
      </c>
      <c r="BL79" s="17">
        <v>1</v>
      </c>
      <c r="BM79" s="17">
        <v>0</v>
      </c>
      <c r="BN79" s="1">
        <f t="shared" si="0"/>
        <v>0</v>
      </c>
      <c r="BP79" s="57">
        <v>43546</v>
      </c>
      <c r="BQ79" s="17">
        <v>-6</v>
      </c>
      <c r="BR79" s="17">
        <v>1</v>
      </c>
      <c r="BS79" s="17">
        <v>0</v>
      </c>
      <c r="BT79" s="1"/>
    </row>
    <row r="80" spans="3:72" s="17" customFormat="1" x14ac:dyDescent="0.3">
      <c r="C80" s="37">
        <v>42816</v>
      </c>
      <c r="D80" s="1">
        <v>0</v>
      </c>
      <c r="E80" s="1">
        <v>0</v>
      </c>
      <c r="F80" s="1"/>
      <c r="G80" s="1"/>
      <c r="H80" s="37">
        <v>42816</v>
      </c>
      <c r="I80" s="1">
        <v>0</v>
      </c>
      <c r="J80" s="1">
        <v>0</v>
      </c>
      <c r="K80" s="1"/>
      <c r="L80" s="1"/>
      <c r="M80" s="37">
        <v>42816</v>
      </c>
      <c r="N80" s="1">
        <v>0</v>
      </c>
      <c r="O80" s="1">
        <v>0</v>
      </c>
      <c r="P80" s="1"/>
      <c r="Q80" s="1"/>
      <c r="R80" s="37">
        <v>42816</v>
      </c>
      <c r="S80" s="1">
        <v>0</v>
      </c>
      <c r="T80" s="1">
        <v>0</v>
      </c>
      <c r="U80" s="1"/>
      <c r="W80" s="37">
        <v>42816</v>
      </c>
      <c r="X80" s="1">
        <v>0</v>
      </c>
      <c r="Y80" s="1">
        <v>0</v>
      </c>
      <c r="Z80" s="1">
        <f t="shared" si="1"/>
        <v>111</v>
      </c>
      <c r="AB80" s="37">
        <v>42816</v>
      </c>
      <c r="AC80" s="1">
        <v>0</v>
      </c>
      <c r="AD80" s="1">
        <v>0</v>
      </c>
      <c r="AE80" s="1"/>
      <c r="AG80" s="37">
        <v>42816</v>
      </c>
      <c r="AH80" s="1">
        <v>0</v>
      </c>
      <c r="AI80" s="1">
        <v>0</v>
      </c>
      <c r="AJ80" s="1"/>
      <c r="AL80" s="37">
        <v>42816</v>
      </c>
      <c r="AM80" s="1">
        <v>0</v>
      </c>
      <c r="AN80" s="1">
        <v>0</v>
      </c>
      <c r="AO80" s="1">
        <f t="shared" si="2"/>
        <v>129.30000000000001</v>
      </c>
      <c r="AP80" s="1"/>
      <c r="AQ80" s="37">
        <v>42816</v>
      </c>
      <c r="AR80" s="1">
        <v>0</v>
      </c>
      <c r="AS80" s="1">
        <v>0</v>
      </c>
      <c r="AT80" s="1">
        <f t="shared" si="3"/>
        <v>145.60000000000002</v>
      </c>
      <c r="AV80" s="37">
        <v>42816</v>
      </c>
      <c r="AW80" s="1">
        <v>0</v>
      </c>
      <c r="AX80" s="1">
        <v>0</v>
      </c>
      <c r="AY80" s="1"/>
      <c r="AZ80" s="57">
        <v>41719</v>
      </c>
      <c r="BA80" s="17">
        <v>9.9</v>
      </c>
      <c r="BB80" s="17">
        <v>1</v>
      </c>
      <c r="BC80" s="17">
        <v>0</v>
      </c>
      <c r="BE80" s="57">
        <v>43549</v>
      </c>
      <c r="BF80" s="17">
        <v>0</v>
      </c>
      <c r="BG80" s="17">
        <v>0</v>
      </c>
      <c r="BH80" s="17">
        <v>0</v>
      </c>
      <c r="BI80" s="57"/>
      <c r="BJ80" s="57">
        <v>43549</v>
      </c>
      <c r="BK80" s="17">
        <v>0</v>
      </c>
      <c r="BL80" s="17">
        <v>0</v>
      </c>
      <c r="BM80" s="17">
        <v>0</v>
      </c>
      <c r="BN80" s="1">
        <f t="shared" si="0"/>
        <v>0</v>
      </c>
      <c r="BP80" s="57">
        <v>43549</v>
      </c>
      <c r="BQ80" s="17">
        <v>0</v>
      </c>
      <c r="BR80" s="17">
        <v>0</v>
      </c>
      <c r="BS80" s="17">
        <v>0</v>
      </c>
      <c r="BT80" s="1"/>
    </row>
    <row r="81" spans="3:72" s="17" customFormat="1" x14ac:dyDescent="0.3">
      <c r="C81" s="37">
        <v>42817</v>
      </c>
      <c r="D81" s="1">
        <v>0</v>
      </c>
      <c r="E81" s="1">
        <v>0</v>
      </c>
      <c r="F81" s="1"/>
      <c r="G81" s="1"/>
      <c r="H81" s="37">
        <v>42817</v>
      </c>
      <c r="I81" s="1">
        <v>0</v>
      </c>
      <c r="J81" s="1">
        <v>0</v>
      </c>
      <c r="K81" s="1"/>
      <c r="L81" s="1"/>
      <c r="M81" s="37">
        <v>42817</v>
      </c>
      <c r="N81" s="1">
        <v>0</v>
      </c>
      <c r="O81" s="1">
        <v>0</v>
      </c>
      <c r="P81" s="1"/>
      <c r="Q81" s="1"/>
      <c r="R81" s="37">
        <v>42817</v>
      </c>
      <c r="S81" s="1">
        <v>0</v>
      </c>
      <c r="T81" s="1">
        <v>0</v>
      </c>
      <c r="U81" s="1"/>
      <c r="W81" s="37">
        <v>42817</v>
      </c>
      <c r="X81" s="1">
        <v>0</v>
      </c>
      <c r="Y81" s="1">
        <v>0</v>
      </c>
      <c r="Z81" s="1">
        <f t="shared" si="1"/>
        <v>111</v>
      </c>
      <c r="AB81" s="37">
        <v>42817</v>
      </c>
      <c r="AC81" s="1">
        <v>0</v>
      </c>
      <c r="AD81" s="1">
        <v>0</v>
      </c>
      <c r="AE81" s="1"/>
      <c r="AG81" s="37">
        <v>42817</v>
      </c>
      <c r="AH81" s="1">
        <v>0</v>
      </c>
      <c r="AI81" s="1">
        <v>0</v>
      </c>
      <c r="AJ81" s="1"/>
      <c r="AL81" s="37">
        <v>42817</v>
      </c>
      <c r="AM81" s="1">
        <v>0</v>
      </c>
      <c r="AN81" s="1">
        <v>0</v>
      </c>
      <c r="AO81" s="1">
        <f t="shared" si="2"/>
        <v>129.30000000000001</v>
      </c>
      <c r="AP81" s="1"/>
      <c r="AQ81" s="37">
        <v>42817</v>
      </c>
      <c r="AR81" s="1">
        <v>0</v>
      </c>
      <c r="AS81" s="1">
        <v>0</v>
      </c>
      <c r="AT81" s="1">
        <f t="shared" si="3"/>
        <v>145.60000000000002</v>
      </c>
      <c r="AV81" s="37">
        <v>42817</v>
      </c>
      <c r="AW81" s="1">
        <v>0</v>
      </c>
      <c r="AX81" s="1">
        <v>0</v>
      </c>
      <c r="AY81" s="1"/>
      <c r="AZ81" s="57">
        <v>41722</v>
      </c>
      <c r="BA81" s="17">
        <v>4.9000000000000004</v>
      </c>
      <c r="BB81" s="17">
        <v>1</v>
      </c>
      <c r="BC81" s="17">
        <v>0</v>
      </c>
      <c r="BE81" s="57">
        <v>43550</v>
      </c>
      <c r="BF81" s="17">
        <v>0.1</v>
      </c>
      <c r="BG81" s="17">
        <v>1</v>
      </c>
      <c r="BH81" s="17">
        <v>0</v>
      </c>
      <c r="BI81" s="57"/>
      <c r="BJ81" s="57">
        <v>43550</v>
      </c>
      <c r="BK81" s="17">
        <v>0.1</v>
      </c>
      <c r="BL81" s="17">
        <v>1</v>
      </c>
      <c r="BM81" s="17">
        <v>0</v>
      </c>
      <c r="BN81" s="1">
        <f t="shared" si="0"/>
        <v>0</v>
      </c>
      <c r="BP81" s="57">
        <v>43550</v>
      </c>
      <c r="BQ81" s="17">
        <v>0.1</v>
      </c>
      <c r="BR81" s="17">
        <v>1</v>
      </c>
      <c r="BS81" s="17">
        <v>0</v>
      </c>
      <c r="BT81" s="1"/>
    </row>
    <row r="82" spans="3:72" s="17" customFormat="1" x14ac:dyDescent="0.3">
      <c r="C82" s="37">
        <v>42818</v>
      </c>
      <c r="D82" s="1">
        <v>0</v>
      </c>
      <c r="E82" s="1">
        <v>0</v>
      </c>
      <c r="F82" s="1"/>
      <c r="G82" s="1"/>
      <c r="H82" s="37">
        <v>42818</v>
      </c>
      <c r="I82" s="1">
        <v>0</v>
      </c>
      <c r="J82" s="1">
        <v>0</v>
      </c>
      <c r="K82" s="1"/>
      <c r="L82" s="1"/>
      <c r="M82" s="37">
        <v>42818</v>
      </c>
      <c r="N82" s="1">
        <v>0</v>
      </c>
      <c r="O82" s="1">
        <v>0</v>
      </c>
      <c r="P82" s="1"/>
      <c r="Q82" s="1"/>
      <c r="R82" s="37">
        <v>42818</v>
      </c>
      <c r="S82" s="1">
        <v>0</v>
      </c>
      <c r="T82" s="1">
        <v>0</v>
      </c>
      <c r="U82" s="1"/>
      <c r="W82" s="37">
        <v>42818</v>
      </c>
      <c r="X82" s="1">
        <v>0</v>
      </c>
      <c r="Y82" s="1">
        <v>0</v>
      </c>
      <c r="Z82" s="1">
        <f t="shared" si="1"/>
        <v>111</v>
      </c>
      <c r="AB82" s="37">
        <v>42818</v>
      </c>
      <c r="AC82" s="1">
        <v>0</v>
      </c>
      <c r="AD82" s="1">
        <v>0</v>
      </c>
      <c r="AE82" s="1"/>
      <c r="AG82" s="37">
        <v>42818</v>
      </c>
      <c r="AH82" s="1">
        <v>0</v>
      </c>
      <c r="AI82" s="1">
        <v>0</v>
      </c>
      <c r="AJ82" s="1"/>
      <c r="AL82" s="37">
        <v>42818</v>
      </c>
      <c r="AM82" s="1">
        <v>0</v>
      </c>
      <c r="AN82" s="1">
        <v>0</v>
      </c>
      <c r="AO82" s="1">
        <f t="shared" si="2"/>
        <v>129.30000000000001</v>
      </c>
      <c r="AP82" s="1"/>
      <c r="AQ82" s="37">
        <v>42818</v>
      </c>
      <c r="AR82" s="1">
        <v>0</v>
      </c>
      <c r="AS82" s="1">
        <v>0</v>
      </c>
      <c r="AT82" s="1">
        <f t="shared" si="3"/>
        <v>145.60000000000002</v>
      </c>
      <c r="AV82" s="37">
        <v>42818</v>
      </c>
      <c r="AW82" s="1">
        <v>0</v>
      </c>
      <c r="AX82" s="1">
        <v>0</v>
      </c>
      <c r="AY82" s="1"/>
      <c r="AZ82" s="57">
        <v>41723</v>
      </c>
      <c r="BA82" s="17">
        <v>0</v>
      </c>
      <c r="BB82" s="17">
        <v>0</v>
      </c>
      <c r="BC82" s="17">
        <v>0</v>
      </c>
      <c r="BE82" s="57">
        <v>43551</v>
      </c>
      <c r="BF82" s="17">
        <v>0</v>
      </c>
      <c r="BG82" s="17">
        <v>0</v>
      </c>
      <c r="BH82" s="17">
        <v>0</v>
      </c>
      <c r="BI82" s="57"/>
      <c r="BJ82" s="57">
        <v>43551</v>
      </c>
      <c r="BK82" s="17">
        <v>0</v>
      </c>
      <c r="BL82" s="17">
        <v>0</v>
      </c>
      <c r="BM82" s="17">
        <v>0</v>
      </c>
      <c r="BN82" s="1">
        <f t="shared" si="0"/>
        <v>0</v>
      </c>
      <c r="BP82" s="57">
        <v>43551</v>
      </c>
      <c r="BQ82" s="17">
        <v>0</v>
      </c>
      <c r="BR82" s="17">
        <v>0</v>
      </c>
      <c r="BS82" s="17">
        <v>0</v>
      </c>
      <c r="BT82" s="1"/>
    </row>
    <row r="83" spans="3:72" s="17" customFormat="1" x14ac:dyDescent="0.3">
      <c r="C83" s="37">
        <v>42821</v>
      </c>
      <c r="D83" s="1">
        <v>0</v>
      </c>
      <c r="E83" s="1">
        <v>0</v>
      </c>
      <c r="F83" s="1"/>
      <c r="G83" s="1"/>
      <c r="H83" s="37">
        <v>42821</v>
      </c>
      <c r="I83" s="1">
        <v>0</v>
      </c>
      <c r="J83" s="1">
        <v>0</v>
      </c>
      <c r="K83" s="1"/>
      <c r="L83" s="1"/>
      <c r="M83" s="37">
        <v>42821</v>
      </c>
      <c r="N83" s="1">
        <v>0</v>
      </c>
      <c r="O83" s="1">
        <v>0</v>
      </c>
      <c r="P83" s="1"/>
      <c r="Q83" s="1"/>
      <c r="R83" s="37">
        <v>42821</v>
      </c>
      <c r="S83" s="1">
        <v>0</v>
      </c>
      <c r="T83" s="1">
        <v>0</v>
      </c>
      <c r="U83" s="1"/>
      <c r="W83" s="37">
        <v>42821</v>
      </c>
      <c r="X83" s="1">
        <v>0</v>
      </c>
      <c r="Y83" s="1">
        <v>0</v>
      </c>
      <c r="Z83" s="1">
        <f t="shared" si="1"/>
        <v>111</v>
      </c>
      <c r="AB83" s="37">
        <v>42821</v>
      </c>
      <c r="AC83" s="1">
        <v>0</v>
      </c>
      <c r="AD83" s="1">
        <v>0</v>
      </c>
      <c r="AE83" s="1"/>
      <c r="AG83" s="37">
        <v>42821</v>
      </c>
      <c r="AH83" s="1">
        <v>0</v>
      </c>
      <c r="AI83" s="1">
        <v>0</v>
      </c>
      <c r="AJ83" s="1"/>
      <c r="AL83" s="37">
        <v>42821</v>
      </c>
      <c r="AM83" s="1">
        <v>0</v>
      </c>
      <c r="AN83" s="1">
        <v>0</v>
      </c>
      <c r="AO83" s="1">
        <f t="shared" si="2"/>
        <v>129.30000000000001</v>
      </c>
      <c r="AP83" s="1"/>
      <c r="AQ83" s="37">
        <v>42821</v>
      </c>
      <c r="AR83" s="1">
        <v>0</v>
      </c>
      <c r="AS83" s="1">
        <v>0</v>
      </c>
      <c r="AT83" s="1">
        <f t="shared" si="3"/>
        <v>145.60000000000002</v>
      </c>
      <c r="AV83" s="37">
        <v>42821</v>
      </c>
      <c r="AW83" s="1">
        <v>0</v>
      </c>
      <c r="AX83" s="1">
        <v>0</v>
      </c>
      <c r="AY83" s="1"/>
      <c r="AZ83" s="57">
        <v>41724</v>
      </c>
      <c r="BA83" s="17">
        <v>0</v>
      </c>
      <c r="BB83" s="17">
        <v>0</v>
      </c>
      <c r="BC83" s="17">
        <v>0</v>
      </c>
      <c r="BE83" s="57">
        <v>43552</v>
      </c>
      <c r="BF83" s="17">
        <v>0</v>
      </c>
      <c r="BG83" s="17">
        <v>0</v>
      </c>
      <c r="BH83" s="17">
        <v>0</v>
      </c>
      <c r="BI83" s="57"/>
      <c r="BJ83" s="57">
        <v>43552</v>
      </c>
      <c r="BK83" s="17">
        <v>0</v>
      </c>
      <c r="BL83" s="17">
        <v>0</v>
      </c>
      <c r="BM83" s="17">
        <v>0</v>
      </c>
      <c r="BN83" s="1">
        <f t="shared" si="0"/>
        <v>0</v>
      </c>
      <c r="BP83" s="57">
        <v>43552</v>
      </c>
      <c r="BQ83" s="17">
        <v>0</v>
      </c>
      <c r="BR83" s="17">
        <v>0</v>
      </c>
      <c r="BS83" s="17">
        <v>0</v>
      </c>
      <c r="BT83" s="1"/>
    </row>
    <row r="84" spans="3:72" s="17" customFormat="1" x14ac:dyDescent="0.3">
      <c r="C84" s="37">
        <v>42822</v>
      </c>
      <c r="D84" s="1">
        <v>0</v>
      </c>
      <c r="E84" s="1">
        <v>0</v>
      </c>
      <c r="F84" s="1"/>
      <c r="G84" s="1"/>
      <c r="H84" s="37">
        <v>42822</v>
      </c>
      <c r="I84" s="1">
        <v>0</v>
      </c>
      <c r="J84" s="1">
        <v>0</v>
      </c>
      <c r="K84" s="1"/>
      <c r="L84" s="1"/>
      <c r="M84" s="37">
        <v>42822</v>
      </c>
      <c r="N84" s="1">
        <v>0</v>
      </c>
      <c r="O84" s="1">
        <v>0</v>
      </c>
      <c r="P84" s="1"/>
      <c r="Q84" s="1"/>
      <c r="R84" s="37">
        <v>42822</v>
      </c>
      <c r="S84" s="1">
        <v>0</v>
      </c>
      <c r="T84" s="1">
        <v>0</v>
      </c>
      <c r="U84" s="1"/>
      <c r="W84" s="37">
        <v>42822</v>
      </c>
      <c r="X84" s="1">
        <v>0</v>
      </c>
      <c r="Y84" s="1">
        <v>0</v>
      </c>
      <c r="Z84" s="1">
        <f t="shared" si="1"/>
        <v>111</v>
      </c>
      <c r="AB84" s="37">
        <v>42822</v>
      </c>
      <c r="AC84" s="1">
        <v>0</v>
      </c>
      <c r="AD84" s="1">
        <v>0</v>
      </c>
      <c r="AE84" s="1"/>
      <c r="AG84" s="37">
        <v>42822</v>
      </c>
      <c r="AH84" s="1">
        <v>0</v>
      </c>
      <c r="AI84" s="1">
        <v>0</v>
      </c>
      <c r="AJ84" s="1"/>
      <c r="AL84" s="37">
        <v>42822</v>
      </c>
      <c r="AM84" s="1">
        <v>0</v>
      </c>
      <c r="AN84" s="1">
        <v>0</v>
      </c>
      <c r="AO84" s="1">
        <f t="shared" si="2"/>
        <v>129.30000000000001</v>
      </c>
      <c r="AP84" s="1"/>
      <c r="AQ84" s="37">
        <v>42822</v>
      </c>
      <c r="AR84" s="1">
        <v>0</v>
      </c>
      <c r="AS84" s="1">
        <v>0</v>
      </c>
      <c r="AT84" s="1">
        <f t="shared" si="3"/>
        <v>145.60000000000002</v>
      </c>
      <c r="AV84" s="37">
        <v>42822</v>
      </c>
      <c r="AW84" s="1">
        <v>0</v>
      </c>
      <c r="AX84" s="1">
        <v>0</v>
      </c>
      <c r="AY84" s="1"/>
      <c r="AZ84" s="57">
        <v>41725</v>
      </c>
      <c r="BA84" s="17">
        <v>0</v>
      </c>
      <c r="BB84" s="17">
        <v>0</v>
      </c>
      <c r="BC84" s="17">
        <v>0</v>
      </c>
      <c r="BE84" s="57">
        <v>43553</v>
      </c>
      <c r="BF84" s="17">
        <v>0</v>
      </c>
      <c r="BG84" s="17">
        <v>0</v>
      </c>
      <c r="BH84" s="17">
        <v>0</v>
      </c>
      <c r="BI84" s="57"/>
      <c r="BJ84" s="57">
        <v>43553</v>
      </c>
      <c r="BK84" s="17">
        <v>0</v>
      </c>
      <c r="BL84" s="17">
        <v>0</v>
      </c>
      <c r="BM84" s="17">
        <v>0</v>
      </c>
      <c r="BN84" s="1">
        <f t="shared" si="0"/>
        <v>0</v>
      </c>
      <c r="BP84" s="57">
        <v>43553</v>
      </c>
      <c r="BQ84" s="17">
        <v>0</v>
      </c>
      <c r="BR84" s="17">
        <v>0</v>
      </c>
      <c r="BS84" s="17">
        <v>0</v>
      </c>
      <c r="BT84" s="1"/>
    </row>
    <row r="85" spans="3:72" s="17" customFormat="1" x14ac:dyDescent="0.3">
      <c r="C85" s="37">
        <v>42823</v>
      </c>
      <c r="D85" s="1">
        <v>0</v>
      </c>
      <c r="E85" s="1">
        <v>0</v>
      </c>
      <c r="F85" s="1"/>
      <c r="G85" s="1"/>
      <c r="H85" s="37">
        <v>42823</v>
      </c>
      <c r="I85" s="1">
        <v>0</v>
      </c>
      <c r="J85" s="1">
        <v>0</v>
      </c>
      <c r="K85" s="1"/>
      <c r="L85" s="1"/>
      <c r="M85" s="37">
        <v>42823</v>
      </c>
      <c r="N85" s="1">
        <v>0</v>
      </c>
      <c r="O85" s="1">
        <v>0</v>
      </c>
      <c r="P85" s="1"/>
      <c r="Q85" s="1"/>
      <c r="R85" s="37">
        <v>42823</v>
      </c>
      <c r="S85" s="1">
        <v>0</v>
      </c>
      <c r="T85" s="1">
        <v>0</v>
      </c>
      <c r="U85" s="1"/>
      <c r="W85" s="37">
        <v>42823</v>
      </c>
      <c r="X85" s="1">
        <v>0</v>
      </c>
      <c r="Y85" s="1">
        <v>0</v>
      </c>
      <c r="Z85" s="1">
        <f t="shared" si="1"/>
        <v>111</v>
      </c>
      <c r="AB85" s="37">
        <v>42823</v>
      </c>
      <c r="AC85" s="1">
        <v>0</v>
      </c>
      <c r="AD85" s="1">
        <v>0</v>
      </c>
      <c r="AE85" s="1"/>
      <c r="AG85" s="37">
        <v>42823</v>
      </c>
      <c r="AH85" s="1">
        <v>0</v>
      </c>
      <c r="AI85" s="1">
        <v>0</v>
      </c>
      <c r="AJ85" s="1"/>
      <c r="AL85" s="37">
        <v>42823</v>
      </c>
      <c r="AM85" s="1">
        <v>0</v>
      </c>
      <c r="AN85" s="1">
        <v>0</v>
      </c>
      <c r="AO85" s="1">
        <f t="shared" si="2"/>
        <v>129.30000000000001</v>
      </c>
      <c r="AP85" s="1"/>
      <c r="AQ85" s="37">
        <v>42823</v>
      </c>
      <c r="AR85" s="1">
        <v>0</v>
      </c>
      <c r="AS85" s="1">
        <v>0</v>
      </c>
      <c r="AT85" s="1">
        <f t="shared" si="3"/>
        <v>145.60000000000002</v>
      </c>
      <c r="AV85" s="37">
        <v>42823</v>
      </c>
      <c r="AW85" s="1">
        <v>0</v>
      </c>
      <c r="AX85" s="1">
        <v>0</v>
      </c>
      <c r="AY85" s="1"/>
      <c r="AZ85" s="57">
        <v>41726</v>
      </c>
      <c r="BA85" s="17">
        <v>0</v>
      </c>
      <c r="BB85" s="17">
        <v>0</v>
      </c>
      <c r="BC85" s="17">
        <v>0</v>
      </c>
      <c r="BE85" s="57">
        <v>43556</v>
      </c>
      <c r="BF85" s="17">
        <v>0</v>
      </c>
      <c r="BG85" s="17">
        <v>0</v>
      </c>
      <c r="BH85" s="17">
        <v>0</v>
      </c>
      <c r="BI85" s="57"/>
      <c r="BJ85" s="57">
        <v>43556</v>
      </c>
      <c r="BK85" s="17">
        <v>0</v>
      </c>
      <c r="BL85" s="17">
        <v>0</v>
      </c>
      <c r="BM85" s="17">
        <v>0</v>
      </c>
      <c r="BN85" s="1">
        <f t="shared" si="0"/>
        <v>0</v>
      </c>
      <c r="BP85" s="57">
        <v>43556</v>
      </c>
      <c r="BQ85" s="17">
        <v>0</v>
      </c>
      <c r="BR85" s="17">
        <v>0</v>
      </c>
      <c r="BS85" s="17">
        <v>0</v>
      </c>
      <c r="BT85" s="1"/>
    </row>
    <row r="86" spans="3:72" s="17" customFormat="1" x14ac:dyDescent="0.3">
      <c r="C86" s="37">
        <v>42824</v>
      </c>
      <c r="D86" s="1">
        <v>12.6</v>
      </c>
      <c r="E86" s="1">
        <v>1</v>
      </c>
      <c r="F86" s="1">
        <v>19</v>
      </c>
      <c r="G86" s="1"/>
      <c r="H86" s="37">
        <v>42824</v>
      </c>
      <c r="I86" s="1">
        <v>12.6</v>
      </c>
      <c r="J86" s="1">
        <v>1</v>
      </c>
      <c r="K86" s="1">
        <v>19</v>
      </c>
      <c r="L86" s="1"/>
      <c r="M86" s="37">
        <v>42824</v>
      </c>
      <c r="N86" s="1">
        <v>9</v>
      </c>
      <c r="O86" s="1">
        <v>1</v>
      </c>
      <c r="P86" s="1">
        <v>19</v>
      </c>
      <c r="Q86" s="1"/>
      <c r="R86" s="37">
        <v>42824</v>
      </c>
      <c r="S86" s="1">
        <v>5.2</v>
      </c>
      <c r="T86" s="1">
        <v>1</v>
      </c>
      <c r="U86" s="1">
        <v>11</v>
      </c>
      <c r="W86" s="37">
        <v>42824</v>
      </c>
      <c r="X86" s="1">
        <v>5.2</v>
      </c>
      <c r="Y86" s="1">
        <v>1</v>
      </c>
      <c r="Z86" s="1">
        <f t="shared" si="1"/>
        <v>116.2</v>
      </c>
      <c r="AB86" s="37">
        <v>42824</v>
      </c>
      <c r="AC86" s="1">
        <v>9</v>
      </c>
      <c r="AD86" s="1">
        <v>1</v>
      </c>
      <c r="AE86" s="1"/>
      <c r="AG86" s="37">
        <v>42824</v>
      </c>
      <c r="AH86" s="1">
        <v>11.2</v>
      </c>
      <c r="AI86" s="1">
        <v>1</v>
      </c>
      <c r="AJ86" s="1"/>
      <c r="AL86" s="37">
        <v>42824</v>
      </c>
      <c r="AM86" s="1">
        <v>9.6999999999999993</v>
      </c>
      <c r="AN86" s="1">
        <v>1</v>
      </c>
      <c r="AO86" s="1">
        <f t="shared" si="2"/>
        <v>139</v>
      </c>
      <c r="AP86" s="1"/>
      <c r="AQ86" s="37">
        <v>42824</v>
      </c>
      <c r="AR86" s="1">
        <v>10.4</v>
      </c>
      <c r="AS86" s="1">
        <v>1</v>
      </c>
      <c r="AT86" s="1">
        <f t="shared" si="3"/>
        <v>156.00000000000003</v>
      </c>
      <c r="AV86" s="37">
        <v>42824</v>
      </c>
      <c r="AW86" s="1">
        <v>8.9</v>
      </c>
      <c r="AX86" s="1">
        <v>1</v>
      </c>
      <c r="AY86" s="1"/>
      <c r="AZ86" s="57">
        <v>41729</v>
      </c>
      <c r="BA86" s="17">
        <v>0</v>
      </c>
      <c r="BB86" s="17">
        <v>0</v>
      </c>
      <c r="BC86" s="17">
        <v>0</v>
      </c>
      <c r="BE86" s="57">
        <v>43557</v>
      </c>
      <c r="BF86" s="17">
        <v>0</v>
      </c>
      <c r="BG86" s="17">
        <v>0</v>
      </c>
      <c r="BH86" s="17">
        <v>0</v>
      </c>
      <c r="BI86" s="57"/>
      <c r="BJ86" s="57">
        <v>43557</v>
      </c>
      <c r="BK86" s="17">
        <v>0</v>
      </c>
      <c r="BL86" s="17">
        <v>0</v>
      </c>
      <c r="BM86" s="17">
        <v>0</v>
      </c>
      <c r="BN86" s="1">
        <f t="shared" si="0"/>
        <v>0</v>
      </c>
      <c r="BP86" s="57">
        <v>43557</v>
      </c>
      <c r="BQ86" s="17">
        <v>0</v>
      </c>
      <c r="BR86" s="17">
        <v>0</v>
      </c>
      <c r="BS86" s="17">
        <v>0</v>
      </c>
      <c r="BT86" s="1"/>
    </row>
    <row r="87" spans="3:72" s="17" customFormat="1" x14ac:dyDescent="0.3">
      <c r="C87" s="37">
        <v>42825</v>
      </c>
      <c r="D87" s="1">
        <v>0</v>
      </c>
      <c r="E87" s="1">
        <v>0</v>
      </c>
      <c r="F87" s="1"/>
      <c r="G87" s="1"/>
      <c r="H87" s="37">
        <v>42825</v>
      </c>
      <c r="I87" s="1">
        <v>0</v>
      </c>
      <c r="J87" s="1">
        <v>0</v>
      </c>
      <c r="K87" s="1"/>
      <c r="L87" s="1"/>
      <c r="M87" s="37">
        <v>42825</v>
      </c>
      <c r="N87" s="1">
        <v>0</v>
      </c>
      <c r="O87" s="1">
        <v>0</v>
      </c>
      <c r="P87" s="1"/>
      <c r="Q87" s="1"/>
      <c r="R87" s="37">
        <v>42825</v>
      </c>
      <c r="S87" s="1">
        <v>0</v>
      </c>
      <c r="T87" s="1">
        <v>0</v>
      </c>
      <c r="U87" s="1"/>
      <c r="W87" s="37">
        <v>42825</v>
      </c>
      <c r="X87" s="1">
        <v>0</v>
      </c>
      <c r="Y87" s="1">
        <v>0</v>
      </c>
      <c r="Z87" s="1">
        <f t="shared" si="1"/>
        <v>116.2</v>
      </c>
      <c r="AB87" s="37">
        <v>42825</v>
      </c>
      <c r="AC87" s="1">
        <v>0</v>
      </c>
      <c r="AD87" s="1">
        <v>0</v>
      </c>
      <c r="AE87" s="1"/>
      <c r="AG87" s="37">
        <v>42825</v>
      </c>
      <c r="AH87" s="1">
        <v>0</v>
      </c>
      <c r="AI87" s="1">
        <v>0</v>
      </c>
      <c r="AJ87" s="1"/>
      <c r="AL87" s="37">
        <v>42825</v>
      </c>
      <c r="AM87" s="1">
        <v>0</v>
      </c>
      <c r="AN87" s="1">
        <v>0</v>
      </c>
      <c r="AO87" s="1">
        <f t="shared" si="2"/>
        <v>139</v>
      </c>
      <c r="AP87" s="1"/>
      <c r="AQ87" s="37">
        <v>42825</v>
      </c>
      <c r="AR87" s="1">
        <v>0</v>
      </c>
      <c r="AS87" s="1">
        <v>0</v>
      </c>
      <c r="AT87" s="1">
        <f t="shared" si="3"/>
        <v>156.00000000000003</v>
      </c>
      <c r="AV87" s="37">
        <v>42825</v>
      </c>
      <c r="AW87" s="1">
        <v>0</v>
      </c>
      <c r="AX87" s="1">
        <v>0</v>
      </c>
      <c r="AY87" s="1"/>
      <c r="AZ87" s="57">
        <v>41730</v>
      </c>
      <c r="BA87" s="17">
        <v>11</v>
      </c>
      <c r="BB87" s="17">
        <v>1</v>
      </c>
      <c r="BC87" s="17">
        <v>0</v>
      </c>
      <c r="BE87" s="57">
        <v>43558</v>
      </c>
      <c r="BF87" s="17">
        <v>0</v>
      </c>
      <c r="BG87" s="17">
        <v>0</v>
      </c>
      <c r="BH87" s="17">
        <v>0</v>
      </c>
      <c r="BI87" s="57"/>
      <c r="BJ87" s="57">
        <v>43558</v>
      </c>
      <c r="BK87" s="17">
        <v>0</v>
      </c>
      <c r="BL87" s="17">
        <v>0</v>
      </c>
      <c r="BM87" s="17">
        <v>0</v>
      </c>
      <c r="BN87" s="1">
        <f t="shared" si="0"/>
        <v>0</v>
      </c>
      <c r="BP87" s="57">
        <v>43558</v>
      </c>
      <c r="BQ87" s="17">
        <v>0</v>
      </c>
      <c r="BR87" s="17">
        <v>0</v>
      </c>
      <c r="BS87" s="17">
        <v>0</v>
      </c>
      <c r="BT87" s="1"/>
    </row>
    <row r="88" spans="3:72" x14ac:dyDescent="0.3">
      <c r="C88" s="37">
        <v>42828</v>
      </c>
      <c r="D88" s="1">
        <v>0</v>
      </c>
      <c r="E88" s="1">
        <v>0</v>
      </c>
      <c r="H88" s="37">
        <v>42828</v>
      </c>
      <c r="I88" s="1">
        <v>0</v>
      </c>
      <c r="J88" s="1">
        <v>0</v>
      </c>
      <c r="M88" s="37">
        <v>42828</v>
      </c>
      <c r="N88" s="1">
        <v>0</v>
      </c>
      <c r="O88" s="1">
        <v>0</v>
      </c>
      <c r="R88" s="37">
        <v>42828</v>
      </c>
      <c r="S88" s="1">
        <v>0</v>
      </c>
      <c r="T88" s="1">
        <v>0</v>
      </c>
      <c r="W88" s="37">
        <v>42828</v>
      </c>
      <c r="X88" s="1">
        <v>0</v>
      </c>
      <c r="Y88" s="1">
        <v>0</v>
      </c>
      <c r="Z88" s="1">
        <f t="shared" si="1"/>
        <v>116.2</v>
      </c>
      <c r="AB88" s="37">
        <v>42828</v>
      </c>
      <c r="AC88" s="1">
        <v>0</v>
      </c>
      <c r="AD88" s="1">
        <v>0</v>
      </c>
      <c r="AG88" s="37">
        <v>42828</v>
      </c>
      <c r="AH88" s="1">
        <v>0</v>
      </c>
      <c r="AI88" s="1">
        <v>0</v>
      </c>
      <c r="AL88" s="37">
        <v>42828</v>
      </c>
      <c r="AM88" s="1">
        <v>0</v>
      </c>
      <c r="AN88" s="1">
        <v>0</v>
      </c>
      <c r="AO88" s="1">
        <f t="shared" si="2"/>
        <v>139</v>
      </c>
      <c r="AQ88" s="37">
        <v>42828</v>
      </c>
      <c r="AR88" s="1">
        <v>0</v>
      </c>
      <c r="AS88" s="1">
        <v>0</v>
      </c>
      <c r="AT88" s="1">
        <f t="shared" si="3"/>
        <v>156.00000000000003</v>
      </c>
      <c r="AV88" s="37">
        <v>42828</v>
      </c>
      <c r="AW88" s="1">
        <v>0</v>
      </c>
      <c r="AX88" s="1">
        <v>0</v>
      </c>
      <c r="AZ88" s="37">
        <v>41731</v>
      </c>
      <c r="BA88" s="1">
        <v>0</v>
      </c>
      <c r="BB88" s="1">
        <v>0</v>
      </c>
      <c r="BC88" s="1">
        <v>0</v>
      </c>
      <c r="BE88" s="37">
        <v>43559</v>
      </c>
      <c r="BF88" s="1">
        <v>0</v>
      </c>
      <c r="BG88" s="1">
        <v>0</v>
      </c>
      <c r="BH88" s="1">
        <v>0</v>
      </c>
      <c r="BI88" s="37"/>
      <c r="BJ88" s="37">
        <v>43559</v>
      </c>
      <c r="BK88" s="1">
        <v>0</v>
      </c>
      <c r="BL88" s="1">
        <v>0</v>
      </c>
      <c r="BM88" s="1">
        <v>0</v>
      </c>
      <c r="BN88" s="1">
        <f t="shared" si="0"/>
        <v>0</v>
      </c>
      <c r="BP88" s="37">
        <v>43559</v>
      </c>
      <c r="BQ88" s="1">
        <v>0</v>
      </c>
      <c r="BR88" s="1">
        <v>0</v>
      </c>
      <c r="BS88" s="1">
        <v>0</v>
      </c>
    </row>
    <row r="89" spans="3:72" x14ac:dyDescent="0.3">
      <c r="C89" s="37">
        <v>42829</v>
      </c>
      <c r="D89" s="1">
        <v>0</v>
      </c>
      <c r="E89" s="1">
        <v>0</v>
      </c>
      <c r="H89" s="37">
        <v>42829</v>
      </c>
      <c r="I89" s="1">
        <v>0</v>
      </c>
      <c r="J89" s="1">
        <v>0</v>
      </c>
      <c r="M89" s="37">
        <v>42829</v>
      </c>
      <c r="N89" s="1">
        <v>0</v>
      </c>
      <c r="O89" s="1">
        <v>0</v>
      </c>
      <c r="R89" s="37">
        <v>42829</v>
      </c>
      <c r="S89" s="1">
        <v>0</v>
      </c>
      <c r="T89" s="1">
        <v>0</v>
      </c>
      <c r="W89" s="37">
        <v>42829</v>
      </c>
      <c r="X89" s="1">
        <v>0</v>
      </c>
      <c r="Y89" s="1">
        <v>0</v>
      </c>
      <c r="Z89" s="1">
        <f t="shared" si="1"/>
        <v>116.2</v>
      </c>
      <c r="AB89" s="37">
        <v>42829</v>
      </c>
      <c r="AC89" s="1">
        <v>0</v>
      </c>
      <c r="AD89" s="1">
        <v>0</v>
      </c>
      <c r="AG89" s="37">
        <v>42829</v>
      </c>
      <c r="AH89" s="1">
        <v>0</v>
      </c>
      <c r="AI89" s="1">
        <v>0</v>
      </c>
      <c r="AL89" s="37">
        <v>42829</v>
      </c>
      <c r="AM89" s="1">
        <v>0</v>
      </c>
      <c r="AN89" s="1">
        <v>0</v>
      </c>
      <c r="AO89" s="1">
        <f t="shared" si="2"/>
        <v>139</v>
      </c>
      <c r="AQ89" s="37">
        <v>42829</v>
      </c>
      <c r="AR89" s="1">
        <v>0</v>
      </c>
      <c r="AS89" s="1">
        <v>0</v>
      </c>
      <c r="AT89" s="1">
        <f t="shared" si="3"/>
        <v>156.00000000000003</v>
      </c>
      <c r="AV89" s="37">
        <v>42829</v>
      </c>
      <c r="AW89" s="1">
        <v>0</v>
      </c>
      <c r="AX89" s="1">
        <v>0</v>
      </c>
      <c r="AZ89" s="37">
        <v>41732</v>
      </c>
      <c r="BA89" s="1">
        <v>0</v>
      </c>
      <c r="BB89" s="1">
        <v>0</v>
      </c>
      <c r="BC89" s="1">
        <v>0</v>
      </c>
      <c r="BE89" s="37">
        <v>43560</v>
      </c>
      <c r="BF89" s="1">
        <v>0</v>
      </c>
      <c r="BG89" s="1">
        <v>0</v>
      </c>
      <c r="BH89" s="1">
        <v>0</v>
      </c>
      <c r="BI89" s="37"/>
      <c r="BJ89" s="37">
        <v>43560</v>
      </c>
      <c r="BK89" s="1">
        <v>0</v>
      </c>
      <c r="BL89" s="1">
        <v>0</v>
      </c>
      <c r="BM89" s="1">
        <v>0</v>
      </c>
      <c r="BN89" s="1">
        <f t="shared" si="0"/>
        <v>0</v>
      </c>
      <c r="BP89" s="37">
        <v>43560</v>
      </c>
      <c r="BQ89" s="1">
        <v>0</v>
      </c>
      <c r="BR89" s="1">
        <v>0</v>
      </c>
      <c r="BS89" s="1">
        <v>0</v>
      </c>
    </row>
    <row r="90" spans="3:72" x14ac:dyDescent="0.3">
      <c r="C90" s="37">
        <v>42830</v>
      </c>
      <c r="D90" s="1">
        <v>0</v>
      </c>
      <c r="E90" s="1">
        <v>0</v>
      </c>
      <c r="H90" s="37">
        <v>42830</v>
      </c>
      <c r="I90" s="1">
        <v>0</v>
      </c>
      <c r="J90" s="1">
        <v>0</v>
      </c>
      <c r="M90" s="37">
        <v>42830</v>
      </c>
      <c r="N90" s="1">
        <v>0</v>
      </c>
      <c r="O90" s="1">
        <v>0</v>
      </c>
      <c r="R90" s="37">
        <v>42830</v>
      </c>
      <c r="S90" s="1">
        <v>0</v>
      </c>
      <c r="T90" s="1">
        <v>0</v>
      </c>
      <c r="W90" s="37">
        <v>42830</v>
      </c>
      <c r="X90" s="1">
        <v>0</v>
      </c>
      <c r="Y90" s="1">
        <v>0</v>
      </c>
      <c r="Z90" s="1">
        <f t="shared" si="1"/>
        <v>116.2</v>
      </c>
      <c r="AB90" s="37">
        <v>42830</v>
      </c>
      <c r="AC90" s="1">
        <v>0</v>
      </c>
      <c r="AD90" s="1">
        <v>0</v>
      </c>
      <c r="AG90" s="37">
        <v>42830</v>
      </c>
      <c r="AH90" s="1">
        <v>0</v>
      </c>
      <c r="AI90" s="1">
        <v>0</v>
      </c>
      <c r="AL90" s="37">
        <v>42830</v>
      </c>
      <c r="AM90" s="1">
        <v>0</v>
      </c>
      <c r="AN90" s="1">
        <v>0</v>
      </c>
      <c r="AO90" s="1">
        <f t="shared" si="2"/>
        <v>139</v>
      </c>
      <c r="AQ90" s="37">
        <v>42830</v>
      </c>
      <c r="AR90" s="1">
        <v>0</v>
      </c>
      <c r="AS90" s="1">
        <v>0</v>
      </c>
      <c r="AT90" s="1">
        <f t="shared" si="3"/>
        <v>156.00000000000003</v>
      </c>
      <c r="AV90" s="37">
        <v>42830</v>
      </c>
      <c r="AW90" s="1">
        <v>0</v>
      </c>
      <c r="AX90" s="1">
        <v>0</v>
      </c>
      <c r="AZ90" s="37">
        <v>41733</v>
      </c>
      <c r="BA90" s="1">
        <v>0</v>
      </c>
      <c r="BB90" s="1">
        <v>0</v>
      </c>
      <c r="BC90" s="1">
        <v>0</v>
      </c>
      <c r="BE90" s="37">
        <v>43563</v>
      </c>
      <c r="BF90" s="1">
        <v>0</v>
      </c>
      <c r="BG90" s="1">
        <v>0</v>
      </c>
      <c r="BH90" s="1">
        <v>0</v>
      </c>
      <c r="BI90" s="37"/>
      <c r="BJ90" s="37">
        <v>43563</v>
      </c>
      <c r="BK90" s="1">
        <v>0</v>
      </c>
      <c r="BL90" s="1">
        <v>0</v>
      </c>
      <c r="BM90" s="1">
        <v>0</v>
      </c>
      <c r="BN90" s="1">
        <f t="shared" si="0"/>
        <v>0</v>
      </c>
      <c r="BP90" s="37">
        <v>43563</v>
      </c>
      <c r="BQ90" s="1">
        <v>0</v>
      </c>
      <c r="BR90" s="1">
        <v>0</v>
      </c>
      <c r="BS90" s="1">
        <v>0</v>
      </c>
    </row>
    <row r="91" spans="3:72" x14ac:dyDescent="0.3">
      <c r="C91" s="37">
        <v>42831</v>
      </c>
      <c r="D91" s="1">
        <v>11.3</v>
      </c>
      <c r="E91" s="1">
        <v>1</v>
      </c>
      <c r="F91" s="1">
        <v>16.399999999999999</v>
      </c>
      <c r="H91" s="37">
        <v>42831</v>
      </c>
      <c r="I91" s="1">
        <v>11.3</v>
      </c>
      <c r="J91" s="1">
        <v>1</v>
      </c>
      <c r="K91" s="1">
        <v>16.399999999999999</v>
      </c>
      <c r="M91" s="37">
        <v>42831</v>
      </c>
      <c r="N91" s="1">
        <v>41.4</v>
      </c>
      <c r="O91" s="1">
        <v>1</v>
      </c>
      <c r="P91" s="1">
        <v>48.4</v>
      </c>
      <c r="R91" s="37">
        <v>42831</v>
      </c>
      <c r="S91" s="1">
        <v>41.4</v>
      </c>
      <c r="T91" s="1">
        <v>1</v>
      </c>
      <c r="U91" s="1">
        <v>48.4</v>
      </c>
      <c r="W91" s="37">
        <v>42831</v>
      </c>
      <c r="X91" s="1">
        <v>41.4</v>
      </c>
      <c r="Y91" s="1">
        <v>1</v>
      </c>
      <c r="Z91" s="1">
        <f t="shared" si="1"/>
        <v>157.6</v>
      </c>
      <c r="AB91" s="37">
        <v>42831</v>
      </c>
      <c r="AC91" s="1">
        <v>41.8</v>
      </c>
      <c r="AD91" s="1">
        <v>1</v>
      </c>
      <c r="AG91" s="37">
        <v>42831</v>
      </c>
      <c r="AH91" s="1">
        <v>36.6</v>
      </c>
      <c r="AI91" s="1">
        <v>1</v>
      </c>
      <c r="AJ91" s="1">
        <v>29</v>
      </c>
      <c r="AL91" s="37">
        <v>42831</v>
      </c>
      <c r="AM91" s="1">
        <v>26.5</v>
      </c>
      <c r="AN91" s="1">
        <v>1</v>
      </c>
      <c r="AO91" s="1">
        <f t="shared" si="2"/>
        <v>165.5</v>
      </c>
      <c r="AQ91" s="37">
        <v>42831</v>
      </c>
      <c r="AR91" s="1">
        <v>25.3</v>
      </c>
      <c r="AS91" s="1">
        <v>1</v>
      </c>
      <c r="AT91" s="1">
        <f t="shared" si="3"/>
        <v>181.30000000000004</v>
      </c>
      <c r="AV91" s="37">
        <v>42831</v>
      </c>
      <c r="AW91" s="1">
        <v>39.5</v>
      </c>
      <c r="AX91" s="1">
        <v>1</v>
      </c>
      <c r="AZ91" s="37">
        <v>41736</v>
      </c>
      <c r="BA91" s="1">
        <v>0</v>
      </c>
      <c r="BB91" s="1">
        <v>0</v>
      </c>
      <c r="BC91" s="1">
        <v>0</v>
      </c>
      <c r="BE91" s="37">
        <v>43564</v>
      </c>
      <c r="BF91" s="1">
        <v>0</v>
      </c>
      <c r="BG91" s="1">
        <v>0</v>
      </c>
      <c r="BH91" s="1">
        <v>0</v>
      </c>
      <c r="BI91" s="37"/>
      <c r="BJ91" s="37">
        <v>43564</v>
      </c>
      <c r="BK91" s="1">
        <v>0</v>
      </c>
      <c r="BL91" s="1">
        <v>0</v>
      </c>
      <c r="BM91" s="1">
        <v>0</v>
      </c>
      <c r="BN91" s="1">
        <f t="shared" ref="BN91:BN154" si="4">+BK91-BF91</f>
        <v>0</v>
      </c>
      <c r="BP91" s="37">
        <v>43564</v>
      </c>
      <c r="BQ91" s="1">
        <v>0</v>
      </c>
      <c r="BR91" s="1">
        <v>0</v>
      </c>
      <c r="BS91" s="1">
        <v>0</v>
      </c>
    </row>
    <row r="92" spans="3:72" x14ac:dyDescent="0.3">
      <c r="C92" s="37">
        <v>42832</v>
      </c>
      <c r="D92" s="1">
        <v>0</v>
      </c>
      <c r="E92" s="1">
        <v>0</v>
      </c>
      <c r="H92" s="37">
        <v>42832</v>
      </c>
      <c r="I92" s="1">
        <v>0</v>
      </c>
      <c r="J92" s="1">
        <v>0</v>
      </c>
      <c r="M92" s="37">
        <v>42832</v>
      </c>
      <c r="N92" s="1">
        <v>0</v>
      </c>
      <c r="O92" s="1">
        <v>0</v>
      </c>
      <c r="R92" s="37">
        <v>42832</v>
      </c>
      <c r="S92" s="1">
        <v>0</v>
      </c>
      <c r="T92" s="1">
        <v>0</v>
      </c>
      <c r="W92" s="37">
        <v>42832</v>
      </c>
      <c r="X92" s="1">
        <v>0</v>
      </c>
      <c r="Y92" s="1">
        <v>0</v>
      </c>
      <c r="Z92" s="1">
        <f t="shared" ref="Z92:Z155" si="5">+Z91+X92</f>
        <v>157.6</v>
      </c>
      <c r="AB92" s="37">
        <v>42832</v>
      </c>
      <c r="AC92" s="1">
        <v>0</v>
      </c>
      <c r="AD92" s="1">
        <v>0</v>
      </c>
      <c r="AG92" s="37">
        <v>42832</v>
      </c>
      <c r="AH92" s="1">
        <v>0</v>
      </c>
      <c r="AI92" s="1">
        <v>0</v>
      </c>
      <c r="AL92" s="37">
        <v>42832</v>
      </c>
      <c r="AM92" s="1">
        <v>0</v>
      </c>
      <c r="AN92" s="1">
        <v>0</v>
      </c>
      <c r="AO92" s="1">
        <f t="shared" ref="AO92:AO155" si="6">+AO91+AM92</f>
        <v>165.5</v>
      </c>
      <c r="AQ92" s="37">
        <v>42832</v>
      </c>
      <c r="AR92" s="1">
        <v>0</v>
      </c>
      <c r="AS92" s="1">
        <v>0</v>
      </c>
      <c r="AT92" s="1">
        <f t="shared" ref="AT92:AT155" si="7">+AT91+AR92</f>
        <v>181.30000000000004</v>
      </c>
      <c r="AV92" s="37">
        <v>42832</v>
      </c>
      <c r="AW92" s="1">
        <v>0</v>
      </c>
      <c r="AX92" s="1">
        <v>0</v>
      </c>
      <c r="AZ92" s="37">
        <v>41737</v>
      </c>
      <c r="BA92" s="1">
        <v>7.9</v>
      </c>
      <c r="BB92" s="1">
        <v>1</v>
      </c>
      <c r="BC92" s="1">
        <v>0</v>
      </c>
      <c r="BE92" s="37">
        <v>43565</v>
      </c>
      <c r="BF92" s="1">
        <v>0</v>
      </c>
      <c r="BG92" s="1">
        <v>0</v>
      </c>
      <c r="BH92" s="1">
        <v>0</v>
      </c>
      <c r="BI92" s="37"/>
      <c r="BJ92" s="37">
        <v>43565</v>
      </c>
      <c r="BK92" s="1">
        <v>0</v>
      </c>
      <c r="BL92" s="1">
        <v>0</v>
      </c>
      <c r="BM92" s="1">
        <v>0</v>
      </c>
      <c r="BN92" s="1">
        <f t="shared" si="4"/>
        <v>0</v>
      </c>
      <c r="BP92" s="37">
        <v>43565</v>
      </c>
      <c r="BQ92" s="1">
        <v>0</v>
      </c>
      <c r="BR92" s="1">
        <v>0</v>
      </c>
      <c r="BS92" s="1">
        <v>0</v>
      </c>
    </row>
    <row r="93" spans="3:72" x14ac:dyDescent="0.3">
      <c r="C93" s="37">
        <v>42835</v>
      </c>
      <c r="D93" s="1">
        <v>-1.9</v>
      </c>
      <c r="E93" s="1">
        <v>1</v>
      </c>
      <c r="F93" s="1">
        <v>10.1</v>
      </c>
      <c r="H93" s="37">
        <v>42835</v>
      </c>
      <c r="I93" s="1">
        <v>-1.9</v>
      </c>
      <c r="J93" s="1">
        <v>1</v>
      </c>
      <c r="K93" s="1">
        <v>10.1</v>
      </c>
      <c r="M93" s="37">
        <v>42835</v>
      </c>
      <c r="N93" s="1">
        <v>-1.9</v>
      </c>
      <c r="O93" s="1">
        <v>1</v>
      </c>
      <c r="P93" s="1">
        <v>10.1</v>
      </c>
      <c r="R93" s="37">
        <v>42835</v>
      </c>
      <c r="S93" s="1">
        <v>-1.6</v>
      </c>
      <c r="T93" s="1">
        <v>1</v>
      </c>
      <c r="U93" s="1">
        <v>10.1</v>
      </c>
      <c r="W93" s="37">
        <v>42835</v>
      </c>
      <c r="X93" s="1">
        <v>-1.6</v>
      </c>
      <c r="Y93" s="1">
        <v>1</v>
      </c>
      <c r="Z93" s="1">
        <f t="shared" si="5"/>
        <v>156</v>
      </c>
      <c r="AB93" s="37">
        <v>42835</v>
      </c>
      <c r="AC93" s="1">
        <v>-1.9</v>
      </c>
      <c r="AD93" s="1">
        <v>1</v>
      </c>
      <c r="AG93" s="37">
        <v>42835</v>
      </c>
      <c r="AH93" s="1">
        <v>-1.9</v>
      </c>
      <c r="AI93" s="1">
        <v>1</v>
      </c>
      <c r="AL93" s="37">
        <v>42835</v>
      </c>
      <c r="AM93" s="1">
        <v>-7.8</v>
      </c>
      <c r="AN93" s="1">
        <v>1</v>
      </c>
      <c r="AO93" s="1">
        <f t="shared" si="6"/>
        <v>157.69999999999999</v>
      </c>
      <c r="AQ93" s="37">
        <v>42835</v>
      </c>
      <c r="AR93" s="1">
        <v>-10.6</v>
      </c>
      <c r="AS93" s="1">
        <v>1</v>
      </c>
      <c r="AT93" s="1">
        <f t="shared" si="7"/>
        <v>170.70000000000005</v>
      </c>
      <c r="AV93" s="37">
        <v>42835</v>
      </c>
      <c r="AW93" s="1">
        <v>0</v>
      </c>
      <c r="AX93" s="1">
        <v>0</v>
      </c>
      <c r="AZ93" s="37">
        <v>41738</v>
      </c>
      <c r="BA93" s="1">
        <v>0</v>
      </c>
      <c r="BB93" s="1">
        <v>0</v>
      </c>
      <c r="BC93" s="1">
        <v>0</v>
      </c>
      <c r="BE93" s="37">
        <v>43566</v>
      </c>
      <c r="BF93" s="1">
        <v>0</v>
      </c>
      <c r="BG93" s="1">
        <v>0</v>
      </c>
      <c r="BH93" s="1">
        <v>0</v>
      </c>
      <c r="BI93" s="37"/>
      <c r="BJ93" s="37">
        <v>43566</v>
      </c>
      <c r="BK93" s="1">
        <v>0</v>
      </c>
      <c r="BL93" s="1">
        <v>0</v>
      </c>
      <c r="BM93" s="1">
        <v>0</v>
      </c>
      <c r="BN93" s="1">
        <f t="shared" si="4"/>
        <v>0</v>
      </c>
      <c r="BP93" s="37">
        <v>43566</v>
      </c>
      <c r="BQ93" s="1">
        <v>0</v>
      </c>
      <c r="BR93" s="1">
        <v>0</v>
      </c>
      <c r="BS93" s="1">
        <v>0</v>
      </c>
    </row>
    <row r="94" spans="3:72" x14ac:dyDescent="0.3">
      <c r="C94" s="37">
        <v>42836</v>
      </c>
      <c r="D94" s="1">
        <v>0</v>
      </c>
      <c r="E94" s="1">
        <v>0</v>
      </c>
      <c r="H94" s="37">
        <v>42836</v>
      </c>
      <c r="I94" s="1">
        <v>0</v>
      </c>
      <c r="J94" s="1">
        <v>0</v>
      </c>
      <c r="M94" s="37">
        <v>42836</v>
      </c>
      <c r="N94" s="1">
        <v>0</v>
      </c>
      <c r="O94" s="1">
        <v>0</v>
      </c>
      <c r="R94" s="37">
        <v>42836</v>
      </c>
      <c r="S94" s="1">
        <v>0</v>
      </c>
      <c r="T94" s="1">
        <v>0</v>
      </c>
      <c r="W94" s="37">
        <v>42836</v>
      </c>
      <c r="X94" s="1">
        <v>0</v>
      </c>
      <c r="Y94" s="1">
        <v>0</v>
      </c>
      <c r="Z94" s="1">
        <f t="shared" si="5"/>
        <v>156</v>
      </c>
      <c r="AB94" s="37">
        <v>42836</v>
      </c>
      <c r="AC94" s="1">
        <v>0</v>
      </c>
      <c r="AD94" s="1">
        <v>0</v>
      </c>
      <c r="AG94" s="37">
        <v>42836</v>
      </c>
      <c r="AH94" s="1">
        <v>0</v>
      </c>
      <c r="AI94" s="1">
        <v>0</v>
      </c>
      <c r="AL94" s="37">
        <v>42836</v>
      </c>
      <c r="AM94" s="1">
        <v>0</v>
      </c>
      <c r="AN94" s="1">
        <v>0</v>
      </c>
      <c r="AO94" s="1">
        <f t="shared" si="6"/>
        <v>157.69999999999999</v>
      </c>
      <c r="AQ94" s="37">
        <v>42836</v>
      </c>
      <c r="AR94" s="1">
        <v>0</v>
      </c>
      <c r="AS94" s="1">
        <v>0</v>
      </c>
      <c r="AT94" s="1">
        <f t="shared" si="7"/>
        <v>170.70000000000005</v>
      </c>
      <c r="AV94" s="37">
        <v>42836</v>
      </c>
      <c r="AW94" s="1">
        <v>0</v>
      </c>
      <c r="AX94" s="1">
        <v>0</v>
      </c>
      <c r="AZ94" s="37">
        <v>41739</v>
      </c>
      <c r="BA94" s="1">
        <v>18.7</v>
      </c>
      <c r="BB94" s="1">
        <v>1</v>
      </c>
      <c r="BC94" s="1">
        <v>0</v>
      </c>
      <c r="BE94" s="37">
        <v>43567</v>
      </c>
      <c r="BF94" s="1">
        <v>0</v>
      </c>
      <c r="BG94" s="1">
        <v>0</v>
      </c>
      <c r="BH94" s="1">
        <v>0</v>
      </c>
      <c r="BI94" s="37"/>
      <c r="BJ94" s="37">
        <v>43567</v>
      </c>
      <c r="BK94" s="1">
        <v>0</v>
      </c>
      <c r="BL94" s="1">
        <v>0</v>
      </c>
      <c r="BM94" s="1">
        <v>0</v>
      </c>
      <c r="BN94" s="1">
        <f t="shared" si="4"/>
        <v>0</v>
      </c>
      <c r="BP94" s="37">
        <v>43567</v>
      </c>
      <c r="BQ94" s="1">
        <v>0</v>
      </c>
      <c r="BR94" s="1">
        <v>0</v>
      </c>
      <c r="BS94" s="1">
        <v>0</v>
      </c>
    </row>
    <row r="95" spans="3:72" x14ac:dyDescent="0.3">
      <c r="C95" s="37">
        <v>42837</v>
      </c>
      <c r="D95" s="1">
        <v>0</v>
      </c>
      <c r="E95" s="1">
        <v>0</v>
      </c>
      <c r="H95" s="37">
        <v>42837</v>
      </c>
      <c r="I95" s="1">
        <v>0</v>
      </c>
      <c r="J95" s="1">
        <v>0</v>
      </c>
      <c r="M95" s="37">
        <v>42837</v>
      </c>
      <c r="N95" s="1">
        <v>0</v>
      </c>
      <c r="O95" s="1">
        <v>0</v>
      </c>
      <c r="R95" s="37">
        <v>42837</v>
      </c>
      <c r="S95" s="1">
        <v>0</v>
      </c>
      <c r="T95" s="1">
        <v>0</v>
      </c>
      <c r="W95" s="37">
        <v>42837</v>
      </c>
      <c r="X95" s="1">
        <v>0</v>
      </c>
      <c r="Y95" s="1">
        <v>0</v>
      </c>
      <c r="Z95" s="1">
        <f t="shared" si="5"/>
        <v>156</v>
      </c>
      <c r="AB95" s="37">
        <v>42837</v>
      </c>
      <c r="AC95" s="1">
        <v>0</v>
      </c>
      <c r="AD95" s="1">
        <v>0</v>
      </c>
      <c r="AG95" s="37">
        <v>42837</v>
      </c>
      <c r="AH95" s="1">
        <v>0</v>
      </c>
      <c r="AI95" s="1">
        <v>0</v>
      </c>
      <c r="AL95" s="37">
        <v>42837</v>
      </c>
      <c r="AM95" s="1">
        <v>0</v>
      </c>
      <c r="AN95" s="1">
        <v>0</v>
      </c>
      <c r="AO95" s="1">
        <f t="shared" si="6"/>
        <v>157.69999999999999</v>
      </c>
      <c r="AQ95" s="37">
        <v>42837</v>
      </c>
      <c r="AR95" s="1">
        <v>0</v>
      </c>
      <c r="AS95" s="1">
        <v>0</v>
      </c>
      <c r="AT95" s="1">
        <f t="shared" si="7"/>
        <v>170.70000000000005</v>
      </c>
      <c r="AV95" s="37">
        <v>42837</v>
      </c>
      <c r="AW95" s="1">
        <v>0</v>
      </c>
      <c r="AX95" s="1">
        <v>0</v>
      </c>
      <c r="AZ95" s="37">
        <v>41740</v>
      </c>
      <c r="BA95" s="1">
        <v>0</v>
      </c>
      <c r="BB95" s="1">
        <v>0</v>
      </c>
      <c r="BC95" s="1">
        <v>0</v>
      </c>
      <c r="BE95" s="37">
        <v>43570</v>
      </c>
      <c r="BF95" s="1">
        <v>-2</v>
      </c>
      <c r="BG95" s="1">
        <v>1</v>
      </c>
      <c r="BH95" s="1">
        <v>0</v>
      </c>
      <c r="BI95" s="37"/>
      <c r="BJ95" s="37">
        <v>43570</v>
      </c>
      <c r="BK95" s="1">
        <v>-2</v>
      </c>
      <c r="BL95" s="1">
        <v>1</v>
      </c>
      <c r="BM95" s="1">
        <v>0</v>
      </c>
      <c r="BN95" s="1">
        <f t="shared" si="4"/>
        <v>0</v>
      </c>
      <c r="BP95" s="37">
        <v>43570</v>
      </c>
      <c r="BQ95" s="1">
        <v>-2</v>
      </c>
      <c r="BR95" s="1">
        <v>1</v>
      </c>
      <c r="BS95" s="1">
        <v>0</v>
      </c>
    </row>
    <row r="96" spans="3:72" x14ac:dyDescent="0.3">
      <c r="C96" s="37">
        <v>42838</v>
      </c>
      <c r="D96" s="1">
        <v>0</v>
      </c>
      <c r="E96" s="1">
        <v>0</v>
      </c>
      <c r="H96" s="37">
        <v>42838</v>
      </c>
      <c r="I96" s="1">
        <v>0</v>
      </c>
      <c r="J96" s="1">
        <v>0</v>
      </c>
      <c r="M96" s="37">
        <v>42838</v>
      </c>
      <c r="N96" s="1">
        <v>0</v>
      </c>
      <c r="O96" s="1">
        <v>0</v>
      </c>
      <c r="R96" s="37">
        <v>42838</v>
      </c>
      <c r="S96" s="1">
        <v>0</v>
      </c>
      <c r="T96" s="1">
        <v>0</v>
      </c>
      <c r="W96" s="37">
        <v>42838</v>
      </c>
      <c r="X96" s="1">
        <v>0</v>
      </c>
      <c r="Y96" s="1">
        <v>0</v>
      </c>
      <c r="Z96" s="1">
        <f t="shared" si="5"/>
        <v>156</v>
      </c>
      <c r="AB96" s="37">
        <v>42838</v>
      </c>
      <c r="AC96" s="1">
        <v>0</v>
      </c>
      <c r="AD96" s="1">
        <v>0</v>
      </c>
      <c r="AG96" s="37">
        <v>42838</v>
      </c>
      <c r="AH96" s="1">
        <v>0</v>
      </c>
      <c r="AI96" s="1">
        <v>0</v>
      </c>
      <c r="AL96" s="37">
        <v>42838</v>
      </c>
      <c r="AM96" s="1">
        <v>0</v>
      </c>
      <c r="AN96" s="1">
        <v>0</v>
      </c>
      <c r="AO96" s="1">
        <f t="shared" si="6"/>
        <v>157.69999999999999</v>
      </c>
      <c r="AQ96" s="37">
        <v>42838</v>
      </c>
      <c r="AR96" s="1">
        <v>0</v>
      </c>
      <c r="AS96" s="1">
        <v>0</v>
      </c>
      <c r="AT96" s="1">
        <f t="shared" si="7"/>
        <v>170.70000000000005</v>
      </c>
      <c r="AV96" s="37">
        <v>42838</v>
      </c>
      <c r="AW96" s="1">
        <v>0</v>
      </c>
      <c r="AX96" s="1">
        <v>0</v>
      </c>
      <c r="AZ96" s="37">
        <v>41743</v>
      </c>
      <c r="BA96" s="1">
        <v>-3.1</v>
      </c>
      <c r="BB96" s="1">
        <v>1</v>
      </c>
      <c r="BC96" s="1">
        <v>0</v>
      </c>
      <c r="BE96" s="37">
        <v>43571</v>
      </c>
      <c r="BF96" s="1">
        <v>0</v>
      </c>
      <c r="BG96" s="1">
        <v>0</v>
      </c>
      <c r="BH96" s="1">
        <v>0</v>
      </c>
      <c r="BI96" s="37"/>
      <c r="BJ96" s="37">
        <v>43571</v>
      </c>
      <c r="BK96" s="1">
        <v>0</v>
      </c>
      <c r="BL96" s="1">
        <v>0</v>
      </c>
      <c r="BM96" s="1">
        <v>0</v>
      </c>
      <c r="BN96" s="1">
        <f t="shared" si="4"/>
        <v>0</v>
      </c>
      <c r="BP96" s="37">
        <v>43571</v>
      </c>
      <c r="BQ96" s="1">
        <v>0</v>
      </c>
      <c r="BR96" s="1">
        <v>0</v>
      </c>
      <c r="BS96" s="1">
        <v>0</v>
      </c>
    </row>
    <row r="97" spans="3:71" x14ac:dyDescent="0.3">
      <c r="C97" s="37">
        <v>42839</v>
      </c>
      <c r="D97" s="1">
        <v>0.9</v>
      </c>
      <c r="E97" s="1">
        <v>1</v>
      </c>
      <c r="F97" s="1">
        <v>14.9</v>
      </c>
      <c r="H97" s="37">
        <v>42839</v>
      </c>
      <c r="I97" s="1">
        <v>0.9</v>
      </c>
      <c r="J97" s="1">
        <v>1</v>
      </c>
      <c r="K97" s="1">
        <v>14.9</v>
      </c>
      <c r="M97" s="37">
        <v>42839</v>
      </c>
      <c r="N97" s="1">
        <v>0.9</v>
      </c>
      <c r="O97" s="1">
        <v>1</v>
      </c>
      <c r="P97" s="1">
        <v>14.9</v>
      </c>
      <c r="R97" s="37">
        <v>42839</v>
      </c>
      <c r="S97" s="1">
        <v>6.9</v>
      </c>
      <c r="T97" s="1">
        <v>1</v>
      </c>
      <c r="U97" s="1">
        <v>14.9</v>
      </c>
      <c r="W97" s="37">
        <v>42839</v>
      </c>
      <c r="X97" s="1">
        <v>6.9</v>
      </c>
      <c r="Y97" s="1">
        <v>1</v>
      </c>
      <c r="Z97" s="1">
        <f t="shared" si="5"/>
        <v>162.9</v>
      </c>
      <c r="AB97" s="37">
        <v>42839</v>
      </c>
      <c r="AC97" s="1">
        <v>7.8</v>
      </c>
      <c r="AD97" s="1">
        <v>1</v>
      </c>
      <c r="AG97" s="37">
        <v>42839</v>
      </c>
      <c r="AH97" s="1">
        <v>-3.7</v>
      </c>
      <c r="AI97" s="1">
        <v>1</v>
      </c>
      <c r="AJ97" s="1">
        <v>-12.8</v>
      </c>
      <c r="AL97" s="37">
        <v>42839</v>
      </c>
      <c r="AM97" s="1">
        <v>-0.8</v>
      </c>
      <c r="AN97" s="1">
        <v>1</v>
      </c>
      <c r="AO97" s="1">
        <f t="shared" si="6"/>
        <v>156.89999999999998</v>
      </c>
      <c r="AQ97" s="37">
        <v>42839</v>
      </c>
      <c r="AR97" s="1">
        <v>-5.7</v>
      </c>
      <c r="AS97" s="1">
        <v>1</v>
      </c>
      <c r="AT97" s="1">
        <f t="shared" si="7"/>
        <v>165.00000000000006</v>
      </c>
      <c r="AV97" s="37">
        <v>42839</v>
      </c>
      <c r="AW97" s="1">
        <v>7.8</v>
      </c>
      <c r="AX97" s="1">
        <v>1</v>
      </c>
      <c r="AZ97" s="37">
        <v>41744</v>
      </c>
      <c r="BA97" s="1">
        <v>0</v>
      </c>
      <c r="BB97" s="1">
        <v>0</v>
      </c>
      <c r="BC97" s="1">
        <v>0</v>
      </c>
      <c r="BE97" s="37">
        <v>43572</v>
      </c>
      <c r="BF97" s="1">
        <v>0</v>
      </c>
      <c r="BG97" s="1">
        <v>0</v>
      </c>
      <c r="BH97" s="1">
        <v>0</v>
      </c>
      <c r="BI97" s="37"/>
      <c r="BJ97" s="37">
        <v>43572</v>
      </c>
      <c r="BK97" s="1">
        <v>0</v>
      </c>
      <c r="BL97" s="1">
        <v>0</v>
      </c>
      <c r="BM97" s="1">
        <v>0</v>
      </c>
      <c r="BN97" s="1">
        <f t="shared" si="4"/>
        <v>0</v>
      </c>
      <c r="BP97" s="37">
        <v>43572</v>
      </c>
      <c r="BQ97" s="1">
        <v>0</v>
      </c>
      <c r="BR97" s="1">
        <v>0</v>
      </c>
      <c r="BS97" s="1">
        <v>0</v>
      </c>
    </row>
    <row r="98" spans="3:71" x14ac:dyDescent="0.3">
      <c r="C98" s="37">
        <v>42842</v>
      </c>
      <c r="D98" s="1">
        <v>0</v>
      </c>
      <c r="E98" s="1">
        <v>0</v>
      </c>
      <c r="H98" s="37">
        <v>42842</v>
      </c>
      <c r="I98" s="1">
        <v>0</v>
      </c>
      <c r="J98" s="1">
        <v>0</v>
      </c>
      <c r="M98" s="37">
        <v>42842</v>
      </c>
      <c r="N98" s="1">
        <v>0</v>
      </c>
      <c r="O98" s="1">
        <v>0</v>
      </c>
      <c r="R98" s="37">
        <v>42842</v>
      </c>
      <c r="S98" s="1">
        <v>0</v>
      </c>
      <c r="T98" s="1">
        <v>0</v>
      </c>
      <c r="W98" s="37">
        <v>42842</v>
      </c>
      <c r="X98" s="1">
        <v>0</v>
      </c>
      <c r="Y98" s="1">
        <v>0</v>
      </c>
      <c r="Z98" s="1">
        <f t="shared" si="5"/>
        <v>162.9</v>
      </c>
      <c r="AB98" s="37">
        <v>42842</v>
      </c>
      <c r="AC98" s="1">
        <v>0</v>
      </c>
      <c r="AD98" s="1">
        <v>0</v>
      </c>
      <c r="AG98" s="37">
        <v>42842</v>
      </c>
      <c r="AH98" s="1">
        <v>0</v>
      </c>
      <c r="AI98" s="1">
        <v>0</v>
      </c>
      <c r="AL98" s="37">
        <v>42842</v>
      </c>
      <c r="AM98" s="1">
        <v>0</v>
      </c>
      <c r="AN98" s="1">
        <v>0</v>
      </c>
      <c r="AO98" s="1">
        <f t="shared" si="6"/>
        <v>156.89999999999998</v>
      </c>
      <c r="AQ98" s="37">
        <v>42842</v>
      </c>
      <c r="AR98" s="1">
        <v>0</v>
      </c>
      <c r="AS98" s="1">
        <v>0</v>
      </c>
      <c r="AT98" s="1">
        <f t="shared" si="7"/>
        <v>165.00000000000006</v>
      </c>
      <c r="AV98" s="37">
        <v>42842</v>
      </c>
      <c r="AW98" s="1">
        <v>0</v>
      </c>
      <c r="AX98" s="1">
        <v>0</v>
      </c>
      <c r="AZ98" s="37">
        <v>41745</v>
      </c>
      <c r="BA98" s="1">
        <v>8.5</v>
      </c>
      <c r="BB98" s="1">
        <v>1</v>
      </c>
      <c r="BC98" s="1">
        <v>0</v>
      </c>
      <c r="BE98" s="37">
        <v>43573</v>
      </c>
      <c r="BF98" s="1">
        <v>0</v>
      </c>
      <c r="BG98" s="1">
        <v>0</v>
      </c>
      <c r="BH98" s="1">
        <v>0</v>
      </c>
      <c r="BI98" s="37"/>
      <c r="BJ98" s="37">
        <v>43573</v>
      </c>
      <c r="BK98" s="1">
        <v>0</v>
      </c>
      <c r="BL98" s="1">
        <v>0</v>
      </c>
      <c r="BM98" s="1">
        <v>0</v>
      </c>
      <c r="BN98" s="1">
        <f t="shared" si="4"/>
        <v>0</v>
      </c>
      <c r="BP98" s="37">
        <v>43573</v>
      </c>
      <c r="BQ98" s="1">
        <v>0</v>
      </c>
      <c r="BR98" s="1">
        <v>0</v>
      </c>
      <c r="BS98" s="1">
        <v>0</v>
      </c>
    </row>
    <row r="99" spans="3:71" x14ac:dyDescent="0.3">
      <c r="C99" s="37">
        <v>42843</v>
      </c>
      <c r="D99" s="1">
        <v>0</v>
      </c>
      <c r="E99" s="1">
        <v>0</v>
      </c>
      <c r="H99" s="37">
        <v>42843</v>
      </c>
      <c r="I99" s="1">
        <v>0</v>
      </c>
      <c r="J99" s="1">
        <v>0</v>
      </c>
      <c r="M99" s="37">
        <v>42843</v>
      </c>
      <c r="N99" s="1">
        <v>0</v>
      </c>
      <c r="O99" s="1">
        <v>0</v>
      </c>
      <c r="R99" s="37">
        <v>42843</v>
      </c>
      <c r="S99" s="1">
        <v>0</v>
      </c>
      <c r="T99" s="1">
        <v>0</v>
      </c>
      <c r="W99" s="37">
        <v>42843</v>
      </c>
      <c r="X99" s="1">
        <v>0</v>
      </c>
      <c r="Y99" s="1">
        <v>0</v>
      </c>
      <c r="Z99" s="1">
        <f t="shared" si="5"/>
        <v>162.9</v>
      </c>
      <c r="AB99" s="37">
        <v>42843</v>
      </c>
      <c r="AC99" s="1">
        <v>0</v>
      </c>
      <c r="AD99" s="1">
        <v>0</v>
      </c>
      <c r="AG99" s="37">
        <v>42843</v>
      </c>
      <c r="AH99" s="1">
        <v>0</v>
      </c>
      <c r="AI99" s="1">
        <v>0</v>
      </c>
      <c r="AL99" s="37">
        <v>42843</v>
      </c>
      <c r="AM99" s="1">
        <v>0</v>
      </c>
      <c r="AN99" s="1">
        <v>0</v>
      </c>
      <c r="AO99" s="1">
        <f t="shared" si="6"/>
        <v>156.89999999999998</v>
      </c>
      <c r="AQ99" s="37">
        <v>42843</v>
      </c>
      <c r="AR99" s="1">
        <v>0</v>
      </c>
      <c r="AS99" s="1">
        <v>0</v>
      </c>
      <c r="AT99" s="1">
        <f t="shared" si="7"/>
        <v>165.00000000000006</v>
      </c>
      <c r="AV99" s="37">
        <v>42843</v>
      </c>
      <c r="AW99" s="1">
        <v>0</v>
      </c>
      <c r="AX99" s="1">
        <v>0</v>
      </c>
      <c r="AZ99" s="37">
        <v>41746</v>
      </c>
      <c r="BA99" s="1">
        <v>0</v>
      </c>
      <c r="BB99" s="1">
        <v>0</v>
      </c>
      <c r="BC99" s="1">
        <v>0</v>
      </c>
      <c r="BE99" s="37">
        <v>43574</v>
      </c>
      <c r="BF99" s="1">
        <v>0</v>
      </c>
      <c r="BG99" s="1">
        <v>0</v>
      </c>
      <c r="BH99" s="1">
        <v>0</v>
      </c>
      <c r="BI99" s="37"/>
      <c r="BJ99" s="37">
        <v>43574</v>
      </c>
      <c r="BK99" s="1">
        <v>0</v>
      </c>
      <c r="BL99" s="1">
        <v>0</v>
      </c>
      <c r="BM99" s="1">
        <v>0</v>
      </c>
      <c r="BN99" s="1">
        <f t="shared" si="4"/>
        <v>0</v>
      </c>
      <c r="BP99" s="37">
        <v>43574</v>
      </c>
      <c r="BQ99" s="1">
        <v>0</v>
      </c>
      <c r="BR99" s="1">
        <v>0</v>
      </c>
      <c r="BS99" s="1">
        <v>0</v>
      </c>
    </row>
    <row r="100" spans="3:71" x14ac:dyDescent="0.3">
      <c r="C100" s="37">
        <v>42844</v>
      </c>
      <c r="D100" s="1">
        <v>0</v>
      </c>
      <c r="E100" s="1">
        <v>0</v>
      </c>
      <c r="H100" s="37">
        <v>42844</v>
      </c>
      <c r="I100" s="1">
        <v>0</v>
      </c>
      <c r="J100" s="1">
        <v>0</v>
      </c>
      <c r="M100" s="37">
        <v>42844</v>
      </c>
      <c r="N100" s="1">
        <v>0</v>
      </c>
      <c r="O100" s="1">
        <v>0</v>
      </c>
      <c r="R100" s="37">
        <v>42844</v>
      </c>
      <c r="S100" s="1">
        <v>0</v>
      </c>
      <c r="T100" s="1">
        <v>0</v>
      </c>
      <c r="W100" s="37">
        <v>42844</v>
      </c>
      <c r="X100" s="1">
        <v>0</v>
      </c>
      <c r="Y100" s="1">
        <v>0</v>
      </c>
      <c r="Z100" s="1">
        <f t="shared" si="5"/>
        <v>162.9</v>
      </c>
      <c r="AB100" s="37">
        <v>42844</v>
      </c>
      <c r="AC100" s="1">
        <v>0</v>
      </c>
      <c r="AD100" s="1">
        <v>0</v>
      </c>
      <c r="AG100" s="37">
        <v>42844</v>
      </c>
      <c r="AH100" s="1">
        <v>0</v>
      </c>
      <c r="AI100" s="1">
        <v>0</v>
      </c>
      <c r="AL100" s="37">
        <v>42844</v>
      </c>
      <c r="AM100" s="1">
        <v>0</v>
      </c>
      <c r="AN100" s="1">
        <v>0</v>
      </c>
      <c r="AO100" s="1">
        <f t="shared" si="6"/>
        <v>156.89999999999998</v>
      </c>
      <c r="AQ100" s="37">
        <v>42844</v>
      </c>
      <c r="AR100" s="1">
        <v>0</v>
      </c>
      <c r="AS100" s="1">
        <v>0</v>
      </c>
      <c r="AT100" s="1">
        <f t="shared" si="7"/>
        <v>165.00000000000006</v>
      </c>
      <c r="AV100" s="37">
        <v>42844</v>
      </c>
      <c r="AW100" s="1">
        <v>0</v>
      </c>
      <c r="AX100" s="1">
        <v>0</v>
      </c>
      <c r="AZ100" s="37">
        <v>41747</v>
      </c>
      <c r="BA100" s="1">
        <v>-8.3000000000000007</v>
      </c>
      <c r="BB100" s="1">
        <v>1</v>
      </c>
      <c r="BC100" s="1">
        <v>0</v>
      </c>
      <c r="BE100" s="37">
        <v>43577</v>
      </c>
      <c r="BF100" s="1">
        <v>5</v>
      </c>
      <c r="BG100" s="1">
        <v>1</v>
      </c>
      <c r="BH100" s="1">
        <v>0</v>
      </c>
      <c r="BI100" s="37"/>
      <c r="BJ100" s="37">
        <v>43577</v>
      </c>
      <c r="BK100" s="1">
        <v>5</v>
      </c>
      <c r="BL100" s="1">
        <v>1</v>
      </c>
      <c r="BM100" s="1">
        <v>0</v>
      </c>
      <c r="BN100" s="1">
        <f t="shared" si="4"/>
        <v>0</v>
      </c>
      <c r="BP100" s="37">
        <v>43577</v>
      </c>
      <c r="BQ100" s="1">
        <v>5</v>
      </c>
      <c r="BR100" s="1">
        <v>1</v>
      </c>
      <c r="BS100" s="1">
        <v>0</v>
      </c>
    </row>
    <row r="101" spans="3:71" x14ac:dyDescent="0.3">
      <c r="C101" s="37">
        <v>42845</v>
      </c>
      <c r="D101" s="1">
        <v>0</v>
      </c>
      <c r="E101" s="1">
        <v>0</v>
      </c>
      <c r="H101" s="37">
        <v>42845</v>
      </c>
      <c r="I101" s="1">
        <v>0</v>
      </c>
      <c r="J101" s="1">
        <v>0</v>
      </c>
      <c r="M101" s="37">
        <v>42845</v>
      </c>
      <c r="N101" s="1">
        <v>0</v>
      </c>
      <c r="O101" s="1">
        <v>0</v>
      </c>
      <c r="R101" s="37">
        <v>42845</v>
      </c>
      <c r="S101" s="1">
        <v>0</v>
      </c>
      <c r="T101" s="1">
        <v>0</v>
      </c>
      <c r="W101" s="37">
        <v>42845</v>
      </c>
      <c r="X101" s="1">
        <v>0</v>
      </c>
      <c r="Y101" s="1">
        <v>0</v>
      </c>
      <c r="Z101" s="1">
        <f t="shared" si="5"/>
        <v>162.9</v>
      </c>
      <c r="AB101" s="37">
        <v>42845</v>
      </c>
      <c r="AC101" s="1">
        <v>0</v>
      </c>
      <c r="AD101" s="1">
        <v>0</v>
      </c>
      <c r="AG101" s="37">
        <v>42845</v>
      </c>
      <c r="AH101" s="1">
        <v>0</v>
      </c>
      <c r="AI101" s="1">
        <v>0</v>
      </c>
      <c r="AL101" s="37">
        <v>42845</v>
      </c>
      <c r="AM101" s="1">
        <v>0</v>
      </c>
      <c r="AN101" s="1">
        <v>0</v>
      </c>
      <c r="AO101" s="1">
        <f t="shared" si="6"/>
        <v>156.89999999999998</v>
      </c>
      <c r="AQ101" s="37">
        <v>42845</v>
      </c>
      <c r="AR101" s="1">
        <v>0</v>
      </c>
      <c r="AS101" s="1">
        <v>0</v>
      </c>
      <c r="AT101" s="1">
        <f t="shared" si="7"/>
        <v>165.00000000000006</v>
      </c>
      <c r="AV101" s="37">
        <v>42845</v>
      </c>
      <c r="AW101" s="1">
        <v>0</v>
      </c>
      <c r="AX101" s="1">
        <v>0</v>
      </c>
      <c r="AZ101" s="37">
        <v>41750</v>
      </c>
      <c r="BA101" s="1">
        <v>4.2</v>
      </c>
      <c r="BB101" s="1">
        <v>1</v>
      </c>
      <c r="BC101" s="1">
        <v>0</v>
      </c>
      <c r="BE101" s="37">
        <v>43578</v>
      </c>
      <c r="BF101" s="1">
        <v>0</v>
      </c>
      <c r="BG101" s="1">
        <v>0</v>
      </c>
      <c r="BH101" s="1">
        <v>0</v>
      </c>
      <c r="BI101" s="37"/>
      <c r="BJ101" s="37">
        <v>43578</v>
      </c>
      <c r="BK101" s="1">
        <v>0</v>
      </c>
      <c r="BL101" s="1">
        <v>0</v>
      </c>
      <c r="BM101" s="1">
        <v>0</v>
      </c>
      <c r="BN101" s="1">
        <f t="shared" si="4"/>
        <v>0</v>
      </c>
      <c r="BP101" s="37">
        <v>43578</v>
      </c>
      <c r="BQ101" s="1">
        <v>0</v>
      </c>
      <c r="BR101" s="1">
        <v>0</v>
      </c>
      <c r="BS101" s="1">
        <v>0</v>
      </c>
    </row>
    <row r="102" spans="3:71" x14ac:dyDescent="0.3">
      <c r="C102" s="37">
        <v>42846</v>
      </c>
      <c r="D102" s="1">
        <v>0</v>
      </c>
      <c r="E102" s="1">
        <v>0</v>
      </c>
      <c r="H102" s="37">
        <v>42846</v>
      </c>
      <c r="I102" s="1">
        <v>0</v>
      </c>
      <c r="J102" s="1">
        <v>0</v>
      </c>
      <c r="M102" s="37">
        <v>42846</v>
      </c>
      <c r="N102" s="1">
        <v>0</v>
      </c>
      <c r="O102" s="1">
        <v>0</v>
      </c>
      <c r="R102" s="37">
        <v>42846</v>
      </c>
      <c r="S102" s="1">
        <v>0</v>
      </c>
      <c r="T102" s="1">
        <v>0</v>
      </c>
      <c r="W102" s="37">
        <v>42846</v>
      </c>
      <c r="X102" s="1">
        <v>0</v>
      </c>
      <c r="Y102" s="1">
        <v>0</v>
      </c>
      <c r="Z102" s="1">
        <f t="shared" si="5"/>
        <v>162.9</v>
      </c>
      <c r="AB102" s="37">
        <v>42846</v>
      </c>
      <c r="AC102" s="1">
        <v>0</v>
      </c>
      <c r="AD102" s="1">
        <v>0</v>
      </c>
      <c r="AG102" s="37">
        <v>42846</v>
      </c>
      <c r="AH102" s="1">
        <v>0</v>
      </c>
      <c r="AI102" s="1">
        <v>0</v>
      </c>
      <c r="AL102" s="37">
        <v>42846</v>
      </c>
      <c r="AM102" s="1">
        <v>0</v>
      </c>
      <c r="AN102" s="1">
        <v>0</v>
      </c>
      <c r="AO102" s="1">
        <f t="shared" si="6"/>
        <v>156.89999999999998</v>
      </c>
      <c r="AQ102" s="37">
        <v>42846</v>
      </c>
      <c r="AR102" s="1">
        <v>0</v>
      </c>
      <c r="AS102" s="1">
        <v>0</v>
      </c>
      <c r="AT102" s="1">
        <f t="shared" si="7"/>
        <v>165.00000000000006</v>
      </c>
      <c r="AV102" s="37">
        <v>42846</v>
      </c>
      <c r="AW102" s="1">
        <v>0</v>
      </c>
      <c r="AX102" s="1">
        <v>0</v>
      </c>
      <c r="AZ102" s="37">
        <v>41751</v>
      </c>
      <c r="BA102" s="1">
        <v>0</v>
      </c>
      <c r="BB102" s="1">
        <v>0</v>
      </c>
      <c r="BC102" s="1">
        <v>0</v>
      </c>
      <c r="BE102" s="37">
        <v>43579</v>
      </c>
      <c r="BF102" s="1">
        <v>0</v>
      </c>
      <c r="BG102" s="1">
        <v>0</v>
      </c>
      <c r="BH102" s="1">
        <v>0</v>
      </c>
      <c r="BI102" s="37"/>
      <c r="BJ102" s="37">
        <v>43579</v>
      </c>
      <c r="BK102" s="1">
        <v>0</v>
      </c>
      <c r="BL102" s="1">
        <v>0</v>
      </c>
      <c r="BM102" s="1">
        <v>0</v>
      </c>
      <c r="BN102" s="1">
        <f t="shared" si="4"/>
        <v>0</v>
      </c>
      <c r="BP102" s="37">
        <v>43579</v>
      </c>
      <c r="BQ102" s="1">
        <v>0</v>
      </c>
      <c r="BR102" s="1">
        <v>0</v>
      </c>
      <c r="BS102" s="1">
        <v>0</v>
      </c>
    </row>
    <row r="103" spans="3:71" x14ac:dyDescent="0.3">
      <c r="C103" s="37">
        <v>42849</v>
      </c>
      <c r="D103" s="1">
        <v>0</v>
      </c>
      <c r="E103" s="1">
        <v>0</v>
      </c>
      <c r="H103" s="37">
        <v>42849</v>
      </c>
      <c r="I103" s="1">
        <v>0</v>
      </c>
      <c r="J103" s="1">
        <v>0</v>
      </c>
      <c r="M103" s="37">
        <v>42849</v>
      </c>
      <c r="N103" s="1">
        <v>0</v>
      </c>
      <c r="O103" s="1">
        <v>0</v>
      </c>
      <c r="R103" s="37">
        <v>42849</v>
      </c>
      <c r="S103" s="1">
        <v>0</v>
      </c>
      <c r="T103" s="1">
        <v>0</v>
      </c>
      <c r="W103" s="37">
        <v>42849</v>
      </c>
      <c r="X103" s="1">
        <v>0</v>
      </c>
      <c r="Y103" s="1">
        <v>0</v>
      </c>
      <c r="Z103" s="1">
        <f t="shared" si="5"/>
        <v>162.9</v>
      </c>
      <c r="AB103" s="37">
        <v>42849</v>
      </c>
      <c r="AC103" s="1">
        <v>0</v>
      </c>
      <c r="AD103" s="1">
        <v>0</v>
      </c>
      <c r="AG103" s="37">
        <v>42849</v>
      </c>
      <c r="AH103" s="1">
        <v>0</v>
      </c>
      <c r="AI103" s="1">
        <v>0</v>
      </c>
      <c r="AL103" s="37">
        <v>42849</v>
      </c>
      <c r="AM103" s="1">
        <v>0</v>
      </c>
      <c r="AN103" s="1">
        <v>0</v>
      </c>
      <c r="AO103" s="1">
        <f t="shared" si="6"/>
        <v>156.89999999999998</v>
      </c>
      <c r="AQ103" s="37">
        <v>42849</v>
      </c>
      <c r="AR103" s="1">
        <v>0</v>
      </c>
      <c r="AS103" s="1">
        <v>0</v>
      </c>
      <c r="AT103" s="1">
        <f t="shared" si="7"/>
        <v>165.00000000000006</v>
      </c>
      <c r="AV103" s="37">
        <v>42849</v>
      </c>
      <c r="AW103" s="1">
        <v>0</v>
      </c>
      <c r="AX103" s="1">
        <v>0</v>
      </c>
      <c r="AZ103" s="37">
        <v>41752</v>
      </c>
      <c r="BA103" s="1">
        <v>0</v>
      </c>
      <c r="BB103" s="1">
        <v>0</v>
      </c>
      <c r="BC103" s="1">
        <v>0</v>
      </c>
      <c r="BE103" s="37">
        <v>43580</v>
      </c>
      <c r="BF103" s="1">
        <v>16.100000000000001</v>
      </c>
      <c r="BG103" s="1">
        <v>1</v>
      </c>
      <c r="BH103" s="1">
        <v>0</v>
      </c>
      <c r="BI103" s="37"/>
      <c r="BJ103" s="37">
        <v>43580</v>
      </c>
      <c r="BK103" s="1">
        <v>16.100000000000001</v>
      </c>
      <c r="BL103" s="1">
        <v>1</v>
      </c>
      <c r="BM103" s="1">
        <v>0</v>
      </c>
      <c r="BN103" s="1">
        <f t="shared" si="4"/>
        <v>0</v>
      </c>
      <c r="BP103" s="37">
        <v>43580</v>
      </c>
      <c r="BQ103" s="1">
        <v>16.100000000000001</v>
      </c>
      <c r="BR103" s="1">
        <v>1</v>
      </c>
      <c r="BS103" s="1">
        <v>0</v>
      </c>
    </row>
    <row r="104" spans="3:71" x14ac:dyDescent="0.3">
      <c r="C104" s="37">
        <v>42850</v>
      </c>
      <c r="D104" s="1">
        <v>0</v>
      </c>
      <c r="E104" s="1">
        <v>0</v>
      </c>
      <c r="H104" s="37">
        <v>42850</v>
      </c>
      <c r="I104" s="1">
        <v>0</v>
      </c>
      <c r="J104" s="1">
        <v>0</v>
      </c>
      <c r="M104" s="37">
        <v>42850</v>
      </c>
      <c r="N104" s="1">
        <v>0</v>
      </c>
      <c r="O104" s="1">
        <v>0</v>
      </c>
      <c r="R104" s="37">
        <v>42850</v>
      </c>
      <c r="S104" s="1">
        <v>0</v>
      </c>
      <c r="T104" s="1">
        <v>0</v>
      </c>
      <c r="W104" s="37">
        <v>42850</v>
      </c>
      <c r="X104" s="1">
        <v>0</v>
      </c>
      <c r="Y104" s="1">
        <v>0</v>
      </c>
      <c r="Z104" s="1">
        <f t="shared" si="5"/>
        <v>162.9</v>
      </c>
      <c r="AB104" s="37">
        <v>42850</v>
      </c>
      <c r="AC104" s="1">
        <v>0</v>
      </c>
      <c r="AD104" s="1">
        <v>0</v>
      </c>
      <c r="AG104" s="37">
        <v>42850</v>
      </c>
      <c r="AH104" s="1">
        <v>0</v>
      </c>
      <c r="AI104" s="1">
        <v>0</v>
      </c>
      <c r="AL104" s="37">
        <v>42850</v>
      </c>
      <c r="AM104" s="1">
        <v>0</v>
      </c>
      <c r="AN104" s="1">
        <v>0</v>
      </c>
      <c r="AO104" s="1">
        <f t="shared" si="6"/>
        <v>156.89999999999998</v>
      </c>
      <c r="AQ104" s="37">
        <v>42850</v>
      </c>
      <c r="AR104" s="1">
        <v>0</v>
      </c>
      <c r="AS104" s="1">
        <v>0</v>
      </c>
      <c r="AT104" s="1">
        <f t="shared" si="7"/>
        <v>165.00000000000006</v>
      </c>
      <c r="AV104" s="37">
        <v>42850</v>
      </c>
      <c r="AW104" s="1">
        <v>0</v>
      </c>
      <c r="AX104" s="1">
        <v>0</v>
      </c>
      <c r="AZ104" s="37">
        <v>41753</v>
      </c>
      <c r="BA104" s="1">
        <v>0</v>
      </c>
      <c r="BB104" s="1">
        <v>0</v>
      </c>
      <c r="BC104" s="1">
        <v>0</v>
      </c>
      <c r="BE104" s="37">
        <v>43581</v>
      </c>
      <c r="BF104" s="1">
        <v>0</v>
      </c>
      <c r="BG104" s="1">
        <v>0</v>
      </c>
      <c r="BH104" s="1">
        <v>0</v>
      </c>
      <c r="BI104" s="37"/>
      <c r="BJ104" s="37">
        <v>43581</v>
      </c>
      <c r="BK104" s="1">
        <v>0</v>
      </c>
      <c r="BL104" s="1">
        <v>0</v>
      </c>
      <c r="BM104" s="1">
        <v>0</v>
      </c>
      <c r="BN104" s="1">
        <f t="shared" si="4"/>
        <v>0</v>
      </c>
      <c r="BP104" s="37">
        <v>43581</v>
      </c>
      <c r="BQ104" s="1">
        <v>0</v>
      </c>
      <c r="BR104" s="1">
        <v>0</v>
      </c>
      <c r="BS104" s="1">
        <v>0</v>
      </c>
    </row>
    <row r="105" spans="3:71" x14ac:dyDescent="0.3">
      <c r="C105" s="37">
        <v>42851</v>
      </c>
      <c r="D105" s="1">
        <v>0</v>
      </c>
      <c r="E105" s="1">
        <v>0</v>
      </c>
      <c r="H105" s="37">
        <v>42851</v>
      </c>
      <c r="I105" s="1">
        <v>0</v>
      </c>
      <c r="J105" s="1">
        <v>0</v>
      </c>
      <c r="M105" s="37">
        <v>42851</v>
      </c>
      <c r="N105" s="1">
        <v>0</v>
      </c>
      <c r="O105" s="1">
        <v>0</v>
      </c>
      <c r="R105" s="37">
        <v>42851</v>
      </c>
      <c r="S105" s="1">
        <v>0</v>
      </c>
      <c r="T105" s="1">
        <v>0</v>
      </c>
      <c r="W105" s="37">
        <v>42851</v>
      </c>
      <c r="X105" s="1">
        <v>0</v>
      </c>
      <c r="Y105" s="1">
        <v>0</v>
      </c>
      <c r="Z105" s="1">
        <f t="shared" si="5"/>
        <v>162.9</v>
      </c>
      <c r="AB105" s="37">
        <v>42851</v>
      </c>
      <c r="AC105" s="1">
        <v>0</v>
      </c>
      <c r="AD105" s="1">
        <v>0</v>
      </c>
      <c r="AG105" s="37">
        <v>42851</v>
      </c>
      <c r="AH105" s="1">
        <v>0</v>
      </c>
      <c r="AI105" s="1">
        <v>0</v>
      </c>
      <c r="AL105" s="37">
        <v>42851</v>
      </c>
      <c r="AM105" s="1">
        <v>0</v>
      </c>
      <c r="AN105" s="1">
        <v>0</v>
      </c>
      <c r="AO105" s="1">
        <f t="shared" si="6"/>
        <v>156.89999999999998</v>
      </c>
      <c r="AQ105" s="37">
        <v>42851</v>
      </c>
      <c r="AR105" s="1">
        <v>0</v>
      </c>
      <c r="AS105" s="1">
        <v>0</v>
      </c>
      <c r="AT105" s="1">
        <f t="shared" si="7"/>
        <v>165.00000000000006</v>
      </c>
      <c r="AV105" s="37">
        <v>42851</v>
      </c>
      <c r="AW105" s="1">
        <v>0</v>
      </c>
      <c r="AX105" s="1">
        <v>0</v>
      </c>
      <c r="AZ105" s="37">
        <v>41754</v>
      </c>
      <c r="BA105" s="1">
        <v>0</v>
      </c>
      <c r="BB105" s="1">
        <v>0</v>
      </c>
      <c r="BC105" s="1">
        <v>0</v>
      </c>
      <c r="BE105" s="37">
        <v>43584</v>
      </c>
      <c r="BF105" s="1">
        <v>0</v>
      </c>
      <c r="BG105" s="1">
        <v>0</v>
      </c>
      <c r="BH105" s="1">
        <v>0</v>
      </c>
      <c r="BI105" s="37"/>
      <c r="BJ105" s="37">
        <v>43584</v>
      </c>
      <c r="BK105" s="1">
        <v>0</v>
      </c>
      <c r="BL105" s="1">
        <v>0</v>
      </c>
      <c r="BM105" s="1">
        <v>0</v>
      </c>
      <c r="BN105" s="1">
        <f t="shared" si="4"/>
        <v>0</v>
      </c>
      <c r="BP105" s="37">
        <v>43584</v>
      </c>
      <c r="BQ105" s="1">
        <v>0</v>
      </c>
      <c r="BR105" s="1">
        <v>0</v>
      </c>
      <c r="BS105" s="1">
        <v>0</v>
      </c>
    </row>
    <row r="106" spans="3:71" x14ac:dyDescent="0.3">
      <c r="C106" s="37">
        <v>42852</v>
      </c>
      <c r="D106" s="1">
        <v>0</v>
      </c>
      <c r="E106" s="1">
        <v>0</v>
      </c>
      <c r="H106" s="37">
        <v>42852</v>
      </c>
      <c r="I106" s="1">
        <v>0</v>
      </c>
      <c r="J106" s="1">
        <v>0</v>
      </c>
      <c r="M106" s="37">
        <v>42852</v>
      </c>
      <c r="N106" s="1">
        <v>0</v>
      </c>
      <c r="O106" s="1">
        <v>0</v>
      </c>
      <c r="R106" s="37">
        <v>42852</v>
      </c>
      <c r="S106" s="1">
        <v>0</v>
      </c>
      <c r="T106" s="1">
        <v>0</v>
      </c>
      <c r="W106" s="37">
        <v>42852</v>
      </c>
      <c r="X106" s="1">
        <v>0</v>
      </c>
      <c r="Y106" s="1">
        <v>0</v>
      </c>
      <c r="Z106" s="1">
        <f t="shared" si="5"/>
        <v>162.9</v>
      </c>
      <c r="AB106" s="37">
        <v>42852</v>
      </c>
      <c r="AC106" s="1">
        <v>0</v>
      </c>
      <c r="AD106" s="1">
        <v>0</v>
      </c>
      <c r="AG106" s="37">
        <v>42852</v>
      </c>
      <c r="AH106" s="1">
        <v>0</v>
      </c>
      <c r="AI106" s="1">
        <v>0</v>
      </c>
      <c r="AL106" s="37">
        <v>42852</v>
      </c>
      <c r="AM106" s="1">
        <v>0</v>
      </c>
      <c r="AN106" s="1">
        <v>0</v>
      </c>
      <c r="AO106" s="1">
        <f t="shared" si="6"/>
        <v>156.89999999999998</v>
      </c>
      <c r="AQ106" s="37">
        <v>42852</v>
      </c>
      <c r="AR106" s="1">
        <v>0</v>
      </c>
      <c r="AS106" s="1">
        <v>0</v>
      </c>
      <c r="AT106" s="1">
        <f t="shared" si="7"/>
        <v>165.00000000000006</v>
      </c>
      <c r="AV106" s="37">
        <v>42852</v>
      </c>
      <c r="AW106" s="1">
        <v>0</v>
      </c>
      <c r="AX106" s="1">
        <v>0</v>
      </c>
      <c r="AZ106" s="37">
        <v>41757</v>
      </c>
      <c r="BA106" s="1">
        <v>0</v>
      </c>
      <c r="BB106" s="1">
        <v>0</v>
      </c>
      <c r="BC106" s="1">
        <v>0</v>
      </c>
      <c r="BE106" s="37">
        <v>43585</v>
      </c>
      <c r="BF106" s="1">
        <v>0</v>
      </c>
      <c r="BG106" s="1">
        <v>0</v>
      </c>
      <c r="BH106" s="1">
        <v>0</v>
      </c>
      <c r="BI106" s="37"/>
      <c r="BJ106" s="37">
        <v>43585</v>
      </c>
      <c r="BK106" s="1">
        <v>0</v>
      </c>
      <c r="BL106" s="1">
        <v>0</v>
      </c>
      <c r="BM106" s="1">
        <v>0</v>
      </c>
      <c r="BN106" s="1">
        <f t="shared" si="4"/>
        <v>0</v>
      </c>
      <c r="BP106" s="37">
        <v>43585</v>
      </c>
      <c r="BQ106" s="1">
        <v>0</v>
      </c>
      <c r="BR106" s="1">
        <v>0</v>
      </c>
      <c r="BS106" s="1">
        <v>0</v>
      </c>
    </row>
    <row r="107" spans="3:71" x14ac:dyDescent="0.3">
      <c r="C107" s="37">
        <v>42853</v>
      </c>
      <c r="D107" s="1">
        <v>0</v>
      </c>
      <c r="E107" s="1">
        <v>0</v>
      </c>
      <c r="H107" s="37">
        <v>42853</v>
      </c>
      <c r="I107" s="1">
        <v>0</v>
      </c>
      <c r="J107" s="1">
        <v>0</v>
      </c>
      <c r="M107" s="37">
        <v>42853</v>
      </c>
      <c r="N107" s="1">
        <v>0</v>
      </c>
      <c r="O107" s="1">
        <v>0</v>
      </c>
      <c r="R107" s="37">
        <v>42853</v>
      </c>
      <c r="S107" s="1">
        <v>0</v>
      </c>
      <c r="T107" s="1">
        <v>0</v>
      </c>
      <c r="W107" s="37">
        <v>42853</v>
      </c>
      <c r="X107" s="1">
        <v>0</v>
      </c>
      <c r="Y107" s="1">
        <v>0</v>
      </c>
      <c r="Z107" s="1">
        <f t="shared" si="5"/>
        <v>162.9</v>
      </c>
      <c r="AB107" s="37">
        <v>42853</v>
      </c>
      <c r="AC107" s="1">
        <v>0</v>
      </c>
      <c r="AD107" s="1">
        <v>0</v>
      </c>
      <c r="AG107" s="37">
        <v>42853</v>
      </c>
      <c r="AH107" s="1">
        <v>0</v>
      </c>
      <c r="AI107" s="1">
        <v>0</v>
      </c>
      <c r="AL107" s="37">
        <v>42853</v>
      </c>
      <c r="AM107" s="1">
        <v>0</v>
      </c>
      <c r="AN107" s="1">
        <v>0</v>
      </c>
      <c r="AO107" s="1">
        <f t="shared" si="6"/>
        <v>156.89999999999998</v>
      </c>
      <c r="AQ107" s="37">
        <v>42853</v>
      </c>
      <c r="AR107" s="1">
        <v>0</v>
      </c>
      <c r="AS107" s="1">
        <v>0</v>
      </c>
      <c r="AT107" s="1">
        <f t="shared" si="7"/>
        <v>165.00000000000006</v>
      </c>
      <c r="AV107" s="37">
        <v>42853</v>
      </c>
      <c r="AW107" s="1">
        <v>0</v>
      </c>
      <c r="AX107" s="1">
        <v>0</v>
      </c>
      <c r="AZ107" s="37">
        <v>41758</v>
      </c>
      <c r="BA107" s="1">
        <v>0</v>
      </c>
      <c r="BB107" s="1">
        <v>0</v>
      </c>
      <c r="BC107" s="1">
        <v>0</v>
      </c>
      <c r="BE107" s="37">
        <v>43587</v>
      </c>
      <c r="BF107" s="1">
        <v>0</v>
      </c>
      <c r="BG107" s="1">
        <v>0</v>
      </c>
      <c r="BH107" s="1">
        <v>0</v>
      </c>
      <c r="BI107" s="37"/>
      <c r="BJ107" s="37">
        <v>43587</v>
      </c>
      <c r="BK107" s="1">
        <v>0</v>
      </c>
      <c r="BL107" s="1">
        <v>0</v>
      </c>
      <c r="BM107" s="1">
        <v>0</v>
      </c>
      <c r="BN107" s="1">
        <f t="shared" si="4"/>
        <v>0</v>
      </c>
      <c r="BP107" s="37">
        <v>43587</v>
      </c>
      <c r="BQ107" s="1">
        <v>0</v>
      </c>
      <c r="BR107" s="1">
        <v>0</v>
      </c>
      <c r="BS107" s="1">
        <v>0</v>
      </c>
    </row>
    <row r="108" spans="3:71" x14ac:dyDescent="0.3">
      <c r="C108" s="37">
        <v>42857</v>
      </c>
      <c r="D108" s="1">
        <v>16.3</v>
      </c>
      <c r="E108" s="1">
        <v>1</v>
      </c>
      <c r="F108" s="1">
        <v>22.4</v>
      </c>
      <c r="H108" s="37">
        <v>42857</v>
      </c>
      <c r="I108" s="1">
        <v>16.3</v>
      </c>
      <c r="J108" s="1">
        <v>1</v>
      </c>
      <c r="K108" s="1">
        <v>22.4</v>
      </c>
      <c r="M108" s="37">
        <v>42857</v>
      </c>
      <c r="N108" s="1">
        <v>16.3</v>
      </c>
      <c r="O108" s="1">
        <v>1</v>
      </c>
      <c r="P108" s="1">
        <v>22.4</v>
      </c>
      <c r="R108" s="37">
        <v>42857</v>
      </c>
      <c r="S108" s="1">
        <v>14.5</v>
      </c>
      <c r="T108" s="1">
        <v>1</v>
      </c>
      <c r="U108" s="1">
        <v>29.4</v>
      </c>
      <c r="W108" s="37">
        <v>42857</v>
      </c>
      <c r="X108" s="1">
        <v>14.5</v>
      </c>
      <c r="Y108" s="1">
        <v>1</v>
      </c>
      <c r="Z108" s="1">
        <f t="shared" si="5"/>
        <v>177.4</v>
      </c>
      <c r="AB108" s="37">
        <v>42857</v>
      </c>
      <c r="AC108" s="1">
        <v>13.9</v>
      </c>
      <c r="AD108" s="1">
        <v>1</v>
      </c>
      <c r="AG108" s="37">
        <v>42857</v>
      </c>
      <c r="AH108" s="1">
        <v>21.2</v>
      </c>
      <c r="AI108" s="1">
        <v>1</v>
      </c>
      <c r="AL108" s="37">
        <v>42857</v>
      </c>
      <c r="AM108" s="1">
        <v>22</v>
      </c>
      <c r="AN108" s="1">
        <v>1</v>
      </c>
      <c r="AO108" s="1">
        <f t="shared" si="6"/>
        <v>178.89999999999998</v>
      </c>
      <c r="AQ108" s="37">
        <v>42857</v>
      </c>
      <c r="AR108" s="1">
        <v>22</v>
      </c>
      <c r="AS108" s="1">
        <v>1</v>
      </c>
      <c r="AT108" s="1">
        <f t="shared" si="7"/>
        <v>187.00000000000006</v>
      </c>
      <c r="AV108" s="37">
        <v>42857</v>
      </c>
      <c r="AW108" s="1">
        <v>12.9</v>
      </c>
      <c r="AX108" s="1">
        <v>1</v>
      </c>
      <c r="AZ108" s="37">
        <v>41759</v>
      </c>
      <c r="BA108" s="1">
        <v>0</v>
      </c>
      <c r="BB108" s="1">
        <v>1</v>
      </c>
      <c r="BC108" s="1">
        <v>0</v>
      </c>
      <c r="BE108" s="37">
        <v>43588</v>
      </c>
      <c r="BF108" s="1">
        <v>7</v>
      </c>
      <c r="BG108" s="1">
        <v>1</v>
      </c>
      <c r="BH108" s="1">
        <v>0</v>
      </c>
      <c r="BI108" s="37"/>
      <c r="BJ108" s="37">
        <v>43588</v>
      </c>
      <c r="BK108" s="1">
        <v>7</v>
      </c>
      <c r="BL108" s="1">
        <v>1</v>
      </c>
      <c r="BM108" s="1">
        <v>0</v>
      </c>
      <c r="BN108" s="1">
        <f t="shared" si="4"/>
        <v>0</v>
      </c>
      <c r="BP108" s="37">
        <v>43588</v>
      </c>
      <c r="BQ108" s="1">
        <v>7</v>
      </c>
      <c r="BR108" s="1">
        <v>1</v>
      </c>
      <c r="BS108" s="1">
        <v>0</v>
      </c>
    </row>
    <row r="109" spans="3:71" x14ac:dyDescent="0.3">
      <c r="C109" s="37">
        <v>42859</v>
      </c>
      <c r="D109" s="1">
        <v>0</v>
      </c>
      <c r="E109" s="1">
        <v>0</v>
      </c>
      <c r="H109" s="37">
        <v>42859</v>
      </c>
      <c r="I109" s="1">
        <v>0</v>
      </c>
      <c r="J109" s="1">
        <v>0</v>
      </c>
      <c r="M109" s="37">
        <v>42859</v>
      </c>
      <c r="N109" s="1">
        <v>0</v>
      </c>
      <c r="O109" s="1">
        <v>0</v>
      </c>
      <c r="R109" s="37">
        <v>42859</v>
      </c>
      <c r="S109" s="1">
        <v>0</v>
      </c>
      <c r="T109" s="1">
        <v>0</v>
      </c>
      <c r="W109" s="37">
        <v>42859</v>
      </c>
      <c r="X109" s="1">
        <v>0</v>
      </c>
      <c r="Y109" s="1">
        <v>0</v>
      </c>
      <c r="Z109" s="1">
        <f t="shared" si="5"/>
        <v>177.4</v>
      </c>
      <c r="AB109" s="37">
        <v>42859</v>
      </c>
      <c r="AC109" s="1">
        <v>0</v>
      </c>
      <c r="AD109" s="1">
        <v>0</v>
      </c>
      <c r="AG109" s="37">
        <v>42859</v>
      </c>
      <c r="AH109" s="1">
        <v>0</v>
      </c>
      <c r="AI109" s="1">
        <v>0</v>
      </c>
      <c r="AL109" s="37">
        <v>42859</v>
      </c>
      <c r="AM109" s="1">
        <v>0</v>
      </c>
      <c r="AN109" s="1">
        <v>0</v>
      </c>
      <c r="AO109" s="1">
        <f t="shared" si="6"/>
        <v>178.89999999999998</v>
      </c>
      <c r="AQ109" s="37">
        <v>42859</v>
      </c>
      <c r="AR109" s="1">
        <v>0</v>
      </c>
      <c r="AS109" s="1">
        <v>0</v>
      </c>
      <c r="AT109" s="1">
        <f t="shared" si="7"/>
        <v>187.00000000000006</v>
      </c>
      <c r="AV109" s="37">
        <v>42859</v>
      </c>
      <c r="AW109" s="1">
        <v>0</v>
      </c>
      <c r="AX109" s="1">
        <v>0</v>
      </c>
      <c r="AZ109" s="37">
        <v>41761</v>
      </c>
      <c r="BA109" s="1">
        <v>0</v>
      </c>
      <c r="BB109" s="1">
        <v>0</v>
      </c>
      <c r="BC109" s="1">
        <v>0</v>
      </c>
      <c r="BE109" s="37">
        <v>43592</v>
      </c>
      <c r="BF109" s="1">
        <v>12</v>
      </c>
      <c r="BG109" s="1">
        <v>1</v>
      </c>
      <c r="BH109" s="1">
        <v>0</v>
      </c>
      <c r="BI109" s="37"/>
      <c r="BJ109" s="37">
        <v>43592</v>
      </c>
      <c r="BK109" s="1">
        <v>12</v>
      </c>
      <c r="BL109" s="1">
        <v>1</v>
      </c>
      <c r="BM109" s="1">
        <v>0</v>
      </c>
      <c r="BN109" s="1">
        <f t="shared" si="4"/>
        <v>0</v>
      </c>
      <c r="BP109" s="37">
        <v>43592</v>
      </c>
      <c r="BQ109" s="1">
        <v>12</v>
      </c>
      <c r="BR109" s="1">
        <v>1</v>
      </c>
      <c r="BS109" s="1">
        <v>0</v>
      </c>
    </row>
    <row r="110" spans="3:71" x14ac:dyDescent="0.3">
      <c r="C110" s="37">
        <v>42863</v>
      </c>
      <c r="D110" s="1">
        <v>-2.7</v>
      </c>
      <c r="E110" s="1">
        <v>1</v>
      </c>
      <c r="F110" s="1">
        <v>12.3</v>
      </c>
      <c r="H110" s="37">
        <v>42863</v>
      </c>
      <c r="I110" s="1">
        <v>-2.7</v>
      </c>
      <c r="J110" s="1">
        <v>1</v>
      </c>
      <c r="K110" s="1">
        <v>12.3</v>
      </c>
      <c r="M110" s="37">
        <v>42863</v>
      </c>
      <c r="N110" s="1">
        <v>-2.7</v>
      </c>
      <c r="O110" s="1">
        <v>1</v>
      </c>
      <c r="P110" s="1">
        <v>12.3</v>
      </c>
      <c r="R110" s="37">
        <v>42863</v>
      </c>
      <c r="S110" s="1">
        <v>5.0999999999999996</v>
      </c>
      <c r="T110" s="1">
        <v>1</v>
      </c>
      <c r="U110" s="1">
        <v>12.3</v>
      </c>
      <c r="W110" s="37">
        <v>42863</v>
      </c>
      <c r="X110" s="1">
        <v>5.0999999999999996</v>
      </c>
      <c r="Y110" s="1">
        <v>1</v>
      </c>
      <c r="Z110" s="1">
        <f t="shared" si="5"/>
        <v>182.5</v>
      </c>
      <c r="AB110" s="37">
        <v>42863</v>
      </c>
      <c r="AC110" s="1">
        <v>-2.5</v>
      </c>
      <c r="AD110" s="1">
        <v>1</v>
      </c>
      <c r="AG110" s="37">
        <v>42863</v>
      </c>
      <c r="AH110" s="1">
        <v>-5.8</v>
      </c>
      <c r="AI110" s="1">
        <v>1</v>
      </c>
      <c r="AJ110" s="1">
        <v>-14</v>
      </c>
      <c r="AL110" s="37">
        <v>42863</v>
      </c>
      <c r="AM110" s="1">
        <v>4.3</v>
      </c>
      <c r="AN110" s="1">
        <v>1</v>
      </c>
      <c r="AO110" s="1">
        <f t="shared" si="6"/>
        <v>183.2</v>
      </c>
      <c r="AQ110" s="37">
        <v>42863</v>
      </c>
      <c r="AR110" s="1">
        <v>1.3</v>
      </c>
      <c r="AS110" s="1">
        <v>1</v>
      </c>
      <c r="AT110" s="1">
        <f t="shared" si="7"/>
        <v>188.30000000000007</v>
      </c>
      <c r="AV110" s="37">
        <v>42863</v>
      </c>
      <c r="AW110" s="1">
        <v>-2.8</v>
      </c>
      <c r="AX110" s="1">
        <v>1</v>
      </c>
      <c r="AZ110" s="37">
        <v>41766</v>
      </c>
      <c r="BA110" s="1">
        <v>0</v>
      </c>
      <c r="BB110" s="1">
        <v>0</v>
      </c>
      <c r="BC110" s="1">
        <v>0</v>
      </c>
      <c r="BE110" s="37">
        <v>43593</v>
      </c>
      <c r="BF110" s="1">
        <v>0</v>
      </c>
      <c r="BG110" s="1">
        <v>0</v>
      </c>
      <c r="BH110" s="1">
        <v>0</v>
      </c>
      <c r="BI110" s="37"/>
      <c r="BJ110" s="37">
        <v>43593</v>
      </c>
      <c r="BK110" s="1">
        <v>0</v>
      </c>
      <c r="BL110" s="1">
        <v>0</v>
      </c>
      <c r="BM110" s="1">
        <v>0</v>
      </c>
      <c r="BN110" s="1">
        <f t="shared" si="4"/>
        <v>0</v>
      </c>
      <c r="BP110" s="37">
        <v>43593</v>
      </c>
      <c r="BQ110" s="1">
        <v>0</v>
      </c>
      <c r="BR110" s="1">
        <v>0</v>
      </c>
      <c r="BS110" s="1">
        <v>0</v>
      </c>
    </row>
    <row r="111" spans="3:71" x14ac:dyDescent="0.3">
      <c r="C111" s="37">
        <v>42865</v>
      </c>
      <c r="D111" s="1">
        <v>14.1</v>
      </c>
      <c r="E111" s="1">
        <v>1</v>
      </c>
      <c r="F111" s="1">
        <v>15.1</v>
      </c>
      <c r="H111" s="37">
        <v>42865</v>
      </c>
      <c r="I111" s="1">
        <v>14.1</v>
      </c>
      <c r="J111" s="1">
        <v>1</v>
      </c>
      <c r="K111" s="1">
        <v>15.1</v>
      </c>
      <c r="M111" s="37">
        <v>42865</v>
      </c>
      <c r="N111" s="1">
        <v>14.1</v>
      </c>
      <c r="O111" s="1">
        <v>1</v>
      </c>
      <c r="P111" s="1">
        <v>15.1</v>
      </c>
      <c r="R111" s="37">
        <v>42865</v>
      </c>
      <c r="S111" s="1">
        <v>14.1</v>
      </c>
      <c r="T111" s="1">
        <v>1</v>
      </c>
      <c r="U111" s="1">
        <v>15.1</v>
      </c>
      <c r="W111" s="37">
        <v>42865</v>
      </c>
      <c r="X111" s="1">
        <v>14.1</v>
      </c>
      <c r="Y111" s="1">
        <v>1</v>
      </c>
      <c r="Z111" s="1">
        <f t="shared" si="5"/>
        <v>196.6</v>
      </c>
      <c r="AB111" s="37">
        <v>42865</v>
      </c>
      <c r="AC111" s="1">
        <v>14.1</v>
      </c>
      <c r="AD111" s="1">
        <v>1</v>
      </c>
      <c r="AG111" s="37">
        <v>42865</v>
      </c>
      <c r="AH111" s="1">
        <v>14.1</v>
      </c>
      <c r="AI111" s="1">
        <v>1</v>
      </c>
      <c r="AL111" s="37">
        <v>42865</v>
      </c>
      <c r="AM111" s="1">
        <v>14.1</v>
      </c>
      <c r="AN111" s="1">
        <v>1</v>
      </c>
      <c r="AO111" s="1">
        <f t="shared" si="6"/>
        <v>197.29999999999998</v>
      </c>
      <c r="AQ111" s="37">
        <v>42865</v>
      </c>
      <c r="AR111" s="1">
        <v>14.1</v>
      </c>
      <c r="AS111" s="1">
        <v>1</v>
      </c>
      <c r="AT111" s="1">
        <f t="shared" si="7"/>
        <v>202.40000000000006</v>
      </c>
      <c r="AV111" s="37">
        <v>42865</v>
      </c>
      <c r="AW111" s="1">
        <v>13</v>
      </c>
      <c r="AX111" s="1">
        <v>1</v>
      </c>
      <c r="AZ111" s="37">
        <v>41767</v>
      </c>
      <c r="BA111" s="1">
        <v>0</v>
      </c>
      <c r="BB111" s="1">
        <v>0</v>
      </c>
      <c r="BC111" s="1">
        <v>0</v>
      </c>
      <c r="BE111" s="37">
        <v>43594</v>
      </c>
      <c r="BF111" s="1">
        <v>0</v>
      </c>
      <c r="BG111" s="1">
        <v>0</v>
      </c>
      <c r="BH111" s="1">
        <v>0</v>
      </c>
      <c r="BI111" s="37"/>
      <c r="BJ111" s="37">
        <v>43594</v>
      </c>
      <c r="BK111" s="1">
        <v>0</v>
      </c>
      <c r="BL111" s="1">
        <v>0</v>
      </c>
      <c r="BM111" s="1">
        <v>0</v>
      </c>
      <c r="BN111" s="1">
        <f t="shared" si="4"/>
        <v>0</v>
      </c>
      <c r="BP111" s="37">
        <v>43594</v>
      </c>
      <c r="BQ111" s="1">
        <v>0</v>
      </c>
      <c r="BR111" s="1">
        <v>0</v>
      </c>
      <c r="BS111" s="1">
        <v>0</v>
      </c>
    </row>
    <row r="112" spans="3:71" x14ac:dyDescent="0.3">
      <c r="C112" s="37">
        <v>42866</v>
      </c>
      <c r="D112" s="1">
        <v>0</v>
      </c>
      <c r="E112" s="1">
        <v>0</v>
      </c>
      <c r="H112" s="37">
        <v>42866</v>
      </c>
      <c r="I112" s="1">
        <v>0</v>
      </c>
      <c r="J112" s="1">
        <v>0</v>
      </c>
      <c r="M112" s="37">
        <v>42866</v>
      </c>
      <c r="N112" s="1">
        <v>0</v>
      </c>
      <c r="O112" s="1">
        <v>0</v>
      </c>
      <c r="R112" s="37">
        <v>42866</v>
      </c>
      <c r="S112" s="1">
        <v>0</v>
      </c>
      <c r="T112" s="1">
        <v>0</v>
      </c>
      <c r="W112" s="37">
        <v>42866</v>
      </c>
      <c r="X112" s="1">
        <v>0</v>
      </c>
      <c r="Y112" s="1">
        <v>0</v>
      </c>
      <c r="Z112" s="1">
        <f t="shared" si="5"/>
        <v>196.6</v>
      </c>
      <c r="AB112" s="37">
        <v>42866</v>
      </c>
      <c r="AC112" s="1">
        <v>0</v>
      </c>
      <c r="AD112" s="1">
        <v>0</v>
      </c>
      <c r="AG112" s="37">
        <v>42866</v>
      </c>
      <c r="AH112" s="1">
        <v>0</v>
      </c>
      <c r="AI112" s="1">
        <v>0</v>
      </c>
      <c r="AL112" s="37">
        <v>42866</v>
      </c>
      <c r="AM112" s="1">
        <v>0</v>
      </c>
      <c r="AN112" s="1">
        <v>0</v>
      </c>
      <c r="AO112" s="1">
        <f t="shared" si="6"/>
        <v>197.29999999999998</v>
      </c>
      <c r="AQ112" s="37">
        <v>42866</v>
      </c>
      <c r="AR112" s="1">
        <v>0</v>
      </c>
      <c r="AS112" s="1">
        <v>0</v>
      </c>
      <c r="AT112" s="1">
        <f t="shared" si="7"/>
        <v>202.40000000000006</v>
      </c>
      <c r="AV112" s="37">
        <v>42866</v>
      </c>
      <c r="AW112" s="1">
        <v>0</v>
      </c>
      <c r="AX112" s="1">
        <v>0</v>
      </c>
      <c r="AZ112" s="37">
        <v>41768</v>
      </c>
      <c r="BA112" s="1">
        <v>0</v>
      </c>
      <c r="BB112" s="1">
        <v>0</v>
      </c>
      <c r="BC112" s="1">
        <v>0</v>
      </c>
      <c r="BE112" s="37">
        <v>43595</v>
      </c>
      <c r="BF112" s="1">
        <v>0</v>
      </c>
      <c r="BG112" s="1">
        <v>0</v>
      </c>
      <c r="BH112" s="1">
        <v>0</v>
      </c>
      <c r="BI112" s="37"/>
      <c r="BJ112" s="37">
        <v>43595</v>
      </c>
      <c r="BK112" s="1">
        <v>0</v>
      </c>
      <c r="BL112" s="1">
        <v>0</v>
      </c>
      <c r="BM112" s="1">
        <v>0</v>
      </c>
      <c r="BN112" s="1">
        <f t="shared" si="4"/>
        <v>0</v>
      </c>
      <c r="BP112" s="37">
        <v>43595</v>
      </c>
      <c r="BQ112" s="1">
        <v>0</v>
      </c>
      <c r="BR112" s="1">
        <v>0</v>
      </c>
      <c r="BS112" s="1">
        <v>0</v>
      </c>
    </row>
    <row r="113" spans="3:71" x14ac:dyDescent="0.3">
      <c r="C113" s="37">
        <v>42867</v>
      </c>
      <c r="D113" s="1">
        <v>0</v>
      </c>
      <c r="E113" s="1">
        <v>0</v>
      </c>
      <c r="H113" s="37">
        <v>42867</v>
      </c>
      <c r="I113" s="1">
        <v>0</v>
      </c>
      <c r="J113" s="1">
        <v>0</v>
      </c>
      <c r="M113" s="37">
        <v>42867</v>
      </c>
      <c r="N113" s="1">
        <v>0</v>
      </c>
      <c r="O113" s="1">
        <v>0</v>
      </c>
      <c r="R113" s="37">
        <v>42867</v>
      </c>
      <c r="S113" s="1">
        <v>0</v>
      </c>
      <c r="T113" s="1">
        <v>0</v>
      </c>
      <c r="W113" s="37">
        <v>42867</v>
      </c>
      <c r="X113" s="1">
        <v>0</v>
      </c>
      <c r="Y113" s="1">
        <v>0</v>
      </c>
      <c r="Z113" s="1">
        <f t="shared" si="5"/>
        <v>196.6</v>
      </c>
      <c r="AB113" s="37">
        <v>42867</v>
      </c>
      <c r="AC113" s="1">
        <v>0</v>
      </c>
      <c r="AD113" s="1">
        <v>0</v>
      </c>
      <c r="AG113" s="37">
        <v>42867</v>
      </c>
      <c r="AH113" s="1">
        <v>0</v>
      </c>
      <c r="AI113" s="1">
        <v>0</v>
      </c>
      <c r="AL113" s="37">
        <v>42867</v>
      </c>
      <c r="AM113" s="1">
        <v>0</v>
      </c>
      <c r="AN113" s="1">
        <v>0</v>
      </c>
      <c r="AO113" s="1">
        <f t="shared" si="6"/>
        <v>197.29999999999998</v>
      </c>
      <c r="AQ113" s="37">
        <v>42867</v>
      </c>
      <c r="AR113" s="1">
        <v>0</v>
      </c>
      <c r="AS113" s="1">
        <v>0</v>
      </c>
      <c r="AT113" s="1">
        <f t="shared" si="7"/>
        <v>202.40000000000006</v>
      </c>
      <c r="AV113" s="37">
        <v>42867</v>
      </c>
      <c r="AW113" s="1">
        <v>0</v>
      </c>
      <c r="AX113" s="1">
        <v>0</v>
      </c>
      <c r="AZ113" s="37">
        <v>41771</v>
      </c>
      <c r="BA113" s="1">
        <v>-6</v>
      </c>
      <c r="BB113" s="1">
        <v>1</v>
      </c>
      <c r="BC113" s="1">
        <v>0</v>
      </c>
      <c r="BE113" s="37">
        <v>43598</v>
      </c>
      <c r="BF113" s="1">
        <v>3.7</v>
      </c>
      <c r="BG113" s="1">
        <v>1</v>
      </c>
      <c r="BH113" s="1">
        <v>0</v>
      </c>
      <c r="BI113" s="37"/>
      <c r="BJ113" s="37">
        <v>43598</v>
      </c>
      <c r="BK113" s="1">
        <v>3.7</v>
      </c>
      <c r="BL113" s="1">
        <v>1</v>
      </c>
      <c r="BM113" s="1">
        <v>0</v>
      </c>
      <c r="BN113" s="1">
        <f t="shared" si="4"/>
        <v>0</v>
      </c>
      <c r="BP113" s="37">
        <v>43598</v>
      </c>
      <c r="BQ113" s="1">
        <v>3.7</v>
      </c>
      <c r="BR113" s="1">
        <v>1</v>
      </c>
      <c r="BS113" s="1">
        <v>0</v>
      </c>
    </row>
    <row r="114" spans="3:71" x14ac:dyDescent="0.3">
      <c r="C114" s="37">
        <v>42870</v>
      </c>
      <c r="D114" s="1">
        <v>12</v>
      </c>
      <c r="E114" s="1">
        <v>1</v>
      </c>
      <c r="F114" s="1">
        <v>16</v>
      </c>
      <c r="H114" s="37">
        <v>42870</v>
      </c>
      <c r="I114" s="1">
        <v>12</v>
      </c>
      <c r="J114" s="1">
        <v>1</v>
      </c>
      <c r="K114" s="1">
        <v>16</v>
      </c>
      <c r="M114" s="37">
        <v>42870</v>
      </c>
      <c r="N114" s="1">
        <v>17</v>
      </c>
      <c r="O114" s="1">
        <v>1</v>
      </c>
      <c r="P114" s="1">
        <v>19</v>
      </c>
      <c r="R114" s="37">
        <v>42870</v>
      </c>
      <c r="S114" s="1">
        <v>17</v>
      </c>
      <c r="T114" s="1">
        <v>1</v>
      </c>
      <c r="U114" s="1">
        <v>19</v>
      </c>
      <c r="W114" s="37">
        <v>42870</v>
      </c>
      <c r="X114" s="1">
        <v>17</v>
      </c>
      <c r="Y114" s="1">
        <v>1</v>
      </c>
      <c r="Z114" s="1">
        <f t="shared" si="5"/>
        <v>213.6</v>
      </c>
      <c r="AB114" s="37">
        <v>42870</v>
      </c>
      <c r="AC114" s="1">
        <v>17</v>
      </c>
      <c r="AD114" s="1">
        <v>1</v>
      </c>
      <c r="AG114" s="37">
        <v>42870</v>
      </c>
      <c r="AH114" s="1">
        <v>10.4</v>
      </c>
      <c r="AI114" s="1">
        <v>1</v>
      </c>
      <c r="AL114" s="37">
        <v>42870</v>
      </c>
      <c r="AM114" s="1">
        <v>17</v>
      </c>
      <c r="AN114" s="1">
        <v>1</v>
      </c>
      <c r="AO114" s="1">
        <f t="shared" si="6"/>
        <v>214.29999999999998</v>
      </c>
      <c r="AQ114" s="37">
        <v>42870</v>
      </c>
      <c r="AR114" s="1">
        <v>17</v>
      </c>
      <c r="AS114" s="1">
        <v>1</v>
      </c>
      <c r="AT114" s="1">
        <f t="shared" si="7"/>
        <v>219.40000000000006</v>
      </c>
      <c r="AV114" s="37">
        <v>42870</v>
      </c>
      <c r="AW114" s="1">
        <v>17.399999999999999</v>
      </c>
      <c r="AX114" s="1">
        <v>1</v>
      </c>
      <c r="AZ114" s="37">
        <v>41772</v>
      </c>
      <c r="BA114" s="1">
        <v>0</v>
      </c>
      <c r="BB114" s="1">
        <v>0</v>
      </c>
      <c r="BC114" s="1">
        <v>0</v>
      </c>
      <c r="BE114" s="37">
        <v>43599</v>
      </c>
      <c r="BF114" s="1">
        <v>0</v>
      </c>
      <c r="BG114" s="1">
        <v>0</v>
      </c>
      <c r="BH114" s="1">
        <v>0</v>
      </c>
      <c r="BI114" s="37"/>
      <c r="BJ114" s="37">
        <v>43599</v>
      </c>
      <c r="BK114" s="1">
        <v>0</v>
      </c>
      <c r="BL114" s="1">
        <v>0</v>
      </c>
      <c r="BM114" s="1">
        <v>0</v>
      </c>
      <c r="BN114" s="1">
        <f t="shared" si="4"/>
        <v>0</v>
      </c>
      <c r="BP114" s="37">
        <v>43599</v>
      </c>
      <c r="BQ114" s="1">
        <v>0</v>
      </c>
      <c r="BR114" s="1">
        <v>0</v>
      </c>
      <c r="BS114" s="1">
        <v>0</v>
      </c>
    </row>
    <row r="115" spans="3:71" x14ac:dyDescent="0.3">
      <c r="C115" s="37">
        <v>42871</v>
      </c>
      <c r="D115" s="1">
        <v>0</v>
      </c>
      <c r="E115" s="1">
        <v>0</v>
      </c>
      <c r="H115" s="37">
        <v>42871</v>
      </c>
      <c r="I115" s="1">
        <v>0</v>
      </c>
      <c r="J115" s="1">
        <v>0</v>
      </c>
      <c r="M115" s="37">
        <v>42871</v>
      </c>
      <c r="N115" s="1">
        <v>0</v>
      </c>
      <c r="O115" s="1">
        <v>0</v>
      </c>
      <c r="R115" s="37">
        <v>42871</v>
      </c>
      <c r="S115" s="1">
        <v>0</v>
      </c>
      <c r="T115" s="1">
        <v>0</v>
      </c>
      <c r="W115" s="37">
        <v>42871</v>
      </c>
      <c r="X115" s="1">
        <v>0</v>
      </c>
      <c r="Y115" s="1">
        <v>0</v>
      </c>
      <c r="Z115" s="1">
        <f t="shared" si="5"/>
        <v>213.6</v>
      </c>
      <c r="AB115" s="37">
        <v>42871</v>
      </c>
      <c r="AC115" s="1">
        <v>0</v>
      </c>
      <c r="AD115" s="1">
        <v>0</v>
      </c>
      <c r="AG115" s="37">
        <v>42871</v>
      </c>
      <c r="AH115" s="1">
        <v>0</v>
      </c>
      <c r="AI115" s="1">
        <v>0</v>
      </c>
      <c r="AL115" s="37">
        <v>42871</v>
      </c>
      <c r="AM115" s="1">
        <v>0</v>
      </c>
      <c r="AN115" s="1">
        <v>0</v>
      </c>
      <c r="AO115" s="1">
        <f t="shared" si="6"/>
        <v>214.29999999999998</v>
      </c>
      <c r="AQ115" s="37">
        <v>42871</v>
      </c>
      <c r="AR115" s="1">
        <v>0</v>
      </c>
      <c r="AS115" s="1">
        <v>0</v>
      </c>
      <c r="AT115" s="1">
        <f t="shared" si="7"/>
        <v>219.40000000000006</v>
      </c>
      <c r="AV115" s="37">
        <v>42871</v>
      </c>
      <c r="AW115" s="1">
        <v>0</v>
      </c>
      <c r="AX115" s="1">
        <v>0</v>
      </c>
      <c r="AZ115" s="37">
        <v>41773</v>
      </c>
      <c r="BA115" s="1">
        <v>4.5999999999999996</v>
      </c>
      <c r="BB115" s="1">
        <v>1</v>
      </c>
      <c r="BC115" s="1">
        <v>0</v>
      </c>
      <c r="BE115" s="37">
        <v>43600</v>
      </c>
      <c r="BF115" s="1">
        <v>0</v>
      </c>
      <c r="BG115" s="1">
        <v>0</v>
      </c>
      <c r="BH115" s="1">
        <v>0</v>
      </c>
      <c r="BI115" s="37"/>
      <c r="BJ115" s="37">
        <v>43600</v>
      </c>
      <c r="BK115" s="1">
        <v>0</v>
      </c>
      <c r="BL115" s="1">
        <v>0</v>
      </c>
      <c r="BM115" s="1">
        <v>0</v>
      </c>
      <c r="BN115" s="1">
        <f t="shared" si="4"/>
        <v>0</v>
      </c>
      <c r="BP115" s="37">
        <v>43600</v>
      </c>
      <c r="BQ115" s="1">
        <v>0</v>
      </c>
      <c r="BR115" s="1">
        <v>0</v>
      </c>
      <c r="BS115" s="1">
        <v>0</v>
      </c>
    </row>
    <row r="116" spans="3:71" x14ac:dyDescent="0.3">
      <c r="C116" s="37">
        <v>42872</v>
      </c>
      <c r="D116" s="1">
        <v>0</v>
      </c>
      <c r="E116" s="1">
        <v>0</v>
      </c>
      <c r="H116" s="37">
        <v>42872</v>
      </c>
      <c r="I116" s="1">
        <v>0</v>
      </c>
      <c r="J116" s="1">
        <v>0</v>
      </c>
      <c r="M116" s="37">
        <v>42872</v>
      </c>
      <c r="N116" s="1">
        <v>0</v>
      </c>
      <c r="O116" s="1">
        <v>0</v>
      </c>
      <c r="R116" s="37">
        <v>42872</v>
      </c>
      <c r="S116" s="1">
        <v>0</v>
      </c>
      <c r="T116" s="1">
        <v>0</v>
      </c>
      <c r="W116" s="37">
        <v>42872</v>
      </c>
      <c r="X116" s="1">
        <v>0</v>
      </c>
      <c r="Y116" s="1">
        <v>0</v>
      </c>
      <c r="Z116" s="1">
        <f t="shared" si="5"/>
        <v>213.6</v>
      </c>
      <c r="AB116" s="37">
        <v>42872</v>
      </c>
      <c r="AC116" s="1">
        <v>0</v>
      </c>
      <c r="AD116" s="1">
        <v>0</v>
      </c>
      <c r="AG116" s="37">
        <v>42872</v>
      </c>
      <c r="AH116" s="1">
        <v>0</v>
      </c>
      <c r="AI116" s="1">
        <v>0</v>
      </c>
      <c r="AL116" s="37">
        <v>42872</v>
      </c>
      <c r="AM116" s="1">
        <v>0</v>
      </c>
      <c r="AN116" s="1">
        <v>0</v>
      </c>
      <c r="AO116" s="1">
        <f t="shared" si="6"/>
        <v>214.29999999999998</v>
      </c>
      <c r="AQ116" s="37">
        <v>42872</v>
      </c>
      <c r="AR116" s="1">
        <v>0</v>
      </c>
      <c r="AS116" s="1">
        <v>0</v>
      </c>
      <c r="AT116" s="1">
        <f t="shared" si="7"/>
        <v>219.40000000000006</v>
      </c>
      <c r="AV116" s="37">
        <v>42872</v>
      </c>
      <c r="AW116" s="1">
        <v>0</v>
      </c>
      <c r="AX116" s="1">
        <v>0</v>
      </c>
      <c r="AZ116" s="37">
        <v>41774</v>
      </c>
      <c r="BA116" s="1">
        <v>0</v>
      </c>
      <c r="BB116" s="1">
        <v>0</v>
      </c>
      <c r="BC116" s="1">
        <v>0</v>
      </c>
      <c r="BE116" s="37">
        <v>43601</v>
      </c>
      <c r="BF116" s="1">
        <v>0</v>
      </c>
      <c r="BG116" s="1">
        <v>0</v>
      </c>
      <c r="BH116" s="1">
        <v>0</v>
      </c>
      <c r="BI116" s="37"/>
      <c r="BJ116" s="37">
        <v>43601</v>
      </c>
      <c r="BK116" s="1">
        <v>0</v>
      </c>
      <c r="BL116" s="1">
        <v>0</v>
      </c>
      <c r="BM116" s="1">
        <v>0</v>
      </c>
      <c r="BN116" s="1">
        <f t="shared" si="4"/>
        <v>0</v>
      </c>
      <c r="BP116" s="37">
        <v>43601</v>
      </c>
      <c r="BQ116" s="1">
        <v>0</v>
      </c>
      <c r="BR116" s="1">
        <v>0</v>
      </c>
      <c r="BS116" s="1">
        <v>0</v>
      </c>
    </row>
    <row r="117" spans="3:71" x14ac:dyDescent="0.3">
      <c r="C117" s="37">
        <v>42873</v>
      </c>
      <c r="D117" s="1">
        <v>11.4</v>
      </c>
      <c r="E117" s="1">
        <v>1</v>
      </c>
      <c r="F117" s="1">
        <v>16.399999999999999</v>
      </c>
      <c r="H117" s="37">
        <v>42873</v>
      </c>
      <c r="I117" s="1">
        <v>11.4</v>
      </c>
      <c r="J117" s="1">
        <v>1</v>
      </c>
      <c r="K117" s="1">
        <v>16.399999999999999</v>
      </c>
      <c r="M117" s="37">
        <v>42873</v>
      </c>
      <c r="N117" s="1">
        <v>23.7</v>
      </c>
      <c r="O117" s="1">
        <v>1</v>
      </c>
      <c r="P117" s="1">
        <v>38.4</v>
      </c>
      <c r="R117" s="37">
        <v>42873</v>
      </c>
      <c r="S117" s="1">
        <v>9.5</v>
      </c>
      <c r="T117" s="1">
        <v>1</v>
      </c>
      <c r="U117" s="1">
        <v>19.399999999999999</v>
      </c>
      <c r="W117" s="37">
        <v>42873</v>
      </c>
      <c r="X117" s="1">
        <v>9.5</v>
      </c>
      <c r="Y117" s="1">
        <v>1</v>
      </c>
      <c r="Z117" s="1">
        <f t="shared" si="5"/>
        <v>223.1</v>
      </c>
      <c r="AB117" s="37">
        <v>42873</v>
      </c>
      <c r="AC117" s="1">
        <v>12.6</v>
      </c>
      <c r="AD117" s="1">
        <v>1</v>
      </c>
      <c r="AE117" s="1">
        <v>4</v>
      </c>
      <c r="AG117" s="37">
        <v>42873</v>
      </c>
      <c r="AH117" s="1">
        <v>15.8</v>
      </c>
      <c r="AI117" s="1">
        <v>1</v>
      </c>
      <c r="AJ117" s="1">
        <v>4</v>
      </c>
      <c r="AL117" s="37">
        <v>42873</v>
      </c>
      <c r="AM117" s="1">
        <v>21.8</v>
      </c>
      <c r="AN117" s="1">
        <v>1</v>
      </c>
      <c r="AO117" s="1">
        <f t="shared" si="6"/>
        <v>236.1</v>
      </c>
      <c r="AQ117" s="37">
        <v>42873</v>
      </c>
      <c r="AR117" s="1">
        <v>20.8</v>
      </c>
      <c r="AS117" s="1">
        <v>1</v>
      </c>
      <c r="AT117" s="1">
        <f t="shared" si="7"/>
        <v>240.20000000000007</v>
      </c>
      <c r="AV117" s="37">
        <v>42873</v>
      </c>
      <c r="AW117" s="1">
        <v>6.6</v>
      </c>
      <c r="AX117" s="1">
        <v>1</v>
      </c>
      <c r="AZ117" s="37">
        <v>41775</v>
      </c>
      <c r="BA117" s="1">
        <v>-1.7</v>
      </c>
      <c r="BB117" s="1">
        <v>1</v>
      </c>
      <c r="BC117" s="1">
        <v>0</v>
      </c>
      <c r="BE117" s="37">
        <v>43602</v>
      </c>
      <c r="BF117" s="1">
        <v>0</v>
      </c>
      <c r="BG117" s="1">
        <v>0</v>
      </c>
      <c r="BH117" s="1">
        <v>0</v>
      </c>
      <c r="BI117" s="37"/>
      <c r="BJ117" s="37">
        <v>43602</v>
      </c>
      <c r="BK117" s="1">
        <v>0</v>
      </c>
      <c r="BL117" s="1">
        <v>0</v>
      </c>
      <c r="BM117" s="1">
        <v>0</v>
      </c>
      <c r="BN117" s="1">
        <f t="shared" si="4"/>
        <v>0</v>
      </c>
      <c r="BP117" s="37">
        <v>43602</v>
      </c>
      <c r="BQ117" s="1">
        <v>0</v>
      </c>
      <c r="BR117" s="1">
        <v>0</v>
      </c>
      <c r="BS117" s="1">
        <v>0</v>
      </c>
    </row>
    <row r="118" spans="3:71" x14ac:dyDescent="0.3">
      <c r="C118" s="37">
        <v>42874</v>
      </c>
      <c r="D118" s="1">
        <v>-10.199999999999999</v>
      </c>
      <c r="E118" s="1">
        <v>1</v>
      </c>
      <c r="F118" s="1">
        <v>8.8000000000000007</v>
      </c>
      <c r="H118" s="37">
        <v>42874</v>
      </c>
      <c r="I118" s="1">
        <v>-10.199999999999999</v>
      </c>
      <c r="J118" s="1">
        <v>1</v>
      </c>
      <c r="K118" s="1">
        <v>8.8000000000000007</v>
      </c>
      <c r="M118" s="37">
        <v>42874</v>
      </c>
      <c r="N118" s="1">
        <v>-10.199999999999999</v>
      </c>
      <c r="O118" s="1">
        <v>1</v>
      </c>
      <c r="P118" s="1">
        <v>8.8000000000000007</v>
      </c>
      <c r="R118" s="37">
        <v>42874</v>
      </c>
      <c r="S118" s="1">
        <v>-10.199999999999999</v>
      </c>
      <c r="T118" s="1">
        <v>1</v>
      </c>
      <c r="U118" s="1">
        <v>8.8000000000000007</v>
      </c>
      <c r="W118" s="37">
        <v>42874</v>
      </c>
      <c r="X118" s="1">
        <v>-10.199999999999999</v>
      </c>
      <c r="Y118" s="1">
        <v>1</v>
      </c>
      <c r="Z118" s="1">
        <f t="shared" si="5"/>
        <v>212.9</v>
      </c>
      <c r="AB118" s="37">
        <v>42874</v>
      </c>
      <c r="AC118" s="1">
        <v>-8</v>
      </c>
      <c r="AD118" s="1">
        <v>1</v>
      </c>
      <c r="AG118" s="37">
        <v>42874</v>
      </c>
      <c r="AH118" s="1">
        <v>5.8</v>
      </c>
      <c r="AI118" s="1">
        <v>1</v>
      </c>
      <c r="AL118" s="37">
        <v>42874</v>
      </c>
      <c r="AM118" s="1">
        <v>-14.7</v>
      </c>
      <c r="AN118" s="1">
        <v>1</v>
      </c>
      <c r="AO118" s="1">
        <f t="shared" si="6"/>
        <v>221.4</v>
      </c>
      <c r="AQ118" s="37">
        <v>42874</v>
      </c>
      <c r="AR118" s="1">
        <v>-7.3</v>
      </c>
      <c r="AS118" s="1">
        <v>1</v>
      </c>
      <c r="AT118" s="1">
        <f t="shared" si="7"/>
        <v>232.90000000000006</v>
      </c>
      <c r="AV118" s="37">
        <v>42874</v>
      </c>
      <c r="AW118" s="1">
        <v>-9.8000000000000007</v>
      </c>
      <c r="AX118" s="1">
        <v>1</v>
      </c>
      <c r="AZ118" s="37">
        <v>41778</v>
      </c>
      <c r="BA118" s="1">
        <v>-21</v>
      </c>
      <c r="BB118" s="1">
        <v>1</v>
      </c>
      <c r="BC118" s="1">
        <v>0</v>
      </c>
      <c r="BE118" s="37">
        <v>43605</v>
      </c>
      <c r="BF118" s="1">
        <v>0</v>
      </c>
      <c r="BG118" s="1">
        <v>0</v>
      </c>
      <c r="BH118" s="1">
        <v>0</v>
      </c>
      <c r="BI118" s="37"/>
      <c r="BJ118" s="37">
        <v>43605</v>
      </c>
      <c r="BK118" s="1">
        <v>0</v>
      </c>
      <c r="BL118" s="1">
        <v>0</v>
      </c>
      <c r="BM118" s="1">
        <v>0</v>
      </c>
      <c r="BN118" s="1">
        <f t="shared" si="4"/>
        <v>0</v>
      </c>
      <c r="BP118" s="37">
        <v>43605</v>
      </c>
      <c r="BQ118" s="1">
        <v>0</v>
      </c>
      <c r="BR118" s="1">
        <v>0</v>
      </c>
      <c r="BS118" s="1">
        <v>0</v>
      </c>
    </row>
    <row r="119" spans="3:71" x14ac:dyDescent="0.3">
      <c r="C119" s="37">
        <v>42877</v>
      </c>
      <c r="D119" s="1">
        <v>0</v>
      </c>
      <c r="E119" s="1">
        <v>0</v>
      </c>
      <c r="H119" s="37">
        <v>42877</v>
      </c>
      <c r="I119" s="1">
        <v>0</v>
      </c>
      <c r="J119" s="1">
        <v>0</v>
      </c>
      <c r="M119" s="37">
        <v>42877</v>
      </c>
      <c r="N119" s="1">
        <v>0</v>
      </c>
      <c r="O119" s="1">
        <v>0</v>
      </c>
      <c r="R119" s="37">
        <v>42877</v>
      </c>
      <c r="S119" s="1">
        <v>0</v>
      </c>
      <c r="T119" s="1">
        <v>0</v>
      </c>
      <c r="W119" s="37">
        <v>42877</v>
      </c>
      <c r="X119" s="1">
        <v>0</v>
      </c>
      <c r="Y119" s="1">
        <v>0</v>
      </c>
      <c r="Z119" s="1">
        <f t="shared" si="5"/>
        <v>212.9</v>
      </c>
      <c r="AB119" s="37">
        <v>42877</v>
      </c>
      <c r="AC119" s="1">
        <v>0</v>
      </c>
      <c r="AD119" s="1">
        <v>0</v>
      </c>
      <c r="AG119" s="37">
        <v>42877</v>
      </c>
      <c r="AH119" s="1">
        <v>0</v>
      </c>
      <c r="AI119" s="1">
        <v>0</v>
      </c>
      <c r="AL119" s="37">
        <v>42877</v>
      </c>
      <c r="AM119" s="1">
        <v>0</v>
      </c>
      <c r="AN119" s="1">
        <v>0</v>
      </c>
      <c r="AO119" s="1">
        <f t="shared" si="6"/>
        <v>221.4</v>
      </c>
      <c r="AQ119" s="37">
        <v>42877</v>
      </c>
      <c r="AR119" s="1">
        <v>0</v>
      </c>
      <c r="AS119" s="1">
        <v>0</v>
      </c>
      <c r="AT119" s="1">
        <f t="shared" si="7"/>
        <v>232.90000000000006</v>
      </c>
      <c r="AV119" s="37">
        <v>42877</v>
      </c>
      <c r="AW119" s="1">
        <v>0</v>
      </c>
      <c r="AX119" s="1">
        <v>0</v>
      </c>
      <c r="AZ119" s="37">
        <v>41779</v>
      </c>
      <c r="BA119" s="1">
        <v>0</v>
      </c>
      <c r="BB119" s="1">
        <v>0</v>
      </c>
      <c r="BC119" s="1">
        <v>0</v>
      </c>
      <c r="BE119" s="37">
        <v>43606</v>
      </c>
      <c r="BF119" s="1">
        <v>0</v>
      </c>
      <c r="BG119" s="1">
        <v>0</v>
      </c>
      <c r="BH119" s="1">
        <v>0</v>
      </c>
      <c r="BI119" s="37"/>
      <c r="BJ119" s="37">
        <v>43606</v>
      </c>
      <c r="BK119" s="1">
        <v>0</v>
      </c>
      <c r="BL119" s="1">
        <v>0</v>
      </c>
      <c r="BM119" s="1">
        <v>0</v>
      </c>
      <c r="BN119" s="1">
        <f t="shared" si="4"/>
        <v>0</v>
      </c>
      <c r="BP119" s="37">
        <v>43606</v>
      </c>
      <c r="BQ119" s="1">
        <v>0</v>
      </c>
      <c r="BR119" s="1">
        <v>0</v>
      </c>
      <c r="BS119" s="1">
        <v>0</v>
      </c>
    </row>
    <row r="120" spans="3:71" x14ac:dyDescent="0.3">
      <c r="C120" s="37">
        <v>42878</v>
      </c>
      <c r="D120" s="1">
        <v>0</v>
      </c>
      <c r="E120" s="1">
        <v>0</v>
      </c>
      <c r="H120" s="37">
        <v>42878</v>
      </c>
      <c r="I120" s="1">
        <v>0</v>
      </c>
      <c r="J120" s="1">
        <v>0</v>
      </c>
      <c r="M120" s="37">
        <v>42878</v>
      </c>
      <c r="N120" s="1">
        <v>0</v>
      </c>
      <c r="O120" s="1">
        <v>0</v>
      </c>
      <c r="R120" s="37">
        <v>42878</v>
      </c>
      <c r="S120" s="1">
        <v>0</v>
      </c>
      <c r="T120" s="1">
        <v>0</v>
      </c>
      <c r="W120" s="37">
        <v>42878</v>
      </c>
      <c r="X120" s="1">
        <v>0</v>
      </c>
      <c r="Y120" s="1">
        <v>0</v>
      </c>
      <c r="Z120" s="1">
        <f t="shared" si="5"/>
        <v>212.9</v>
      </c>
      <c r="AB120" s="37">
        <v>42878</v>
      </c>
      <c r="AC120" s="1">
        <v>0</v>
      </c>
      <c r="AD120" s="1">
        <v>0</v>
      </c>
      <c r="AG120" s="37">
        <v>42878</v>
      </c>
      <c r="AH120" s="1">
        <v>0</v>
      </c>
      <c r="AI120" s="1">
        <v>0</v>
      </c>
      <c r="AL120" s="37">
        <v>42878</v>
      </c>
      <c r="AM120" s="1">
        <v>0</v>
      </c>
      <c r="AN120" s="1">
        <v>0</v>
      </c>
      <c r="AO120" s="1">
        <f t="shared" si="6"/>
        <v>221.4</v>
      </c>
      <c r="AQ120" s="37">
        <v>42878</v>
      </c>
      <c r="AR120" s="1">
        <v>0</v>
      </c>
      <c r="AS120" s="1">
        <v>0</v>
      </c>
      <c r="AT120" s="1">
        <f t="shared" si="7"/>
        <v>232.90000000000006</v>
      </c>
      <c r="AV120" s="37">
        <v>42878</v>
      </c>
      <c r="AW120" s="1">
        <v>0</v>
      </c>
      <c r="AX120" s="1">
        <v>0</v>
      </c>
      <c r="AZ120" s="37">
        <v>41780</v>
      </c>
      <c r="BA120" s="1">
        <v>7.1</v>
      </c>
      <c r="BB120" s="1">
        <v>1</v>
      </c>
      <c r="BC120" s="1">
        <v>0</v>
      </c>
      <c r="BE120" s="37">
        <v>43607</v>
      </c>
      <c r="BF120" s="1">
        <v>0</v>
      </c>
      <c r="BG120" s="1">
        <v>0</v>
      </c>
      <c r="BH120" s="1">
        <v>0</v>
      </c>
      <c r="BI120" s="37"/>
      <c r="BJ120" s="37">
        <v>43607</v>
      </c>
      <c r="BK120" s="1">
        <v>0</v>
      </c>
      <c r="BL120" s="1">
        <v>0</v>
      </c>
      <c r="BM120" s="1">
        <v>0</v>
      </c>
      <c r="BN120" s="1">
        <f t="shared" si="4"/>
        <v>0</v>
      </c>
      <c r="BP120" s="37">
        <v>43607</v>
      </c>
      <c r="BQ120" s="1">
        <v>0</v>
      </c>
      <c r="BR120" s="1">
        <v>0</v>
      </c>
      <c r="BS120" s="1">
        <v>0</v>
      </c>
    </row>
    <row r="121" spans="3:71" x14ac:dyDescent="0.3">
      <c r="C121" s="37">
        <v>42879</v>
      </c>
      <c r="D121" s="1">
        <v>0</v>
      </c>
      <c r="E121" s="1">
        <v>0</v>
      </c>
      <c r="H121" s="37">
        <v>42879</v>
      </c>
      <c r="I121" s="1">
        <v>0</v>
      </c>
      <c r="J121" s="1">
        <v>0</v>
      </c>
      <c r="M121" s="37">
        <v>42879</v>
      </c>
      <c r="N121" s="1">
        <v>0</v>
      </c>
      <c r="O121" s="1">
        <v>0</v>
      </c>
      <c r="R121" s="37">
        <v>42879</v>
      </c>
      <c r="S121" s="1">
        <v>0</v>
      </c>
      <c r="T121" s="1">
        <v>0</v>
      </c>
      <c r="W121" s="37">
        <v>42879</v>
      </c>
      <c r="X121" s="1">
        <v>0</v>
      </c>
      <c r="Y121" s="1">
        <v>0</v>
      </c>
      <c r="Z121" s="1">
        <f t="shared" si="5"/>
        <v>212.9</v>
      </c>
      <c r="AB121" s="37">
        <v>42879</v>
      </c>
      <c r="AC121" s="1">
        <v>0</v>
      </c>
      <c r="AD121" s="1">
        <v>0</v>
      </c>
      <c r="AG121" s="37">
        <v>42879</v>
      </c>
      <c r="AH121" s="1">
        <v>0</v>
      </c>
      <c r="AI121" s="1">
        <v>0</v>
      </c>
      <c r="AL121" s="37">
        <v>42879</v>
      </c>
      <c r="AM121" s="1">
        <v>0</v>
      </c>
      <c r="AN121" s="1">
        <v>0</v>
      </c>
      <c r="AO121" s="1">
        <f t="shared" si="6"/>
        <v>221.4</v>
      </c>
      <c r="AQ121" s="37">
        <v>42879</v>
      </c>
      <c r="AR121" s="1">
        <v>0</v>
      </c>
      <c r="AS121" s="1">
        <v>0</v>
      </c>
      <c r="AT121" s="1">
        <f t="shared" si="7"/>
        <v>232.90000000000006</v>
      </c>
      <c r="AV121" s="37">
        <v>42879</v>
      </c>
      <c r="AW121" s="1">
        <v>0</v>
      </c>
      <c r="AX121" s="1">
        <v>0</v>
      </c>
      <c r="AZ121" s="37">
        <v>41781</v>
      </c>
      <c r="BA121" s="1">
        <v>15</v>
      </c>
      <c r="BB121" s="1">
        <v>1</v>
      </c>
      <c r="BC121" s="1">
        <v>0</v>
      </c>
      <c r="BE121" s="37">
        <v>43608</v>
      </c>
      <c r="BF121" s="1">
        <v>0</v>
      </c>
      <c r="BG121" s="1">
        <v>0</v>
      </c>
      <c r="BH121" s="1">
        <v>0</v>
      </c>
      <c r="BI121" s="37"/>
      <c r="BJ121" s="37">
        <v>43608</v>
      </c>
      <c r="BK121" s="1">
        <v>0</v>
      </c>
      <c r="BL121" s="1">
        <v>0</v>
      </c>
      <c r="BM121" s="1">
        <v>0</v>
      </c>
      <c r="BN121" s="1">
        <f t="shared" si="4"/>
        <v>0</v>
      </c>
      <c r="BP121" s="37">
        <v>43608</v>
      </c>
      <c r="BQ121" s="1">
        <v>0</v>
      </c>
      <c r="BR121" s="1">
        <v>0</v>
      </c>
      <c r="BS121" s="1">
        <v>0</v>
      </c>
    </row>
    <row r="122" spans="3:71" x14ac:dyDescent="0.3">
      <c r="C122" s="37">
        <v>42880</v>
      </c>
      <c r="D122" s="1">
        <v>0</v>
      </c>
      <c r="E122" s="1">
        <v>0</v>
      </c>
      <c r="H122" s="37">
        <v>42880</v>
      </c>
      <c r="I122" s="1">
        <v>0</v>
      </c>
      <c r="J122" s="1">
        <v>0</v>
      </c>
      <c r="M122" s="37">
        <v>42880</v>
      </c>
      <c r="N122" s="1">
        <v>0</v>
      </c>
      <c r="O122" s="1">
        <v>0</v>
      </c>
      <c r="R122" s="37">
        <v>42880</v>
      </c>
      <c r="S122" s="1">
        <v>0</v>
      </c>
      <c r="T122" s="1">
        <v>0</v>
      </c>
      <c r="W122" s="37">
        <v>42880</v>
      </c>
      <c r="X122" s="1">
        <v>0</v>
      </c>
      <c r="Y122" s="1">
        <v>0</v>
      </c>
      <c r="Z122" s="1">
        <f t="shared" si="5"/>
        <v>212.9</v>
      </c>
      <c r="AB122" s="37">
        <v>42880</v>
      </c>
      <c r="AC122" s="1">
        <v>0</v>
      </c>
      <c r="AD122" s="1">
        <v>0</v>
      </c>
      <c r="AG122" s="37">
        <v>42880</v>
      </c>
      <c r="AH122" s="1">
        <v>0</v>
      </c>
      <c r="AI122" s="1">
        <v>0</v>
      </c>
      <c r="AL122" s="37">
        <v>42880</v>
      </c>
      <c r="AM122" s="1">
        <v>0</v>
      </c>
      <c r="AN122" s="1">
        <v>0</v>
      </c>
      <c r="AO122" s="1">
        <f t="shared" si="6"/>
        <v>221.4</v>
      </c>
      <c r="AQ122" s="37">
        <v>42880</v>
      </c>
      <c r="AR122" s="1">
        <v>0</v>
      </c>
      <c r="AS122" s="1">
        <v>0</v>
      </c>
      <c r="AT122" s="1">
        <f t="shared" si="7"/>
        <v>232.90000000000006</v>
      </c>
      <c r="AV122" s="37">
        <v>42880</v>
      </c>
      <c r="AW122" s="1">
        <v>0</v>
      </c>
      <c r="AX122" s="1">
        <v>0</v>
      </c>
      <c r="AZ122" s="37">
        <v>41782</v>
      </c>
      <c r="BA122" s="1">
        <v>0</v>
      </c>
      <c r="BB122" s="1">
        <v>0</v>
      </c>
      <c r="BC122" s="1">
        <v>0</v>
      </c>
      <c r="BE122" s="37">
        <v>43609</v>
      </c>
      <c r="BF122" s="1">
        <v>0</v>
      </c>
      <c r="BG122" s="1">
        <v>0</v>
      </c>
      <c r="BH122" s="1">
        <v>0</v>
      </c>
      <c r="BI122" s="37"/>
      <c r="BJ122" s="37">
        <v>43609</v>
      </c>
      <c r="BK122" s="1">
        <v>0</v>
      </c>
      <c r="BL122" s="1">
        <v>0</v>
      </c>
      <c r="BM122" s="1">
        <v>0</v>
      </c>
      <c r="BN122" s="1">
        <f t="shared" si="4"/>
        <v>0</v>
      </c>
      <c r="BP122" s="37">
        <v>43609</v>
      </c>
      <c r="BQ122" s="1">
        <v>0</v>
      </c>
      <c r="BR122" s="1">
        <v>0</v>
      </c>
      <c r="BS122" s="1">
        <v>0</v>
      </c>
    </row>
    <row r="123" spans="3:71" x14ac:dyDescent="0.3">
      <c r="C123" s="37">
        <v>42881</v>
      </c>
      <c r="D123" s="1">
        <v>0</v>
      </c>
      <c r="E123" s="1">
        <v>0</v>
      </c>
      <c r="H123" s="37">
        <v>42881</v>
      </c>
      <c r="I123" s="1">
        <v>0</v>
      </c>
      <c r="J123" s="1">
        <v>0</v>
      </c>
      <c r="M123" s="37">
        <v>42881</v>
      </c>
      <c r="N123" s="1">
        <v>0</v>
      </c>
      <c r="O123" s="1">
        <v>0</v>
      </c>
      <c r="R123" s="37">
        <v>42881</v>
      </c>
      <c r="S123" s="1">
        <v>0</v>
      </c>
      <c r="T123" s="1">
        <v>0</v>
      </c>
      <c r="W123" s="37">
        <v>42881</v>
      </c>
      <c r="X123" s="1">
        <v>0</v>
      </c>
      <c r="Y123" s="1">
        <v>0</v>
      </c>
      <c r="Z123" s="1">
        <f t="shared" si="5"/>
        <v>212.9</v>
      </c>
      <c r="AB123" s="37">
        <v>42881</v>
      </c>
      <c r="AC123" s="1">
        <v>0</v>
      </c>
      <c r="AD123" s="1">
        <v>0</v>
      </c>
      <c r="AG123" s="37">
        <v>42881</v>
      </c>
      <c r="AH123" s="1">
        <v>0</v>
      </c>
      <c r="AI123" s="1">
        <v>0</v>
      </c>
      <c r="AL123" s="37">
        <v>42881</v>
      </c>
      <c r="AM123" s="1">
        <v>0</v>
      </c>
      <c r="AN123" s="1">
        <v>0</v>
      </c>
      <c r="AO123" s="1">
        <f t="shared" si="6"/>
        <v>221.4</v>
      </c>
      <c r="AQ123" s="37">
        <v>42881</v>
      </c>
      <c r="AR123" s="1">
        <v>0</v>
      </c>
      <c r="AS123" s="1">
        <v>0</v>
      </c>
      <c r="AT123" s="1">
        <f t="shared" si="7"/>
        <v>232.90000000000006</v>
      </c>
      <c r="AV123" s="37">
        <v>42881</v>
      </c>
      <c r="AW123" s="1">
        <v>0</v>
      </c>
      <c r="AX123" s="1">
        <v>0</v>
      </c>
      <c r="AZ123" s="37">
        <v>41785</v>
      </c>
      <c r="BA123" s="1">
        <v>0</v>
      </c>
      <c r="BB123" s="1">
        <v>0</v>
      </c>
      <c r="BC123" s="1">
        <v>0</v>
      </c>
      <c r="BE123" s="37">
        <v>43612</v>
      </c>
      <c r="BF123" s="1">
        <v>0</v>
      </c>
      <c r="BG123" s="1">
        <v>0</v>
      </c>
      <c r="BH123" s="1">
        <v>0</v>
      </c>
      <c r="BI123" s="37"/>
      <c r="BJ123" s="37">
        <v>43612</v>
      </c>
      <c r="BK123" s="1">
        <v>0</v>
      </c>
      <c r="BL123" s="1">
        <v>0</v>
      </c>
      <c r="BM123" s="1">
        <v>0</v>
      </c>
      <c r="BN123" s="1">
        <f t="shared" si="4"/>
        <v>0</v>
      </c>
      <c r="BP123" s="37">
        <v>43612</v>
      </c>
      <c r="BQ123" s="1">
        <v>0</v>
      </c>
      <c r="BR123" s="1">
        <v>0</v>
      </c>
      <c r="BS123" s="1">
        <v>0</v>
      </c>
    </row>
    <row r="124" spans="3:71" x14ac:dyDescent="0.3">
      <c r="C124" s="37">
        <v>42884</v>
      </c>
      <c r="D124" s="1">
        <v>0</v>
      </c>
      <c r="E124" s="1">
        <v>0</v>
      </c>
      <c r="H124" s="37">
        <v>42884</v>
      </c>
      <c r="I124" s="1">
        <v>0</v>
      </c>
      <c r="J124" s="1">
        <v>0</v>
      </c>
      <c r="M124" s="37">
        <v>42884</v>
      </c>
      <c r="N124" s="1">
        <v>0</v>
      </c>
      <c r="O124" s="1">
        <v>0</v>
      </c>
      <c r="R124" s="37">
        <v>42884</v>
      </c>
      <c r="S124" s="1">
        <v>0</v>
      </c>
      <c r="T124" s="1">
        <v>0</v>
      </c>
      <c r="W124" s="37">
        <v>42884</v>
      </c>
      <c r="X124" s="1">
        <v>0</v>
      </c>
      <c r="Y124" s="1">
        <v>0</v>
      </c>
      <c r="Z124" s="1">
        <f t="shared" si="5"/>
        <v>212.9</v>
      </c>
      <c r="AB124" s="37">
        <v>42884</v>
      </c>
      <c r="AC124" s="1">
        <v>0</v>
      </c>
      <c r="AD124" s="1">
        <v>0</v>
      </c>
      <c r="AG124" s="37">
        <v>42884</v>
      </c>
      <c r="AH124" s="1">
        <v>0</v>
      </c>
      <c r="AI124" s="1">
        <v>0</v>
      </c>
      <c r="AL124" s="37">
        <v>42884</v>
      </c>
      <c r="AM124" s="1">
        <v>0</v>
      </c>
      <c r="AN124" s="1">
        <v>0</v>
      </c>
      <c r="AO124" s="1">
        <f t="shared" si="6"/>
        <v>221.4</v>
      </c>
      <c r="AQ124" s="37">
        <v>42884</v>
      </c>
      <c r="AR124" s="1">
        <v>0</v>
      </c>
      <c r="AS124" s="1">
        <v>0</v>
      </c>
      <c r="AT124" s="1">
        <f t="shared" si="7"/>
        <v>232.90000000000006</v>
      </c>
      <c r="AV124" s="37">
        <v>42884</v>
      </c>
      <c r="AW124" s="1">
        <v>0</v>
      </c>
      <c r="AX124" s="1">
        <v>0</v>
      </c>
      <c r="AZ124" s="37">
        <v>41786</v>
      </c>
      <c r="BA124" s="1">
        <v>0</v>
      </c>
      <c r="BB124" s="1">
        <v>0</v>
      </c>
      <c r="BC124" s="1">
        <v>0</v>
      </c>
      <c r="BE124" s="37">
        <v>43613</v>
      </c>
      <c r="BF124" s="1">
        <v>-12.9</v>
      </c>
      <c r="BG124" s="1">
        <v>1</v>
      </c>
      <c r="BH124" s="1">
        <v>0</v>
      </c>
      <c r="BI124" s="37"/>
      <c r="BJ124" s="37">
        <v>43613</v>
      </c>
      <c r="BK124" s="1">
        <v>-12.9</v>
      </c>
      <c r="BL124" s="1">
        <v>1</v>
      </c>
      <c r="BM124" s="1">
        <v>0</v>
      </c>
      <c r="BN124" s="1">
        <f t="shared" si="4"/>
        <v>0</v>
      </c>
      <c r="BP124" s="37">
        <v>43613</v>
      </c>
      <c r="BQ124" s="1">
        <v>-12.9</v>
      </c>
      <c r="BR124" s="1">
        <v>1</v>
      </c>
      <c r="BS124" s="1">
        <v>0</v>
      </c>
    </row>
    <row r="125" spans="3:71" x14ac:dyDescent="0.3">
      <c r="C125" s="37">
        <v>42885</v>
      </c>
      <c r="D125" s="1">
        <v>0</v>
      </c>
      <c r="E125" s="1">
        <v>0</v>
      </c>
      <c r="H125" s="37">
        <v>42885</v>
      </c>
      <c r="I125" s="1">
        <v>0</v>
      </c>
      <c r="J125" s="1">
        <v>0</v>
      </c>
      <c r="M125" s="37">
        <v>42885</v>
      </c>
      <c r="N125" s="1">
        <v>0</v>
      </c>
      <c r="O125" s="1">
        <v>0</v>
      </c>
      <c r="R125" s="37">
        <v>42885</v>
      </c>
      <c r="S125" s="1">
        <v>0</v>
      </c>
      <c r="T125" s="1">
        <v>0</v>
      </c>
      <c r="W125" s="37">
        <v>42885</v>
      </c>
      <c r="X125" s="1">
        <v>0</v>
      </c>
      <c r="Y125" s="1">
        <v>0</v>
      </c>
      <c r="Z125" s="1">
        <f t="shared" si="5"/>
        <v>212.9</v>
      </c>
      <c r="AB125" s="37">
        <v>42885</v>
      </c>
      <c r="AC125" s="1">
        <v>0</v>
      </c>
      <c r="AD125" s="1">
        <v>0</v>
      </c>
      <c r="AG125" s="37">
        <v>42885</v>
      </c>
      <c r="AH125" s="1">
        <v>0</v>
      </c>
      <c r="AI125" s="1">
        <v>0</v>
      </c>
      <c r="AL125" s="37">
        <v>42885</v>
      </c>
      <c r="AM125" s="1">
        <v>0</v>
      </c>
      <c r="AN125" s="1">
        <v>0</v>
      </c>
      <c r="AO125" s="1">
        <f t="shared" si="6"/>
        <v>221.4</v>
      </c>
      <c r="AQ125" s="37">
        <v>42885</v>
      </c>
      <c r="AR125" s="1">
        <v>0</v>
      </c>
      <c r="AS125" s="1">
        <v>0</v>
      </c>
      <c r="AT125" s="1">
        <f t="shared" si="7"/>
        <v>232.90000000000006</v>
      </c>
      <c r="AV125" s="37">
        <v>42885</v>
      </c>
      <c r="AW125" s="1">
        <v>0</v>
      </c>
      <c r="AX125" s="1">
        <v>0</v>
      </c>
      <c r="AZ125" s="37">
        <v>41787</v>
      </c>
      <c r="BA125" s="1">
        <v>-7.8</v>
      </c>
      <c r="BB125" s="1">
        <v>1</v>
      </c>
      <c r="BC125" s="1">
        <v>0</v>
      </c>
      <c r="BE125" s="37">
        <v>43614</v>
      </c>
      <c r="BF125" s="1">
        <v>0</v>
      </c>
      <c r="BG125" s="1">
        <v>0</v>
      </c>
      <c r="BH125" s="1">
        <v>0</v>
      </c>
      <c r="BI125" s="37"/>
      <c r="BJ125" s="37">
        <v>43614</v>
      </c>
      <c r="BK125" s="1">
        <v>0</v>
      </c>
      <c r="BL125" s="1">
        <v>0</v>
      </c>
      <c r="BM125" s="1">
        <v>0</v>
      </c>
      <c r="BN125" s="1">
        <f t="shared" si="4"/>
        <v>0</v>
      </c>
      <c r="BP125" s="37">
        <v>43614</v>
      </c>
      <c r="BQ125" s="1">
        <v>0</v>
      </c>
      <c r="BR125" s="1">
        <v>0</v>
      </c>
      <c r="BS125" s="1">
        <v>0</v>
      </c>
    </row>
    <row r="126" spans="3:71" x14ac:dyDescent="0.3">
      <c r="C126" s="37">
        <v>42886</v>
      </c>
      <c r="D126" s="1">
        <v>0</v>
      </c>
      <c r="E126" s="1">
        <v>0</v>
      </c>
      <c r="H126" s="37">
        <v>42886</v>
      </c>
      <c r="I126" s="1">
        <v>0</v>
      </c>
      <c r="J126" s="1">
        <v>0</v>
      </c>
      <c r="M126" s="37">
        <v>42886</v>
      </c>
      <c r="N126" s="1">
        <v>0</v>
      </c>
      <c r="O126" s="1">
        <v>0</v>
      </c>
      <c r="R126" s="37">
        <v>42886</v>
      </c>
      <c r="S126" s="1">
        <v>0</v>
      </c>
      <c r="T126" s="1">
        <v>0</v>
      </c>
      <c r="W126" s="37">
        <v>42886</v>
      </c>
      <c r="X126" s="1">
        <v>0</v>
      </c>
      <c r="Y126" s="1">
        <v>0</v>
      </c>
      <c r="Z126" s="1">
        <f t="shared" si="5"/>
        <v>212.9</v>
      </c>
      <c r="AB126" s="37">
        <v>42886</v>
      </c>
      <c r="AC126" s="1">
        <v>0</v>
      </c>
      <c r="AD126" s="1">
        <v>0</v>
      </c>
      <c r="AG126" s="37">
        <v>42886</v>
      </c>
      <c r="AH126" s="1">
        <v>0</v>
      </c>
      <c r="AI126" s="1">
        <v>0</v>
      </c>
      <c r="AL126" s="37">
        <v>42886</v>
      </c>
      <c r="AM126" s="1">
        <v>0</v>
      </c>
      <c r="AN126" s="1">
        <v>0</v>
      </c>
      <c r="AO126" s="1">
        <f t="shared" si="6"/>
        <v>221.4</v>
      </c>
      <c r="AQ126" s="37">
        <v>42886</v>
      </c>
      <c r="AR126" s="1">
        <v>0</v>
      </c>
      <c r="AS126" s="1">
        <v>0</v>
      </c>
      <c r="AT126" s="1">
        <f t="shared" si="7"/>
        <v>232.90000000000006</v>
      </c>
      <c r="AV126" s="37">
        <v>42886</v>
      </c>
      <c r="AW126" s="1">
        <v>0</v>
      </c>
      <c r="AX126" s="1">
        <v>0</v>
      </c>
      <c r="AZ126" s="37">
        <v>41788</v>
      </c>
      <c r="BA126" s="1">
        <v>0</v>
      </c>
      <c r="BB126" s="1">
        <v>0</v>
      </c>
      <c r="BC126" s="1">
        <v>0</v>
      </c>
      <c r="BE126" s="37">
        <v>43615</v>
      </c>
      <c r="BF126" s="1">
        <v>0</v>
      </c>
      <c r="BG126" s="1">
        <v>0</v>
      </c>
      <c r="BH126" s="1">
        <v>0</v>
      </c>
      <c r="BI126" s="37"/>
      <c r="BJ126" s="37">
        <v>43615</v>
      </c>
      <c r="BK126" s="1">
        <v>0</v>
      </c>
      <c r="BL126" s="1">
        <v>0</v>
      </c>
      <c r="BM126" s="1">
        <v>0</v>
      </c>
      <c r="BN126" s="1">
        <f t="shared" si="4"/>
        <v>0</v>
      </c>
      <c r="BP126" s="37">
        <v>43615</v>
      </c>
      <c r="BQ126" s="1">
        <v>0</v>
      </c>
      <c r="BR126" s="1">
        <v>0</v>
      </c>
      <c r="BS126" s="1">
        <v>0</v>
      </c>
    </row>
    <row r="127" spans="3:71" x14ac:dyDescent="0.3">
      <c r="C127" s="37">
        <v>42887</v>
      </c>
      <c r="D127" s="1">
        <v>0</v>
      </c>
      <c r="E127" s="1">
        <v>0</v>
      </c>
      <c r="H127" s="37">
        <v>42887</v>
      </c>
      <c r="I127" s="1">
        <v>0</v>
      </c>
      <c r="J127" s="1">
        <v>0</v>
      </c>
      <c r="M127" s="37">
        <v>42887</v>
      </c>
      <c r="N127" s="1">
        <v>0</v>
      </c>
      <c r="O127" s="1">
        <v>0</v>
      </c>
      <c r="R127" s="37">
        <v>42887</v>
      </c>
      <c r="S127" s="1">
        <v>0</v>
      </c>
      <c r="T127" s="1">
        <v>0</v>
      </c>
      <c r="W127" s="37">
        <v>42887</v>
      </c>
      <c r="X127" s="1">
        <v>0</v>
      </c>
      <c r="Y127" s="1">
        <v>0</v>
      </c>
      <c r="Z127" s="1">
        <f t="shared" si="5"/>
        <v>212.9</v>
      </c>
      <c r="AB127" s="37">
        <v>42887</v>
      </c>
      <c r="AC127" s="1">
        <v>0</v>
      </c>
      <c r="AD127" s="1">
        <v>0</v>
      </c>
      <c r="AG127" s="37">
        <v>42887</v>
      </c>
      <c r="AH127" s="1">
        <v>0</v>
      </c>
      <c r="AI127" s="1">
        <v>0</v>
      </c>
      <c r="AL127" s="37">
        <v>42887</v>
      </c>
      <c r="AM127" s="1">
        <v>0</v>
      </c>
      <c r="AN127" s="1">
        <v>0</v>
      </c>
      <c r="AO127" s="1">
        <f t="shared" si="6"/>
        <v>221.4</v>
      </c>
      <c r="AQ127" s="37">
        <v>42887</v>
      </c>
      <c r="AR127" s="1">
        <v>0</v>
      </c>
      <c r="AS127" s="1">
        <v>0</v>
      </c>
      <c r="AT127" s="1">
        <f t="shared" si="7"/>
        <v>232.90000000000006</v>
      </c>
      <c r="AV127" s="37">
        <v>42887</v>
      </c>
      <c r="AW127" s="1">
        <v>0</v>
      </c>
      <c r="AX127" s="1">
        <v>0</v>
      </c>
      <c r="AZ127" s="37">
        <v>41789</v>
      </c>
      <c r="BA127" s="1">
        <v>0.2</v>
      </c>
      <c r="BB127" s="1">
        <v>1</v>
      </c>
      <c r="BC127" s="1">
        <v>0</v>
      </c>
      <c r="BE127" s="37">
        <v>43616</v>
      </c>
      <c r="BF127" s="1">
        <v>0</v>
      </c>
      <c r="BG127" s="1">
        <v>0</v>
      </c>
      <c r="BH127" s="1">
        <v>0</v>
      </c>
      <c r="BI127" s="37"/>
      <c r="BJ127" s="37">
        <v>43616</v>
      </c>
      <c r="BK127" s="1">
        <v>0</v>
      </c>
      <c r="BL127" s="1">
        <v>0</v>
      </c>
      <c r="BM127" s="1">
        <v>0</v>
      </c>
      <c r="BN127" s="1">
        <f t="shared" si="4"/>
        <v>0</v>
      </c>
      <c r="BP127" s="37">
        <v>43616</v>
      </c>
      <c r="BQ127" s="1">
        <v>0</v>
      </c>
      <c r="BR127" s="1">
        <v>0</v>
      </c>
      <c r="BS127" s="1">
        <v>0</v>
      </c>
    </row>
    <row r="128" spans="3:71" x14ac:dyDescent="0.3">
      <c r="C128" s="37">
        <v>42888</v>
      </c>
      <c r="D128" s="1">
        <v>0</v>
      </c>
      <c r="E128" s="1">
        <v>0</v>
      </c>
      <c r="H128" s="37">
        <v>42888</v>
      </c>
      <c r="I128" s="1">
        <v>0</v>
      </c>
      <c r="J128" s="1">
        <v>0</v>
      </c>
      <c r="M128" s="37">
        <v>42888</v>
      </c>
      <c r="N128" s="1">
        <v>0</v>
      </c>
      <c r="O128" s="1">
        <v>0</v>
      </c>
      <c r="R128" s="37">
        <v>42888</v>
      </c>
      <c r="S128" s="1">
        <v>0</v>
      </c>
      <c r="T128" s="1">
        <v>0</v>
      </c>
      <c r="W128" s="37">
        <v>42888</v>
      </c>
      <c r="X128" s="1">
        <v>0</v>
      </c>
      <c r="Y128" s="1">
        <v>0</v>
      </c>
      <c r="Z128" s="1">
        <f t="shared" si="5"/>
        <v>212.9</v>
      </c>
      <c r="AB128" s="37">
        <v>42888</v>
      </c>
      <c r="AC128" s="1">
        <v>0</v>
      </c>
      <c r="AD128" s="1">
        <v>0</v>
      </c>
      <c r="AG128" s="37">
        <v>42888</v>
      </c>
      <c r="AH128" s="1">
        <v>0</v>
      </c>
      <c r="AI128" s="1">
        <v>0</v>
      </c>
      <c r="AL128" s="37">
        <v>42888</v>
      </c>
      <c r="AM128" s="1">
        <v>0</v>
      </c>
      <c r="AN128" s="1">
        <v>0</v>
      </c>
      <c r="AO128" s="1">
        <f t="shared" si="6"/>
        <v>221.4</v>
      </c>
      <c r="AQ128" s="37">
        <v>42888</v>
      </c>
      <c r="AR128" s="1">
        <v>0</v>
      </c>
      <c r="AS128" s="1">
        <v>0</v>
      </c>
      <c r="AT128" s="1">
        <f t="shared" si="7"/>
        <v>232.90000000000006</v>
      </c>
      <c r="AV128" s="37">
        <v>42888</v>
      </c>
      <c r="AW128" s="1">
        <v>0</v>
      </c>
      <c r="AX128" s="1">
        <v>0</v>
      </c>
      <c r="AZ128" s="37">
        <v>41792</v>
      </c>
      <c r="BA128" s="1">
        <v>0.1</v>
      </c>
      <c r="BB128" s="1">
        <v>1</v>
      </c>
      <c r="BC128" s="1">
        <v>0</v>
      </c>
      <c r="BE128" s="37">
        <v>43619</v>
      </c>
      <c r="BF128" s="1">
        <v>-6.9</v>
      </c>
      <c r="BG128" s="1">
        <v>1</v>
      </c>
      <c r="BH128" s="1">
        <v>0</v>
      </c>
      <c r="BI128" s="37"/>
      <c r="BJ128" s="37">
        <v>43619</v>
      </c>
      <c r="BK128" s="1">
        <v>-6.9</v>
      </c>
      <c r="BL128" s="1">
        <v>1</v>
      </c>
      <c r="BM128" s="1">
        <v>0</v>
      </c>
      <c r="BN128" s="1">
        <f t="shared" si="4"/>
        <v>0</v>
      </c>
      <c r="BP128" s="37">
        <v>43619</v>
      </c>
      <c r="BQ128" s="1">
        <v>-6.9</v>
      </c>
      <c r="BR128" s="1">
        <v>1</v>
      </c>
      <c r="BS128" s="1">
        <v>0</v>
      </c>
    </row>
    <row r="129" spans="3:71" x14ac:dyDescent="0.3">
      <c r="C129" s="37">
        <v>42891</v>
      </c>
      <c r="D129" s="1">
        <v>0</v>
      </c>
      <c r="E129" s="1">
        <v>0</v>
      </c>
      <c r="H129" s="37">
        <v>42891</v>
      </c>
      <c r="I129" s="1">
        <v>0</v>
      </c>
      <c r="J129" s="1">
        <v>0</v>
      </c>
      <c r="M129" s="37">
        <v>42891</v>
      </c>
      <c r="N129" s="1">
        <v>0</v>
      </c>
      <c r="O129" s="1">
        <v>0</v>
      </c>
      <c r="R129" s="37">
        <v>42891</v>
      </c>
      <c r="S129" s="1">
        <v>0</v>
      </c>
      <c r="T129" s="1">
        <v>0</v>
      </c>
      <c r="W129" s="37">
        <v>42891</v>
      </c>
      <c r="X129" s="1">
        <v>0</v>
      </c>
      <c r="Y129" s="1">
        <v>0</v>
      </c>
      <c r="Z129" s="1">
        <f t="shared" si="5"/>
        <v>212.9</v>
      </c>
      <c r="AB129" s="37">
        <v>42891</v>
      </c>
      <c r="AC129" s="1">
        <v>0</v>
      </c>
      <c r="AD129" s="1">
        <v>0</v>
      </c>
      <c r="AG129" s="37">
        <v>42891</v>
      </c>
      <c r="AH129" s="1">
        <v>0</v>
      </c>
      <c r="AI129" s="1">
        <v>0</v>
      </c>
      <c r="AL129" s="37">
        <v>42891</v>
      </c>
      <c r="AM129" s="1">
        <v>0</v>
      </c>
      <c r="AN129" s="1">
        <v>0</v>
      </c>
      <c r="AO129" s="1">
        <f t="shared" si="6"/>
        <v>221.4</v>
      </c>
      <c r="AQ129" s="37">
        <v>42891</v>
      </c>
      <c r="AR129" s="1">
        <v>0</v>
      </c>
      <c r="AS129" s="1">
        <v>0</v>
      </c>
      <c r="AT129" s="1">
        <f t="shared" si="7"/>
        <v>232.90000000000006</v>
      </c>
      <c r="AV129" s="37">
        <v>42891</v>
      </c>
      <c r="AW129" s="1">
        <v>0</v>
      </c>
      <c r="AX129" s="1">
        <v>0</v>
      </c>
      <c r="AZ129" s="37">
        <v>41793</v>
      </c>
      <c r="BA129" s="1">
        <v>0</v>
      </c>
      <c r="BB129" s="1">
        <v>0</v>
      </c>
      <c r="BC129" s="1">
        <v>0</v>
      </c>
      <c r="BE129" s="37">
        <v>43620</v>
      </c>
      <c r="BF129" s="1">
        <v>-6.1</v>
      </c>
      <c r="BG129" s="1">
        <v>1</v>
      </c>
      <c r="BH129" s="1">
        <v>0</v>
      </c>
      <c r="BI129" s="37"/>
      <c r="BJ129" s="37">
        <v>43620</v>
      </c>
      <c r="BK129" s="1">
        <v>-6.1</v>
      </c>
      <c r="BL129" s="1">
        <v>1</v>
      </c>
      <c r="BM129" s="1">
        <v>0</v>
      </c>
      <c r="BN129" s="1">
        <f t="shared" si="4"/>
        <v>0</v>
      </c>
      <c r="BP129" s="37">
        <v>43620</v>
      </c>
      <c r="BQ129" s="1">
        <v>-6.1</v>
      </c>
      <c r="BR129" s="1">
        <v>1</v>
      </c>
      <c r="BS129" s="1">
        <v>0</v>
      </c>
    </row>
    <row r="130" spans="3:71" x14ac:dyDescent="0.3">
      <c r="C130" s="37">
        <v>42893</v>
      </c>
      <c r="D130" s="1">
        <v>0</v>
      </c>
      <c r="E130" s="1">
        <v>0</v>
      </c>
      <c r="H130" s="37">
        <v>42893</v>
      </c>
      <c r="I130" s="1">
        <v>0</v>
      </c>
      <c r="J130" s="1">
        <v>0</v>
      </c>
      <c r="M130" s="37">
        <v>42893</v>
      </c>
      <c r="N130" s="1">
        <v>0</v>
      </c>
      <c r="O130" s="1">
        <v>0</v>
      </c>
      <c r="R130" s="37">
        <v>42893</v>
      </c>
      <c r="S130" s="1">
        <v>0</v>
      </c>
      <c r="T130" s="1">
        <v>0</v>
      </c>
      <c r="W130" s="37">
        <v>42893</v>
      </c>
      <c r="X130" s="1">
        <v>0</v>
      </c>
      <c r="Y130" s="1">
        <v>0</v>
      </c>
      <c r="Z130" s="1">
        <f t="shared" si="5"/>
        <v>212.9</v>
      </c>
      <c r="AB130" s="37">
        <v>42893</v>
      </c>
      <c r="AC130" s="1">
        <v>0</v>
      </c>
      <c r="AD130" s="1">
        <v>0</v>
      </c>
      <c r="AG130" s="37">
        <v>42893</v>
      </c>
      <c r="AH130" s="1">
        <v>0</v>
      </c>
      <c r="AI130" s="1">
        <v>0</v>
      </c>
      <c r="AL130" s="37">
        <v>42893</v>
      </c>
      <c r="AM130" s="1">
        <v>0</v>
      </c>
      <c r="AN130" s="1">
        <v>0</v>
      </c>
      <c r="AO130" s="1">
        <f t="shared" si="6"/>
        <v>221.4</v>
      </c>
      <c r="AQ130" s="37">
        <v>42893</v>
      </c>
      <c r="AR130" s="1">
        <v>0</v>
      </c>
      <c r="AS130" s="1">
        <v>0</v>
      </c>
      <c r="AT130" s="1">
        <f t="shared" si="7"/>
        <v>232.90000000000006</v>
      </c>
      <c r="AV130" s="37">
        <v>42893</v>
      </c>
      <c r="AW130" s="1">
        <v>0</v>
      </c>
      <c r="AX130" s="1">
        <v>0</v>
      </c>
      <c r="AZ130" s="37">
        <v>41795</v>
      </c>
      <c r="BA130" s="1">
        <v>0</v>
      </c>
      <c r="BB130" s="1">
        <v>0</v>
      </c>
      <c r="BC130" s="1">
        <v>0</v>
      </c>
      <c r="BE130" s="37">
        <v>43621</v>
      </c>
      <c r="BF130" s="1">
        <v>0</v>
      </c>
      <c r="BG130" s="1">
        <v>0</v>
      </c>
      <c r="BH130" s="1">
        <v>0</v>
      </c>
      <c r="BI130" s="37"/>
      <c r="BJ130" s="37">
        <v>43621</v>
      </c>
      <c r="BK130" s="1">
        <v>0</v>
      </c>
      <c r="BL130" s="1">
        <v>0</v>
      </c>
      <c r="BM130" s="1">
        <v>0</v>
      </c>
      <c r="BN130" s="1">
        <f t="shared" si="4"/>
        <v>0</v>
      </c>
      <c r="BP130" s="37">
        <v>43621</v>
      </c>
      <c r="BQ130" s="1">
        <v>0</v>
      </c>
      <c r="BR130" s="1">
        <v>0</v>
      </c>
      <c r="BS130" s="1">
        <v>0</v>
      </c>
    </row>
    <row r="131" spans="3:71" x14ac:dyDescent="0.3">
      <c r="C131" s="37">
        <v>42894</v>
      </c>
      <c r="D131" s="1">
        <v>-1.6</v>
      </c>
      <c r="E131" s="1">
        <v>1</v>
      </c>
      <c r="F131" s="1">
        <v>12.4</v>
      </c>
      <c r="H131" s="37">
        <v>42894</v>
      </c>
      <c r="I131" s="1">
        <v>-1.6</v>
      </c>
      <c r="J131" s="1">
        <v>1</v>
      </c>
      <c r="K131" s="1">
        <v>12.4</v>
      </c>
      <c r="M131" s="37">
        <v>42894</v>
      </c>
      <c r="N131" s="1">
        <v>-1.6</v>
      </c>
      <c r="O131" s="1">
        <v>1</v>
      </c>
      <c r="P131" s="1">
        <v>12.4</v>
      </c>
      <c r="R131" s="37">
        <v>42894</v>
      </c>
      <c r="S131" s="1">
        <v>5.4</v>
      </c>
      <c r="T131" s="1">
        <v>1</v>
      </c>
      <c r="U131" s="1">
        <v>12.4</v>
      </c>
      <c r="W131" s="37">
        <v>42894</v>
      </c>
      <c r="X131" s="1">
        <v>5.4</v>
      </c>
      <c r="Y131" s="1">
        <v>1</v>
      </c>
      <c r="Z131" s="1">
        <f t="shared" si="5"/>
        <v>218.3</v>
      </c>
      <c r="AB131" s="37">
        <v>42894</v>
      </c>
      <c r="AC131" s="1">
        <v>-1.5</v>
      </c>
      <c r="AD131" s="1">
        <v>1</v>
      </c>
      <c r="AG131" s="37">
        <v>42894</v>
      </c>
      <c r="AH131" s="1">
        <v>7.4</v>
      </c>
      <c r="AI131" s="1">
        <v>1</v>
      </c>
      <c r="AL131" s="37">
        <v>42894</v>
      </c>
      <c r="AM131" s="1">
        <v>-1.9</v>
      </c>
      <c r="AN131" s="1">
        <v>1</v>
      </c>
      <c r="AO131" s="1">
        <f t="shared" si="6"/>
        <v>219.5</v>
      </c>
      <c r="AQ131" s="37">
        <v>42894</v>
      </c>
      <c r="AR131" s="1">
        <v>-1.4</v>
      </c>
      <c r="AS131" s="1">
        <v>1</v>
      </c>
      <c r="AT131" s="1">
        <f t="shared" si="7"/>
        <v>231.50000000000006</v>
      </c>
      <c r="AV131" s="37">
        <v>42894</v>
      </c>
      <c r="AW131" s="1">
        <v>-1.5</v>
      </c>
      <c r="AX131" s="1">
        <v>1</v>
      </c>
      <c r="AZ131" s="37">
        <v>41799</v>
      </c>
      <c r="BA131" s="1">
        <v>-6</v>
      </c>
      <c r="BB131" s="1">
        <v>1</v>
      </c>
      <c r="BC131" s="1">
        <v>0</v>
      </c>
      <c r="BE131" s="37">
        <v>43623</v>
      </c>
      <c r="BF131" s="1">
        <v>0</v>
      </c>
      <c r="BG131" s="1">
        <v>0</v>
      </c>
      <c r="BH131" s="1">
        <v>0</v>
      </c>
      <c r="BI131" s="37"/>
      <c r="BJ131" s="37">
        <v>43623</v>
      </c>
      <c r="BK131" s="1">
        <v>0</v>
      </c>
      <c r="BL131" s="1">
        <v>0</v>
      </c>
      <c r="BM131" s="1">
        <v>0</v>
      </c>
      <c r="BN131" s="1">
        <f t="shared" si="4"/>
        <v>0</v>
      </c>
      <c r="BP131" s="37">
        <v>43623</v>
      </c>
      <c r="BQ131" s="1">
        <v>0</v>
      </c>
      <c r="BR131" s="1">
        <v>0</v>
      </c>
      <c r="BS131" s="1">
        <v>0</v>
      </c>
    </row>
    <row r="132" spans="3:71" x14ac:dyDescent="0.3">
      <c r="C132" s="37">
        <v>42895</v>
      </c>
      <c r="D132" s="1">
        <v>0</v>
      </c>
      <c r="E132" s="1">
        <v>0</v>
      </c>
      <c r="H132" s="37">
        <v>42895</v>
      </c>
      <c r="I132" s="1">
        <v>0</v>
      </c>
      <c r="J132" s="1">
        <v>0</v>
      </c>
      <c r="M132" s="37">
        <v>42895</v>
      </c>
      <c r="N132" s="1">
        <v>0</v>
      </c>
      <c r="O132" s="1">
        <v>0</v>
      </c>
      <c r="R132" s="37">
        <v>42895</v>
      </c>
      <c r="S132" s="1">
        <v>0</v>
      </c>
      <c r="T132" s="1">
        <v>0</v>
      </c>
      <c r="W132" s="37">
        <v>42895</v>
      </c>
      <c r="X132" s="1">
        <v>0</v>
      </c>
      <c r="Y132" s="1">
        <v>0</v>
      </c>
      <c r="Z132" s="1">
        <f t="shared" si="5"/>
        <v>218.3</v>
      </c>
      <c r="AB132" s="37">
        <v>42895</v>
      </c>
      <c r="AC132" s="1">
        <v>0</v>
      </c>
      <c r="AD132" s="1">
        <v>0</v>
      </c>
      <c r="AG132" s="37">
        <v>42895</v>
      </c>
      <c r="AH132" s="1">
        <v>0</v>
      </c>
      <c r="AI132" s="1">
        <v>0</v>
      </c>
      <c r="AL132" s="37">
        <v>42895</v>
      </c>
      <c r="AM132" s="1">
        <v>0</v>
      </c>
      <c r="AN132" s="1">
        <v>0</v>
      </c>
      <c r="AO132" s="1">
        <f t="shared" si="6"/>
        <v>219.5</v>
      </c>
      <c r="AQ132" s="37">
        <v>42895</v>
      </c>
      <c r="AR132" s="1">
        <v>0</v>
      </c>
      <c r="AS132" s="1">
        <v>0</v>
      </c>
      <c r="AT132" s="1">
        <f t="shared" si="7"/>
        <v>231.50000000000006</v>
      </c>
      <c r="AV132" s="37">
        <v>42895</v>
      </c>
      <c r="AW132" s="1">
        <v>0</v>
      </c>
      <c r="AX132" s="1">
        <v>0</v>
      </c>
      <c r="AZ132" s="37">
        <v>41800</v>
      </c>
      <c r="BA132" s="1">
        <v>0</v>
      </c>
      <c r="BB132" s="1">
        <v>0</v>
      </c>
      <c r="BC132" s="1">
        <v>0</v>
      </c>
      <c r="BE132" s="37">
        <v>43626</v>
      </c>
      <c r="BF132" s="1">
        <v>9.5</v>
      </c>
      <c r="BG132" s="1">
        <v>1</v>
      </c>
      <c r="BH132" s="1">
        <v>0</v>
      </c>
      <c r="BI132" s="37"/>
      <c r="BJ132" s="37">
        <v>43626</v>
      </c>
      <c r="BK132" s="1">
        <v>9.5</v>
      </c>
      <c r="BL132" s="1">
        <v>1</v>
      </c>
      <c r="BM132" s="1">
        <v>0</v>
      </c>
      <c r="BN132" s="1">
        <f t="shared" si="4"/>
        <v>0</v>
      </c>
      <c r="BP132" s="37">
        <v>43626</v>
      </c>
      <c r="BQ132" s="1">
        <v>9.5</v>
      </c>
      <c r="BR132" s="1">
        <v>1</v>
      </c>
      <c r="BS132" s="1">
        <v>0</v>
      </c>
    </row>
    <row r="133" spans="3:71" x14ac:dyDescent="0.3">
      <c r="C133" s="37">
        <v>42898</v>
      </c>
      <c r="D133" s="1">
        <v>16</v>
      </c>
      <c r="E133" s="1">
        <v>1</v>
      </c>
      <c r="F133" s="1">
        <v>23</v>
      </c>
      <c r="H133" s="37">
        <v>42898</v>
      </c>
      <c r="I133" s="1">
        <v>16</v>
      </c>
      <c r="J133" s="1">
        <v>1</v>
      </c>
      <c r="K133" s="1">
        <v>23</v>
      </c>
      <c r="M133" s="37">
        <v>42898</v>
      </c>
      <c r="N133" s="1">
        <v>16</v>
      </c>
      <c r="O133" s="1">
        <v>1</v>
      </c>
      <c r="P133" s="1">
        <v>23</v>
      </c>
      <c r="R133" s="37">
        <v>42898</v>
      </c>
      <c r="S133" s="1">
        <v>6.2</v>
      </c>
      <c r="T133" s="1">
        <v>1</v>
      </c>
      <c r="U133" s="1">
        <v>14</v>
      </c>
      <c r="W133" s="37">
        <v>42898</v>
      </c>
      <c r="X133" s="1">
        <v>6.2</v>
      </c>
      <c r="Y133" s="1">
        <v>1</v>
      </c>
      <c r="Z133" s="1">
        <f t="shared" si="5"/>
        <v>224.5</v>
      </c>
      <c r="AB133" s="37">
        <v>42898</v>
      </c>
      <c r="AC133" s="1">
        <v>12.3</v>
      </c>
      <c r="AD133" s="1">
        <v>1</v>
      </c>
      <c r="AG133" s="37">
        <v>42898</v>
      </c>
      <c r="AH133" s="1">
        <v>5.4</v>
      </c>
      <c r="AI133" s="1">
        <v>1</v>
      </c>
      <c r="AJ133" s="1">
        <v>-2.9</v>
      </c>
      <c r="AL133" s="37">
        <v>42898</v>
      </c>
      <c r="AM133" s="1">
        <v>14.3</v>
      </c>
      <c r="AN133" s="1">
        <v>1</v>
      </c>
      <c r="AO133" s="1">
        <f t="shared" si="6"/>
        <v>233.8</v>
      </c>
      <c r="AQ133" s="37">
        <v>42898</v>
      </c>
      <c r="AR133" s="1">
        <v>18.399999999999999</v>
      </c>
      <c r="AS133" s="1">
        <v>1</v>
      </c>
      <c r="AT133" s="1">
        <f t="shared" si="7"/>
        <v>249.90000000000006</v>
      </c>
      <c r="AV133" s="37">
        <v>42898</v>
      </c>
      <c r="AW133" s="1">
        <v>11.1</v>
      </c>
      <c r="AX133" s="1">
        <v>1</v>
      </c>
      <c r="AZ133" s="37">
        <v>41801</v>
      </c>
      <c r="BA133" s="1">
        <v>-1.8</v>
      </c>
      <c r="BB133" s="1">
        <v>1</v>
      </c>
      <c r="BC133" s="1">
        <v>0</v>
      </c>
      <c r="BE133" s="37">
        <v>43627</v>
      </c>
      <c r="BF133" s="1">
        <v>4.9000000000000004</v>
      </c>
      <c r="BG133" s="1">
        <v>1</v>
      </c>
      <c r="BH133" s="1">
        <v>0</v>
      </c>
      <c r="BI133" s="37"/>
      <c r="BJ133" s="37">
        <v>43627</v>
      </c>
      <c r="BK133" s="1">
        <v>4.9000000000000004</v>
      </c>
      <c r="BL133" s="1">
        <v>1</v>
      </c>
      <c r="BM133" s="1">
        <v>0</v>
      </c>
      <c r="BN133" s="1">
        <f t="shared" si="4"/>
        <v>0</v>
      </c>
      <c r="BP133" s="37">
        <v>43627</v>
      </c>
      <c r="BQ133" s="1">
        <v>4.9000000000000004</v>
      </c>
      <c r="BR133" s="1">
        <v>1</v>
      </c>
      <c r="BS133" s="1">
        <v>0</v>
      </c>
    </row>
    <row r="134" spans="3:71" x14ac:dyDescent="0.3">
      <c r="C134" s="37">
        <v>42899</v>
      </c>
      <c r="D134" s="1">
        <v>0</v>
      </c>
      <c r="E134" s="1">
        <v>0</v>
      </c>
      <c r="H134" s="37">
        <v>42899</v>
      </c>
      <c r="I134" s="1">
        <v>0</v>
      </c>
      <c r="J134" s="1">
        <v>0</v>
      </c>
      <c r="M134" s="37">
        <v>42899</v>
      </c>
      <c r="N134" s="1">
        <v>0</v>
      </c>
      <c r="O134" s="1">
        <v>0</v>
      </c>
      <c r="R134" s="37">
        <v>42899</v>
      </c>
      <c r="S134" s="1">
        <v>0</v>
      </c>
      <c r="T134" s="1">
        <v>0</v>
      </c>
      <c r="W134" s="37">
        <v>42899</v>
      </c>
      <c r="X134" s="1">
        <v>0</v>
      </c>
      <c r="Y134" s="1">
        <v>0</v>
      </c>
      <c r="Z134" s="1">
        <f t="shared" si="5"/>
        <v>224.5</v>
      </c>
      <c r="AB134" s="37">
        <v>42899</v>
      </c>
      <c r="AC134" s="1">
        <v>0</v>
      </c>
      <c r="AD134" s="1">
        <v>0</v>
      </c>
      <c r="AG134" s="37">
        <v>42899</v>
      </c>
      <c r="AH134" s="1">
        <v>0</v>
      </c>
      <c r="AI134" s="1">
        <v>0</v>
      </c>
      <c r="AL134" s="37">
        <v>42899</v>
      </c>
      <c r="AM134" s="1">
        <v>0</v>
      </c>
      <c r="AN134" s="1">
        <v>0</v>
      </c>
      <c r="AO134" s="1">
        <f t="shared" si="6"/>
        <v>233.8</v>
      </c>
      <c r="AQ134" s="37">
        <v>42899</v>
      </c>
      <c r="AR134" s="1">
        <v>0</v>
      </c>
      <c r="AS134" s="1">
        <v>0</v>
      </c>
      <c r="AT134" s="1">
        <f t="shared" si="7"/>
        <v>249.90000000000006</v>
      </c>
      <c r="AV134" s="37">
        <v>42899</v>
      </c>
      <c r="AW134" s="1">
        <v>0</v>
      </c>
      <c r="AX134" s="1">
        <v>0</v>
      </c>
      <c r="AZ134" s="37">
        <v>41802</v>
      </c>
      <c r="BA134" s="1">
        <v>-19.399999999999999</v>
      </c>
      <c r="BB134" s="1">
        <v>1</v>
      </c>
      <c r="BC134" s="1">
        <v>0</v>
      </c>
      <c r="BE134" s="37">
        <v>43628</v>
      </c>
      <c r="BF134" s="1">
        <v>0</v>
      </c>
      <c r="BG134" s="1">
        <v>0</v>
      </c>
      <c r="BH134" s="1">
        <v>0</v>
      </c>
      <c r="BI134" s="37"/>
      <c r="BJ134" s="37">
        <v>43628</v>
      </c>
      <c r="BK134" s="1">
        <v>0</v>
      </c>
      <c r="BL134" s="1">
        <v>0</v>
      </c>
      <c r="BM134" s="1">
        <v>0</v>
      </c>
      <c r="BN134" s="1">
        <f t="shared" si="4"/>
        <v>0</v>
      </c>
      <c r="BP134" s="37">
        <v>43628</v>
      </c>
      <c r="BQ134" s="1">
        <v>0</v>
      </c>
      <c r="BR134" s="1">
        <v>0</v>
      </c>
      <c r="BS134" s="1">
        <v>0</v>
      </c>
    </row>
    <row r="135" spans="3:71" x14ac:dyDescent="0.3">
      <c r="C135" s="37">
        <v>42900</v>
      </c>
      <c r="D135" s="1">
        <v>0</v>
      </c>
      <c r="E135" s="1">
        <v>0</v>
      </c>
      <c r="H135" s="37">
        <v>42900</v>
      </c>
      <c r="I135" s="1">
        <v>0</v>
      </c>
      <c r="J135" s="1">
        <v>0</v>
      </c>
      <c r="M135" s="37">
        <v>42900</v>
      </c>
      <c r="N135" s="1">
        <v>0</v>
      </c>
      <c r="O135" s="1">
        <v>0</v>
      </c>
      <c r="R135" s="37">
        <v>42900</v>
      </c>
      <c r="S135" s="1">
        <v>0</v>
      </c>
      <c r="T135" s="1">
        <v>0</v>
      </c>
      <c r="W135" s="37">
        <v>42900</v>
      </c>
      <c r="X135" s="1">
        <v>0</v>
      </c>
      <c r="Y135" s="1">
        <v>0</v>
      </c>
      <c r="Z135" s="1">
        <f t="shared" si="5"/>
        <v>224.5</v>
      </c>
      <c r="AB135" s="37">
        <v>42900</v>
      </c>
      <c r="AC135" s="1">
        <v>0</v>
      </c>
      <c r="AD135" s="1">
        <v>0</v>
      </c>
      <c r="AG135" s="37">
        <v>42900</v>
      </c>
      <c r="AH135" s="1">
        <v>0</v>
      </c>
      <c r="AI135" s="1">
        <v>0</v>
      </c>
      <c r="AL135" s="37">
        <v>42900</v>
      </c>
      <c r="AM135" s="1">
        <v>0</v>
      </c>
      <c r="AN135" s="1">
        <v>0</v>
      </c>
      <c r="AO135" s="1">
        <f t="shared" si="6"/>
        <v>233.8</v>
      </c>
      <c r="AQ135" s="37">
        <v>42900</v>
      </c>
      <c r="AR135" s="1">
        <v>0</v>
      </c>
      <c r="AS135" s="1">
        <v>0</v>
      </c>
      <c r="AT135" s="1">
        <f t="shared" si="7"/>
        <v>249.90000000000006</v>
      </c>
      <c r="AV135" s="37">
        <v>42900</v>
      </c>
      <c r="AW135" s="1">
        <v>0</v>
      </c>
      <c r="AX135" s="1">
        <v>0</v>
      </c>
      <c r="AZ135" s="37">
        <v>41803</v>
      </c>
      <c r="BA135" s="1">
        <v>0</v>
      </c>
      <c r="BB135" s="1">
        <v>0</v>
      </c>
      <c r="BC135" s="1">
        <v>0</v>
      </c>
      <c r="BE135" s="37">
        <v>43629</v>
      </c>
      <c r="BF135" s="1">
        <v>0</v>
      </c>
      <c r="BG135" s="1">
        <v>0</v>
      </c>
      <c r="BH135" s="1">
        <v>0</v>
      </c>
      <c r="BI135" s="37"/>
      <c r="BJ135" s="37">
        <v>43629</v>
      </c>
      <c r="BK135" s="1">
        <v>0</v>
      </c>
      <c r="BL135" s="1">
        <v>0</v>
      </c>
      <c r="BM135" s="1">
        <v>0</v>
      </c>
      <c r="BN135" s="1">
        <f t="shared" si="4"/>
        <v>0</v>
      </c>
      <c r="BP135" s="37">
        <v>43629</v>
      </c>
      <c r="BQ135" s="1">
        <v>0</v>
      </c>
      <c r="BR135" s="1">
        <v>0</v>
      </c>
      <c r="BS135" s="1">
        <v>0</v>
      </c>
    </row>
    <row r="136" spans="3:71" x14ac:dyDescent="0.3">
      <c r="C136" s="37">
        <v>42901</v>
      </c>
      <c r="D136" s="1">
        <v>0</v>
      </c>
      <c r="E136" s="1">
        <v>0</v>
      </c>
      <c r="H136" s="37">
        <v>42901</v>
      </c>
      <c r="I136" s="1">
        <v>0</v>
      </c>
      <c r="J136" s="1">
        <v>0</v>
      </c>
      <c r="M136" s="37">
        <v>42901</v>
      </c>
      <c r="N136" s="1">
        <v>0</v>
      </c>
      <c r="O136" s="1">
        <v>0</v>
      </c>
      <c r="R136" s="37">
        <v>42901</v>
      </c>
      <c r="S136" s="1">
        <v>0</v>
      </c>
      <c r="T136" s="1">
        <v>0</v>
      </c>
      <c r="W136" s="37">
        <v>42901</v>
      </c>
      <c r="X136" s="1">
        <v>0</v>
      </c>
      <c r="Y136" s="1">
        <v>0</v>
      </c>
      <c r="Z136" s="1">
        <f t="shared" si="5"/>
        <v>224.5</v>
      </c>
      <c r="AB136" s="37">
        <v>42901</v>
      </c>
      <c r="AC136" s="1">
        <v>0</v>
      </c>
      <c r="AD136" s="1">
        <v>0</v>
      </c>
      <c r="AG136" s="37">
        <v>42901</v>
      </c>
      <c r="AH136" s="1">
        <v>0</v>
      </c>
      <c r="AI136" s="1">
        <v>0</v>
      </c>
      <c r="AL136" s="37">
        <v>42901</v>
      </c>
      <c r="AM136" s="1">
        <v>0</v>
      </c>
      <c r="AN136" s="1">
        <v>0</v>
      </c>
      <c r="AO136" s="1">
        <f t="shared" si="6"/>
        <v>233.8</v>
      </c>
      <c r="AQ136" s="37">
        <v>42901</v>
      </c>
      <c r="AR136" s="1">
        <v>0</v>
      </c>
      <c r="AS136" s="1">
        <v>0</v>
      </c>
      <c r="AT136" s="1">
        <f t="shared" si="7"/>
        <v>249.90000000000006</v>
      </c>
      <c r="AV136" s="37">
        <v>42901</v>
      </c>
      <c r="AW136" s="1">
        <v>0</v>
      </c>
      <c r="AX136" s="1">
        <v>0</v>
      </c>
      <c r="AZ136" s="37">
        <v>41806</v>
      </c>
      <c r="BA136" s="1">
        <v>-8.9</v>
      </c>
      <c r="BB136" s="1">
        <v>1</v>
      </c>
      <c r="BC136" s="1">
        <v>0</v>
      </c>
      <c r="BE136" s="37">
        <v>43630</v>
      </c>
      <c r="BF136" s="1">
        <v>0</v>
      </c>
      <c r="BG136" s="1">
        <v>0</v>
      </c>
      <c r="BH136" s="1">
        <v>0</v>
      </c>
      <c r="BI136" s="37"/>
      <c r="BJ136" s="37">
        <v>43630</v>
      </c>
      <c r="BK136" s="1">
        <v>0</v>
      </c>
      <c r="BL136" s="1">
        <v>0</v>
      </c>
      <c r="BM136" s="1">
        <v>0</v>
      </c>
      <c r="BN136" s="1">
        <f t="shared" si="4"/>
        <v>0</v>
      </c>
      <c r="BP136" s="37">
        <v>43630</v>
      </c>
      <c r="BQ136" s="1">
        <v>0</v>
      </c>
      <c r="BR136" s="1">
        <v>0</v>
      </c>
      <c r="BS136" s="1">
        <v>0</v>
      </c>
    </row>
    <row r="137" spans="3:71" x14ac:dyDescent="0.3">
      <c r="C137" s="37">
        <v>42902</v>
      </c>
      <c r="D137" s="1">
        <v>7.2</v>
      </c>
      <c r="E137" s="1">
        <v>1</v>
      </c>
      <c r="F137" s="1">
        <v>7.2</v>
      </c>
      <c r="H137" s="37">
        <v>42902</v>
      </c>
      <c r="I137" s="1">
        <v>7.2</v>
      </c>
      <c r="J137" s="1">
        <v>1</v>
      </c>
      <c r="K137" s="1">
        <v>7.2</v>
      </c>
      <c r="M137" s="37">
        <v>42902</v>
      </c>
      <c r="N137" s="1">
        <v>7.2</v>
      </c>
      <c r="O137" s="1">
        <v>1</v>
      </c>
      <c r="P137" s="1">
        <v>7.2</v>
      </c>
      <c r="R137" s="37">
        <v>42902</v>
      </c>
      <c r="S137" s="1">
        <v>7.2</v>
      </c>
      <c r="T137" s="1">
        <v>1</v>
      </c>
      <c r="U137" s="1">
        <v>7.2</v>
      </c>
      <c r="W137" s="37">
        <v>42902</v>
      </c>
      <c r="X137" s="1">
        <v>7.2</v>
      </c>
      <c r="Y137" s="1">
        <v>1</v>
      </c>
      <c r="Z137" s="1">
        <f t="shared" si="5"/>
        <v>231.7</v>
      </c>
      <c r="AB137" s="37">
        <v>42902</v>
      </c>
      <c r="AC137" s="1">
        <v>7.3</v>
      </c>
      <c r="AD137" s="1">
        <v>1</v>
      </c>
      <c r="AG137" s="37">
        <v>42902</v>
      </c>
      <c r="AH137" s="1">
        <v>7.3</v>
      </c>
      <c r="AI137" s="1">
        <v>1</v>
      </c>
      <c r="AL137" s="37">
        <v>42902</v>
      </c>
      <c r="AM137" s="1">
        <v>-4.3</v>
      </c>
      <c r="AN137" s="1">
        <v>1</v>
      </c>
      <c r="AO137" s="1">
        <f t="shared" si="6"/>
        <v>229.5</v>
      </c>
      <c r="AQ137" s="37">
        <v>42902</v>
      </c>
      <c r="AR137" s="1">
        <v>0.3</v>
      </c>
      <c r="AS137" s="1">
        <v>1</v>
      </c>
      <c r="AT137" s="1">
        <f t="shared" si="7"/>
        <v>250.20000000000007</v>
      </c>
      <c r="AV137" s="37">
        <v>42902</v>
      </c>
      <c r="AW137" s="1">
        <v>5.7</v>
      </c>
      <c r="AX137" s="1">
        <v>1</v>
      </c>
      <c r="AZ137" s="37">
        <v>41807</v>
      </c>
      <c r="BA137" s="1">
        <v>0</v>
      </c>
      <c r="BB137" s="1">
        <v>0</v>
      </c>
      <c r="BC137" s="1">
        <v>0</v>
      </c>
      <c r="BE137" s="37">
        <v>43633</v>
      </c>
      <c r="BF137" s="1">
        <v>0</v>
      </c>
      <c r="BG137" s="1">
        <v>0</v>
      </c>
      <c r="BH137" s="1">
        <v>0</v>
      </c>
      <c r="BI137" s="37"/>
      <c r="BJ137" s="37">
        <v>43633</v>
      </c>
      <c r="BK137" s="1">
        <v>0</v>
      </c>
      <c r="BL137" s="1">
        <v>0</v>
      </c>
      <c r="BM137" s="1">
        <v>0</v>
      </c>
      <c r="BN137" s="1">
        <f t="shared" si="4"/>
        <v>0</v>
      </c>
      <c r="BP137" s="37">
        <v>43633</v>
      </c>
      <c r="BQ137" s="1">
        <v>0</v>
      </c>
      <c r="BR137" s="1">
        <v>0</v>
      </c>
      <c r="BS137" s="1">
        <v>0</v>
      </c>
    </row>
    <row r="138" spans="3:71" x14ac:dyDescent="0.3">
      <c r="C138" s="37">
        <v>42905</v>
      </c>
      <c r="D138" s="1">
        <v>0</v>
      </c>
      <c r="E138" s="1">
        <v>0</v>
      </c>
      <c r="H138" s="37">
        <v>42905</v>
      </c>
      <c r="I138" s="1">
        <v>0</v>
      </c>
      <c r="J138" s="1">
        <v>0</v>
      </c>
      <c r="M138" s="37">
        <v>42905</v>
      </c>
      <c r="N138" s="1">
        <v>0</v>
      </c>
      <c r="O138" s="1">
        <v>0</v>
      </c>
      <c r="R138" s="37">
        <v>42905</v>
      </c>
      <c r="S138" s="1">
        <v>0</v>
      </c>
      <c r="T138" s="1">
        <v>0</v>
      </c>
      <c r="W138" s="37">
        <v>42905</v>
      </c>
      <c r="X138" s="1">
        <v>0</v>
      </c>
      <c r="Y138" s="1">
        <v>0</v>
      </c>
      <c r="Z138" s="1">
        <f t="shared" si="5"/>
        <v>231.7</v>
      </c>
      <c r="AB138" s="37">
        <v>42905</v>
      </c>
      <c r="AC138" s="1">
        <v>0</v>
      </c>
      <c r="AD138" s="1">
        <v>0</v>
      </c>
      <c r="AG138" s="37">
        <v>42905</v>
      </c>
      <c r="AH138" s="1">
        <v>0</v>
      </c>
      <c r="AI138" s="1">
        <v>0</v>
      </c>
      <c r="AL138" s="37">
        <v>42905</v>
      </c>
      <c r="AM138" s="1">
        <v>0</v>
      </c>
      <c r="AN138" s="1">
        <v>0</v>
      </c>
      <c r="AO138" s="1">
        <f t="shared" si="6"/>
        <v>229.5</v>
      </c>
      <c r="AQ138" s="37">
        <v>42905</v>
      </c>
      <c r="AR138" s="1">
        <v>0</v>
      </c>
      <c r="AS138" s="1">
        <v>0</v>
      </c>
      <c r="AT138" s="1">
        <f t="shared" si="7"/>
        <v>250.20000000000007</v>
      </c>
      <c r="AV138" s="37">
        <v>42905</v>
      </c>
      <c r="AW138" s="1">
        <v>0</v>
      </c>
      <c r="AX138" s="1">
        <v>0</v>
      </c>
      <c r="AZ138" s="37">
        <v>41808</v>
      </c>
      <c r="BA138" s="1">
        <v>0</v>
      </c>
      <c r="BB138" s="1">
        <v>0</v>
      </c>
      <c r="BC138" s="1">
        <v>0</v>
      </c>
      <c r="BE138" s="37">
        <v>43634</v>
      </c>
      <c r="BF138" s="1">
        <v>0</v>
      </c>
      <c r="BG138" s="1">
        <v>0</v>
      </c>
      <c r="BH138" s="1">
        <v>0</v>
      </c>
      <c r="BI138" s="37"/>
      <c r="BJ138" s="37">
        <v>43634</v>
      </c>
      <c r="BK138" s="1">
        <v>0</v>
      </c>
      <c r="BL138" s="1">
        <v>0</v>
      </c>
      <c r="BM138" s="1">
        <v>0</v>
      </c>
      <c r="BN138" s="1">
        <f t="shared" si="4"/>
        <v>0</v>
      </c>
      <c r="BP138" s="37">
        <v>43634</v>
      </c>
      <c r="BQ138" s="1">
        <v>0</v>
      </c>
      <c r="BR138" s="1">
        <v>0</v>
      </c>
      <c r="BS138" s="1">
        <v>0</v>
      </c>
    </row>
    <row r="139" spans="3:71" x14ac:dyDescent="0.3">
      <c r="C139" s="37">
        <v>42906</v>
      </c>
      <c r="D139" s="1">
        <v>0</v>
      </c>
      <c r="E139" s="1">
        <v>0</v>
      </c>
      <c r="H139" s="37">
        <v>42906</v>
      </c>
      <c r="I139" s="1">
        <v>0</v>
      </c>
      <c r="J139" s="1">
        <v>0</v>
      </c>
      <c r="M139" s="37">
        <v>42906</v>
      </c>
      <c r="N139" s="1">
        <v>0</v>
      </c>
      <c r="O139" s="1">
        <v>0</v>
      </c>
      <c r="R139" s="37">
        <v>42906</v>
      </c>
      <c r="S139" s="1">
        <v>0</v>
      </c>
      <c r="T139" s="1">
        <v>0</v>
      </c>
      <c r="W139" s="37">
        <v>42906</v>
      </c>
      <c r="X139" s="1">
        <v>0</v>
      </c>
      <c r="Y139" s="1">
        <v>0</v>
      </c>
      <c r="Z139" s="1">
        <f t="shared" si="5"/>
        <v>231.7</v>
      </c>
      <c r="AB139" s="37">
        <v>42906</v>
      </c>
      <c r="AC139" s="1">
        <v>0</v>
      </c>
      <c r="AD139" s="1">
        <v>0</v>
      </c>
      <c r="AG139" s="37">
        <v>42906</v>
      </c>
      <c r="AH139" s="1">
        <v>0</v>
      </c>
      <c r="AI139" s="1">
        <v>0</v>
      </c>
      <c r="AL139" s="37">
        <v>42906</v>
      </c>
      <c r="AM139" s="1">
        <v>0</v>
      </c>
      <c r="AN139" s="1">
        <v>0</v>
      </c>
      <c r="AO139" s="1">
        <f t="shared" si="6"/>
        <v>229.5</v>
      </c>
      <c r="AQ139" s="37">
        <v>42906</v>
      </c>
      <c r="AR139" s="1">
        <v>0</v>
      </c>
      <c r="AS139" s="1">
        <v>0</v>
      </c>
      <c r="AT139" s="1">
        <f t="shared" si="7"/>
        <v>250.20000000000007</v>
      </c>
      <c r="AV139" s="37">
        <v>42906</v>
      </c>
      <c r="AW139" s="1">
        <v>0</v>
      </c>
      <c r="AX139" s="1">
        <v>0</v>
      </c>
      <c r="AZ139" s="37">
        <v>41809</v>
      </c>
      <c r="BA139" s="1">
        <v>0</v>
      </c>
      <c r="BB139" s="1">
        <v>0</v>
      </c>
      <c r="BC139" s="1">
        <v>0</v>
      </c>
      <c r="BE139" s="37">
        <v>43635</v>
      </c>
      <c r="BF139" s="1">
        <v>0</v>
      </c>
      <c r="BG139" s="1">
        <v>0</v>
      </c>
      <c r="BH139" s="1">
        <v>0</v>
      </c>
      <c r="BI139" s="37"/>
      <c r="BJ139" s="37">
        <v>43635</v>
      </c>
      <c r="BK139" s="1">
        <v>0</v>
      </c>
      <c r="BL139" s="1">
        <v>0</v>
      </c>
      <c r="BM139" s="1">
        <v>0</v>
      </c>
      <c r="BN139" s="1">
        <f t="shared" si="4"/>
        <v>0</v>
      </c>
      <c r="BP139" s="37">
        <v>43635</v>
      </c>
      <c r="BQ139" s="1">
        <v>0</v>
      </c>
      <c r="BR139" s="1">
        <v>0</v>
      </c>
      <c r="BS139" s="1">
        <v>0</v>
      </c>
    </row>
    <row r="140" spans="3:71" x14ac:dyDescent="0.3">
      <c r="C140" s="37">
        <v>42907</v>
      </c>
      <c r="D140" s="1">
        <v>-9.1999999999999993</v>
      </c>
      <c r="E140" s="1">
        <v>1</v>
      </c>
      <c r="F140" s="1">
        <v>3.8</v>
      </c>
      <c r="H140" s="37">
        <v>42907</v>
      </c>
      <c r="I140" s="1">
        <v>-9.1999999999999993</v>
      </c>
      <c r="J140" s="1">
        <v>1</v>
      </c>
      <c r="K140" s="1">
        <v>3.8</v>
      </c>
      <c r="M140" s="37">
        <v>42907</v>
      </c>
      <c r="N140" s="1">
        <v>-9.1999999999999993</v>
      </c>
      <c r="O140" s="1">
        <v>1</v>
      </c>
      <c r="P140" s="1">
        <v>3.8</v>
      </c>
      <c r="R140" s="37">
        <v>42907</v>
      </c>
      <c r="S140" s="1">
        <v>-9.1999999999999993</v>
      </c>
      <c r="T140" s="1">
        <v>1</v>
      </c>
      <c r="U140" s="1">
        <v>3.8</v>
      </c>
      <c r="W140" s="37">
        <v>42907</v>
      </c>
      <c r="X140" s="1">
        <v>-9.1999999999999993</v>
      </c>
      <c r="Y140" s="1">
        <v>1</v>
      </c>
      <c r="Z140" s="1">
        <f t="shared" si="5"/>
        <v>222.5</v>
      </c>
      <c r="AB140" s="37">
        <v>42907</v>
      </c>
      <c r="AC140" s="1">
        <v>-8.8000000000000007</v>
      </c>
      <c r="AD140" s="1">
        <v>1</v>
      </c>
      <c r="AG140" s="37">
        <v>42907</v>
      </c>
      <c r="AH140" s="1">
        <v>-8.8000000000000007</v>
      </c>
      <c r="AI140" s="1">
        <v>1</v>
      </c>
      <c r="AL140" s="37">
        <v>42907</v>
      </c>
      <c r="AM140" s="1">
        <v>-1.8</v>
      </c>
      <c r="AN140" s="1">
        <v>1</v>
      </c>
      <c r="AO140" s="1">
        <f t="shared" si="6"/>
        <v>227.7</v>
      </c>
      <c r="AQ140" s="37">
        <v>42907</v>
      </c>
      <c r="AR140" s="1">
        <v>-2.5</v>
      </c>
      <c r="AS140" s="1">
        <v>1</v>
      </c>
      <c r="AT140" s="1">
        <f t="shared" si="7"/>
        <v>247.70000000000007</v>
      </c>
      <c r="AV140" s="37">
        <v>42907</v>
      </c>
      <c r="AW140" s="1">
        <v>-10.6</v>
      </c>
      <c r="AX140" s="1">
        <v>1</v>
      </c>
      <c r="AZ140" s="37">
        <v>41810</v>
      </c>
      <c r="BA140" s="1">
        <v>0</v>
      </c>
      <c r="BB140" s="1">
        <v>0</v>
      </c>
      <c r="BC140" s="1">
        <v>0</v>
      </c>
      <c r="BE140" s="37">
        <v>43636</v>
      </c>
      <c r="BF140" s="1">
        <v>0</v>
      </c>
      <c r="BG140" s="1">
        <v>0</v>
      </c>
      <c r="BH140" s="1">
        <v>0</v>
      </c>
      <c r="BI140" s="37"/>
      <c r="BJ140" s="37">
        <v>43636</v>
      </c>
      <c r="BK140" s="1">
        <v>0</v>
      </c>
      <c r="BL140" s="1">
        <v>0</v>
      </c>
      <c r="BM140" s="1">
        <v>0</v>
      </c>
      <c r="BN140" s="1">
        <f t="shared" si="4"/>
        <v>0</v>
      </c>
      <c r="BP140" s="37">
        <v>43636</v>
      </c>
      <c r="BQ140" s="1">
        <v>0</v>
      </c>
      <c r="BR140" s="1">
        <v>0</v>
      </c>
      <c r="BS140" s="1">
        <v>0</v>
      </c>
    </row>
    <row r="141" spans="3:71" x14ac:dyDescent="0.3">
      <c r="C141" s="37">
        <v>42908</v>
      </c>
      <c r="D141" s="1">
        <v>0</v>
      </c>
      <c r="E141" s="1">
        <v>0</v>
      </c>
      <c r="H141" s="37">
        <v>42908</v>
      </c>
      <c r="I141" s="1">
        <v>0</v>
      </c>
      <c r="J141" s="1">
        <v>0</v>
      </c>
      <c r="M141" s="37">
        <v>42908</v>
      </c>
      <c r="N141" s="1">
        <v>0</v>
      </c>
      <c r="O141" s="1">
        <v>0</v>
      </c>
      <c r="R141" s="37">
        <v>42908</v>
      </c>
      <c r="S141" s="1">
        <v>0</v>
      </c>
      <c r="T141" s="1">
        <v>0</v>
      </c>
      <c r="W141" s="37">
        <v>42908</v>
      </c>
      <c r="X141" s="1">
        <v>0</v>
      </c>
      <c r="Y141" s="1">
        <v>0</v>
      </c>
      <c r="Z141" s="1">
        <f t="shared" si="5"/>
        <v>222.5</v>
      </c>
      <c r="AB141" s="37">
        <v>42908</v>
      </c>
      <c r="AC141" s="1">
        <v>0</v>
      </c>
      <c r="AD141" s="1">
        <v>0</v>
      </c>
      <c r="AG141" s="37">
        <v>42908</v>
      </c>
      <c r="AH141" s="1">
        <v>0</v>
      </c>
      <c r="AI141" s="1">
        <v>0</v>
      </c>
      <c r="AL141" s="37">
        <v>42908</v>
      </c>
      <c r="AM141" s="1">
        <v>0</v>
      </c>
      <c r="AN141" s="1">
        <v>0</v>
      </c>
      <c r="AO141" s="1">
        <f t="shared" si="6"/>
        <v>227.7</v>
      </c>
      <c r="AQ141" s="37">
        <v>42908</v>
      </c>
      <c r="AR141" s="1">
        <v>0</v>
      </c>
      <c r="AS141" s="1">
        <v>0</v>
      </c>
      <c r="AT141" s="1">
        <f t="shared" si="7"/>
        <v>247.70000000000007</v>
      </c>
      <c r="AV141" s="37">
        <v>42908</v>
      </c>
      <c r="AW141" s="1">
        <v>0</v>
      </c>
      <c r="AX141" s="1">
        <v>0</v>
      </c>
      <c r="AZ141" s="37">
        <v>41813</v>
      </c>
      <c r="BA141" s="1">
        <v>3.1</v>
      </c>
      <c r="BB141" s="1">
        <v>1</v>
      </c>
      <c r="BC141" s="1">
        <v>0</v>
      </c>
      <c r="BE141" s="37">
        <v>43637</v>
      </c>
      <c r="BF141" s="1">
        <v>5.0999999999999996</v>
      </c>
      <c r="BG141" s="1">
        <v>1</v>
      </c>
      <c r="BH141" s="1">
        <v>0</v>
      </c>
      <c r="BI141" s="37"/>
      <c r="BJ141" s="37">
        <v>43637</v>
      </c>
      <c r="BK141" s="1">
        <v>5.0999999999999996</v>
      </c>
      <c r="BL141" s="1">
        <v>1</v>
      </c>
      <c r="BM141" s="1">
        <v>0</v>
      </c>
      <c r="BN141" s="1">
        <f t="shared" si="4"/>
        <v>0</v>
      </c>
      <c r="BP141" s="37">
        <v>43637</v>
      </c>
      <c r="BQ141" s="1">
        <v>5.0999999999999996</v>
      </c>
      <c r="BR141" s="1">
        <v>1</v>
      </c>
      <c r="BS141" s="1">
        <v>0</v>
      </c>
    </row>
    <row r="142" spans="3:71" x14ac:dyDescent="0.3">
      <c r="C142" s="37">
        <v>42909</v>
      </c>
      <c r="D142" s="1">
        <v>0</v>
      </c>
      <c r="E142" s="1">
        <v>0</v>
      </c>
      <c r="H142" s="37">
        <v>42909</v>
      </c>
      <c r="I142" s="1">
        <v>0</v>
      </c>
      <c r="J142" s="1">
        <v>0</v>
      </c>
      <c r="M142" s="37">
        <v>42909</v>
      </c>
      <c r="N142" s="1">
        <v>0</v>
      </c>
      <c r="O142" s="1">
        <v>0</v>
      </c>
      <c r="R142" s="37">
        <v>42909</v>
      </c>
      <c r="S142" s="1">
        <v>0</v>
      </c>
      <c r="T142" s="1">
        <v>0</v>
      </c>
      <c r="W142" s="37">
        <v>42909</v>
      </c>
      <c r="X142" s="1">
        <v>0</v>
      </c>
      <c r="Y142" s="1">
        <v>0</v>
      </c>
      <c r="Z142" s="1">
        <f t="shared" si="5"/>
        <v>222.5</v>
      </c>
      <c r="AB142" s="37">
        <v>42909</v>
      </c>
      <c r="AC142" s="1">
        <v>0</v>
      </c>
      <c r="AD142" s="1">
        <v>0</v>
      </c>
      <c r="AG142" s="37">
        <v>42909</v>
      </c>
      <c r="AH142" s="1">
        <v>0</v>
      </c>
      <c r="AI142" s="1">
        <v>0</v>
      </c>
      <c r="AL142" s="37">
        <v>42909</v>
      </c>
      <c r="AM142" s="1">
        <v>0</v>
      </c>
      <c r="AN142" s="1">
        <v>0</v>
      </c>
      <c r="AO142" s="1">
        <f t="shared" si="6"/>
        <v>227.7</v>
      </c>
      <c r="AQ142" s="37">
        <v>42909</v>
      </c>
      <c r="AR142" s="1">
        <v>0</v>
      </c>
      <c r="AS142" s="1">
        <v>0</v>
      </c>
      <c r="AT142" s="1">
        <f t="shared" si="7"/>
        <v>247.70000000000007</v>
      </c>
      <c r="AV142" s="37">
        <v>42909</v>
      </c>
      <c r="AW142" s="1">
        <v>0</v>
      </c>
      <c r="AX142" s="1">
        <v>0</v>
      </c>
      <c r="AZ142" s="37">
        <v>41814</v>
      </c>
      <c r="BA142" s="1">
        <v>0</v>
      </c>
      <c r="BB142" s="1">
        <v>0</v>
      </c>
      <c r="BC142" s="1">
        <v>0</v>
      </c>
      <c r="BE142" s="37">
        <v>43640</v>
      </c>
      <c r="BF142" s="1">
        <v>0</v>
      </c>
      <c r="BG142" s="1">
        <v>0</v>
      </c>
      <c r="BH142" s="1">
        <v>0</v>
      </c>
      <c r="BI142" s="37"/>
      <c r="BJ142" s="37">
        <v>43640</v>
      </c>
      <c r="BK142" s="1">
        <v>0</v>
      </c>
      <c r="BL142" s="1">
        <v>0</v>
      </c>
      <c r="BM142" s="1">
        <v>0</v>
      </c>
      <c r="BN142" s="1">
        <f t="shared" si="4"/>
        <v>0</v>
      </c>
      <c r="BP142" s="37">
        <v>43640</v>
      </c>
      <c r="BQ142" s="1">
        <v>0</v>
      </c>
      <c r="BR142" s="1">
        <v>0</v>
      </c>
      <c r="BS142" s="1">
        <v>0</v>
      </c>
    </row>
    <row r="143" spans="3:71" x14ac:dyDescent="0.3">
      <c r="C143" s="37">
        <v>42912</v>
      </c>
      <c r="D143" s="1">
        <v>0</v>
      </c>
      <c r="E143" s="1">
        <v>0</v>
      </c>
      <c r="H143" s="37">
        <v>42912</v>
      </c>
      <c r="I143" s="1">
        <v>0</v>
      </c>
      <c r="J143" s="1">
        <v>0</v>
      </c>
      <c r="M143" s="37">
        <v>42912</v>
      </c>
      <c r="N143" s="1">
        <v>0</v>
      </c>
      <c r="O143" s="1">
        <v>0</v>
      </c>
      <c r="R143" s="37">
        <v>42912</v>
      </c>
      <c r="S143" s="1">
        <v>0</v>
      </c>
      <c r="T143" s="1">
        <v>0</v>
      </c>
      <c r="W143" s="37">
        <v>42912</v>
      </c>
      <c r="X143" s="1">
        <v>0</v>
      </c>
      <c r="Y143" s="1">
        <v>0</v>
      </c>
      <c r="Z143" s="1">
        <f t="shared" si="5"/>
        <v>222.5</v>
      </c>
      <c r="AB143" s="37">
        <v>42912</v>
      </c>
      <c r="AC143" s="1">
        <v>0</v>
      </c>
      <c r="AD143" s="1">
        <v>0</v>
      </c>
      <c r="AG143" s="37">
        <v>42912</v>
      </c>
      <c r="AH143" s="1">
        <v>0</v>
      </c>
      <c r="AI143" s="1">
        <v>0</v>
      </c>
      <c r="AL143" s="37">
        <v>42912</v>
      </c>
      <c r="AM143" s="1">
        <v>0</v>
      </c>
      <c r="AN143" s="1">
        <v>0</v>
      </c>
      <c r="AO143" s="1">
        <f t="shared" si="6"/>
        <v>227.7</v>
      </c>
      <c r="AQ143" s="37">
        <v>42912</v>
      </c>
      <c r="AR143" s="1">
        <v>0</v>
      </c>
      <c r="AS143" s="1">
        <v>0</v>
      </c>
      <c r="AT143" s="1">
        <f t="shared" si="7"/>
        <v>247.70000000000007</v>
      </c>
      <c r="AV143" s="37">
        <v>42912</v>
      </c>
      <c r="AW143" s="1">
        <v>0</v>
      </c>
      <c r="AX143" s="1">
        <v>0</v>
      </c>
      <c r="AZ143" s="37">
        <v>41815</v>
      </c>
      <c r="BA143" s="1">
        <v>14.9</v>
      </c>
      <c r="BB143" s="1">
        <v>1</v>
      </c>
      <c r="BC143" s="1">
        <v>0</v>
      </c>
      <c r="BE143" s="37">
        <v>43641</v>
      </c>
      <c r="BF143" s="1">
        <v>0</v>
      </c>
      <c r="BG143" s="1">
        <v>0</v>
      </c>
      <c r="BH143" s="1">
        <v>0</v>
      </c>
      <c r="BI143" s="37"/>
      <c r="BJ143" s="37">
        <v>43641</v>
      </c>
      <c r="BK143" s="1">
        <v>0</v>
      </c>
      <c r="BL143" s="1">
        <v>0</v>
      </c>
      <c r="BM143" s="1">
        <v>0</v>
      </c>
      <c r="BN143" s="1">
        <f t="shared" si="4"/>
        <v>0</v>
      </c>
      <c r="BP143" s="37">
        <v>43641</v>
      </c>
      <c r="BQ143" s="1">
        <v>0</v>
      </c>
      <c r="BR143" s="1">
        <v>0</v>
      </c>
      <c r="BS143" s="1">
        <v>0</v>
      </c>
    </row>
    <row r="144" spans="3:71" x14ac:dyDescent="0.3">
      <c r="C144" s="37">
        <v>42913</v>
      </c>
      <c r="D144" s="1">
        <v>-14.3</v>
      </c>
      <c r="E144" s="1">
        <v>1</v>
      </c>
      <c r="F144" s="1">
        <v>0.7</v>
      </c>
      <c r="H144" s="37">
        <v>42913</v>
      </c>
      <c r="I144" s="1">
        <v>-14.3</v>
      </c>
      <c r="J144" s="1">
        <v>1</v>
      </c>
      <c r="K144" s="1">
        <v>0.7</v>
      </c>
      <c r="M144" s="37">
        <v>42913</v>
      </c>
      <c r="N144" s="1">
        <v>-14.3</v>
      </c>
      <c r="O144" s="1">
        <v>1</v>
      </c>
      <c r="P144" s="1">
        <v>0.7</v>
      </c>
      <c r="R144" s="37">
        <v>42913</v>
      </c>
      <c r="S144" s="1">
        <v>-14.3</v>
      </c>
      <c r="T144" s="1">
        <v>1</v>
      </c>
      <c r="U144" s="1">
        <v>0.7</v>
      </c>
      <c r="W144" s="37">
        <v>42913</v>
      </c>
      <c r="X144" s="1">
        <v>-14.3</v>
      </c>
      <c r="Y144" s="1">
        <v>1</v>
      </c>
      <c r="Z144" s="1">
        <f t="shared" si="5"/>
        <v>208.2</v>
      </c>
      <c r="AB144" s="37">
        <v>42913</v>
      </c>
      <c r="AC144" s="1">
        <v>-15.9</v>
      </c>
      <c r="AD144" s="1">
        <v>1</v>
      </c>
      <c r="AG144" s="37">
        <v>42913</v>
      </c>
      <c r="AH144" s="1">
        <v>-15.9</v>
      </c>
      <c r="AI144" s="1">
        <v>1</v>
      </c>
      <c r="AL144" s="37">
        <v>42913</v>
      </c>
      <c r="AM144" s="1">
        <v>-5.7</v>
      </c>
      <c r="AN144" s="1">
        <v>1</v>
      </c>
      <c r="AO144" s="1">
        <f t="shared" si="6"/>
        <v>222</v>
      </c>
      <c r="AQ144" s="37">
        <v>42913</v>
      </c>
      <c r="AR144" s="1">
        <v>-4.7</v>
      </c>
      <c r="AS144" s="1">
        <v>1</v>
      </c>
      <c r="AT144" s="1">
        <f t="shared" si="7"/>
        <v>243.00000000000009</v>
      </c>
      <c r="AV144" s="37">
        <v>42913</v>
      </c>
      <c r="AW144" s="1">
        <v>0</v>
      </c>
      <c r="AX144" s="1">
        <v>0</v>
      </c>
      <c r="AZ144" s="37">
        <v>41816</v>
      </c>
      <c r="BA144" s="1">
        <v>0</v>
      </c>
      <c r="BB144" s="1">
        <v>0</v>
      </c>
      <c r="BC144" s="1">
        <v>0</v>
      </c>
      <c r="BE144" s="37">
        <v>43642</v>
      </c>
      <c r="BF144" s="1">
        <v>-18.5</v>
      </c>
      <c r="BG144" s="1">
        <v>1</v>
      </c>
      <c r="BH144" s="1">
        <v>0</v>
      </c>
      <c r="BI144" s="37"/>
      <c r="BJ144" s="37">
        <v>43642</v>
      </c>
      <c r="BK144" s="1">
        <v>-18.5</v>
      </c>
      <c r="BL144" s="1">
        <v>1</v>
      </c>
      <c r="BM144" s="1">
        <v>0</v>
      </c>
      <c r="BN144" s="1">
        <f t="shared" si="4"/>
        <v>0</v>
      </c>
      <c r="BP144" s="37">
        <v>43642</v>
      </c>
      <c r="BQ144" s="1">
        <v>-18.5</v>
      </c>
      <c r="BR144" s="1">
        <v>1</v>
      </c>
      <c r="BS144" s="1">
        <v>0</v>
      </c>
    </row>
    <row r="145" spans="3:71" x14ac:dyDescent="0.3">
      <c r="C145" s="37">
        <v>42914</v>
      </c>
      <c r="D145" s="1">
        <v>12.1</v>
      </c>
      <c r="E145" s="1">
        <v>1</v>
      </c>
      <c r="F145" s="1">
        <v>14.1</v>
      </c>
      <c r="H145" s="37">
        <v>42914</v>
      </c>
      <c r="I145" s="1">
        <v>12.1</v>
      </c>
      <c r="J145" s="1">
        <v>1</v>
      </c>
      <c r="K145" s="1">
        <v>14.1</v>
      </c>
      <c r="M145" s="37">
        <v>42914</v>
      </c>
      <c r="N145" s="1">
        <v>12.1</v>
      </c>
      <c r="O145" s="1">
        <v>1</v>
      </c>
      <c r="P145" s="1">
        <v>14.1</v>
      </c>
      <c r="R145" s="37">
        <v>42914</v>
      </c>
      <c r="S145" s="1">
        <v>7</v>
      </c>
      <c r="T145" s="1">
        <v>1</v>
      </c>
      <c r="U145" s="1">
        <v>14.1</v>
      </c>
      <c r="W145" s="37">
        <v>42914</v>
      </c>
      <c r="X145" s="1">
        <v>7</v>
      </c>
      <c r="Y145" s="1">
        <v>1</v>
      </c>
      <c r="Z145" s="1">
        <f t="shared" si="5"/>
        <v>215.2</v>
      </c>
      <c r="AB145" s="37">
        <v>42914</v>
      </c>
      <c r="AC145" s="1">
        <v>12.1</v>
      </c>
      <c r="AD145" s="1">
        <v>1</v>
      </c>
      <c r="AG145" s="37">
        <v>42914</v>
      </c>
      <c r="AH145" s="1">
        <v>8.1</v>
      </c>
      <c r="AI145" s="1">
        <v>1</v>
      </c>
      <c r="AL145" s="37">
        <v>42914</v>
      </c>
      <c r="AM145" s="1">
        <v>-2.2999999999999998</v>
      </c>
      <c r="AN145" s="1">
        <v>1</v>
      </c>
      <c r="AO145" s="1">
        <f t="shared" si="6"/>
        <v>219.7</v>
      </c>
      <c r="AQ145" s="37">
        <v>42914</v>
      </c>
      <c r="AR145" s="1">
        <v>-4.0999999999999996</v>
      </c>
      <c r="AS145" s="1">
        <v>1</v>
      </c>
      <c r="AT145" s="1">
        <f t="shared" si="7"/>
        <v>238.90000000000009</v>
      </c>
      <c r="AV145" s="37">
        <v>42914</v>
      </c>
      <c r="AW145" s="1">
        <v>12.1</v>
      </c>
      <c r="AX145" s="1">
        <v>1</v>
      </c>
      <c r="AZ145" s="37">
        <v>41817</v>
      </c>
      <c r="BA145" s="1">
        <v>0</v>
      </c>
      <c r="BB145" s="1">
        <v>0</v>
      </c>
      <c r="BC145" s="1">
        <v>0</v>
      </c>
      <c r="BE145" s="37">
        <v>43643</v>
      </c>
      <c r="BF145" s="1">
        <v>0</v>
      </c>
      <c r="BG145" s="1">
        <v>0</v>
      </c>
      <c r="BH145" s="1">
        <v>0</v>
      </c>
      <c r="BI145" s="37"/>
      <c r="BJ145" s="37">
        <v>43643</v>
      </c>
      <c r="BK145" s="1">
        <v>0</v>
      </c>
      <c r="BL145" s="1">
        <v>0</v>
      </c>
      <c r="BM145" s="1">
        <v>0</v>
      </c>
      <c r="BN145" s="1">
        <f t="shared" si="4"/>
        <v>0</v>
      </c>
      <c r="BP145" s="37">
        <v>43643</v>
      </c>
      <c r="BQ145" s="1">
        <v>0</v>
      </c>
      <c r="BR145" s="1">
        <v>0</v>
      </c>
      <c r="BS145" s="1">
        <v>0</v>
      </c>
    </row>
    <row r="146" spans="3:71" x14ac:dyDescent="0.3">
      <c r="C146" s="37">
        <v>42915</v>
      </c>
      <c r="D146" s="1">
        <v>0</v>
      </c>
      <c r="E146" s="1">
        <v>0</v>
      </c>
      <c r="H146" s="37">
        <v>42915</v>
      </c>
      <c r="I146" s="1">
        <v>0</v>
      </c>
      <c r="J146" s="1">
        <v>0</v>
      </c>
      <c r="M146" s="37">
        <v>42915</v>
      </c>
      <c r="N146" s="1">
        <v>0</v>
      </c>
      <c r="O146" s="1">
        <v>0</v>
      </c>
      <c r="R146" s="37">
        <v>42915</v>
      </c>
      <c r="S146" s="1">
        <v>0</v>
      </c>
      <c r="T146" s="1">
        <v>0</v>
      </c>
      <c r="W146" s="37">
        <v>42915</v>
      </c>
      <c r="X146" s="1">
        <v>0</v>
      </c>
      <c r="Y146" s="1">
        <v>0</v>
      </c>
      <c r="Z146" s="1">
        <f t="shared" si="5"/>
        <v>215.2</v>
      </c>
      <c r="AB146" s="37">
        <v>42915</v>
      </c>
      <c r="AC146" s="1">
        <v>0</v>
      </c>
      <c r="AD146" s="1">
        <v>0</v>
      </c>
      <c r="AG146" s="37">
        <v>42915</v>
      </c>
      <c r="AH146" s="1">
        <v>0</v>
      </c>
      <c r="AI146" s="1">
        <v>0</v>
      </c>
      <c r="AL146" s="37">
        <v>42915</v>
      </c>
      <c r="AM146" s="1">
        <v>0</v>
      </c>
      <c r="AN146" s="1">
        <v>0</v>
      </c>
      <c r="AO146" s="1">
        <f t="shared" si="6"/>
        <v>219.7</v>
      </c>
      <c r="AQ146" s="37">
        <v>42915</v>
      </c>
      <c r="AR146" s="1">
        <v>0</v>
      </c>
      <c r="AS146" s="1">
        <v>0</v>
      </c>
      <c r="AT146" s="1">
        <f t="shared" si="7"/>
        <v>238.90000000000009</v>
      </c>
      <c r="AV146" s="37">
        <v>42915</v>
      </c>
      <c r="AW146" s="1">
        <v>0</v>
      </c>
      <c r="AX146" s="1">
        <v>0</v>
      </c>
      <c r="AZ146" s="37">
        <v>41820</v>
      </c>
      <c r="BA146" s="1">
        <v>0</v>
      </c>
      <c r="BB146" s="1">
        <v>0</v>
      </c>
      <c r="BC146" s="1">
        <v>0</v>
      </c>
      <c r="BE146" s="37">
        <v>43644</v>
      </c>
      <c r="BF146" s="1">
        <v>-2.7</v>
      </c>
      <c r="BG146" s="1">
        <v>1</v>
      </c>
      <c r="BH146" s="1">
        <v>0</v>
      </c>
      <c r="BI146" s="37"/>
      <c r="BJ146" s="37">
        <v>43644</v>
      </c>
      <c r="BK146" s="1">
        <v>-2.7</v>
      </c>
      <c r="BL146" s="1">
        <v>1</v>
      </c>
      <c r="BM146" s="1">
        <v>0</v>
      </c>
      <c r="BN146" s="1">
        <f t="shared" si="4"/>
        <v>0</v>
      </c>
      <c r="BP146" s="37">
        <v>43644</v>
      </c>
      <c r="BQ146" s="1">
        <v>-2.7</v>
      </c>
      <c r="BR146" s="1">
        <v>1</v>
      </c>
      <c r="BS146" s="1">
        <v>0</v>
      </c>
    </row>
    <row r="147" spans="3:71" x14ac:dyDescent="0.3">
      <c r="C147" s="37">
        <v>42916</v>
      </c>
      <c r="D147" s="1">
        <v>-1</v>
      </c>
      <c r="E147" s="1">
        <v>1</v>
      </c>
      <c r="F147" s="1">
        <v>5</v>
      </c>
      <c r="H147" s="37">
        <v>42916</v>
      </c>
      <c r="I147" s="1">
        <v>-1</v>
      </c>
      <c r="J147" s="1">
        <v>1</v>
      </c>
      <c r="K147" s="1">
        <v>5</v>
      </c>
      <c r="M147" s="37">
        <v>42916</v>
      </c>
      <c r="N147" s="1">
        <v>-1</v>
      </c>
      <c r="O147" s="1">
        <v>1</v>
      </c>
      <c r="P147" s="1">
        <v>5</v>
      </c>
      <c r="R147" s="37">
        <v>42916</v>
      </c>
      <c r="S147" s="1">
        <v>-1</v>
      </c>
      <c r="T147" s="1">
        <v>1</v>
      </c>
      <c r="U147" s="1">
        <v>5</v>
      </c>
      <c r="W147" s="37">
        <v>42916</v>
      </c>
      <c r="X147" s="1">
        <v>-1</v>
      </c>
      <c r="Y147" s="1">
        <v>1</v>
      </c>
      <c r="Z147" s="1">
        <f t="shared" si="5"/>
        <v>214.2</v>
      </c>
      <c r="AB147" s="37">
        <v>42916</v>
      </c>
      <c r="AC147" s="1">
        <v>-1.1000000000000001</v>
      </c>
      <c r="AD147" s="1">
        <v>1</v>
      </c>
      <c r="AG147" s="37">
        <v>42916</v>
      </c>
      <c r="AH147" s="1">
        <v>-1.1000000000000001</v>
      </c>
      <c r="AI147" s="1">
        <v>1</v>
      </c>
      <c r="AL147" s="37">
        <v>42916</v>
      </c>
      <c r="AM147" s="1">
        <v>-3.4</v>
      </c>
      <c r="AN147" s="1">
        <v>1</v>
      </c>
      <c r="AO147" s="1">
        <f t="shared" si="6"/>
        <v>216.29999999999998</v>
      </c>
      <c r="AQ147" s="37">
        <v>42916</v>
      </c>
      <c r="AR147" s="1">
        <v>6.4</v>
      </c>
      <c r="AS147" s="1">
        <v>1</v>
      </c>
      <c r="AT147" s="1">
        <f t="shared" si="7"/>
        <v>245.3000000000001</v>
      </c>
      <c r="AV147" s="37">
        <v>42916</v>
      </c>
      <c r="AW147" s="1">
        <v>-2.6</v>
      </c>
      <c r="AX147" s="1">
        <v>1</v>
      </c>
      <c r="AZ147" s="37">
        <v>41821</v>
      </c>
      <c r="BA147" s="1">
        <v>0</v>
      </c>
      <c r="BB147" s="1">
        <v>0</v>
      </c>
      <c r="BC147" s="1">
        <v>0</v>
      </c>
      <c r="BE147" s="37">
        <v>43647</v>
      </c>
      <c r="BF147" s="1">
        <v>0</v>
      </c>
      <c r="BG147" s="1">
        <v>0</v>
      </c>
      <c r="BH147" s="1">
        <v>0</v>
      </c>
      <c r="BI147" s="37"/>
      <c r="BJ147" s="37">
        <v>43647</v>
      </c>
      <c r="BK147" s="1">
        <v>0</v>
      </c>
      <c r="BL147" s="1">
        <v>0</v>
      </c>
      <c r="BM147" s="1">
        <v>0</v>
      </c>
      <c r="BN147" s="1">
        <f t="shared" si="4"/>
        <v>0</v>
      </c>
      <c r="BP147" s="37">
        <v>43647</v>
      </c>
      <c r="BQ147" s="1">
        <v>0</v>
      </c>
      <c r="BR147" s="1">
        <v>0</v>
      </c>
      <c r="BS147" s="1">
        <v>0</v>
      </c>
    </row>
    <row r="148" spans="3:71" x14ac:dyDescent="0.3">
      <c r="C148" s="37">
        <v>42919</v>
      </c>
      <c r="D148" s="1">
        <v>-16.399999999999999</v>
      </c>
      <c r="E148" s="1">
        <v>1</v>
      </c>
      <c r="F148" s="1">
        <v>-1.4</v>
      </c>
      <c r="H148" s="37">
        <v>42919</v>
      </c>
      <c r="I148" s="1">
        <v>-16.399999999999999</v>
      </c>
      <c r="J148" s="1">
        <v>1</v>
      </c>
      <c r="K148" s="1">
        <v>-1.4</v>
      </c>
      <c r="M148" s="37">
        <v>42919</v>
      </c>
      <c r="N148" s="1">
        <v>-16.399999999999999</v>
      </c>
      <c r="O148" s="1">
        <v>1</v>
      </c>
      <c r="P148" s="1">
        <v>-1.4</v>
      </c>
      <c r="R148" s="37">
        <v>42919</v>
      </c>
      <c r="S148" s="1">
        <v>-16.399999999999999</v>
      </c>
      <c r="T148" s="1">
        <v>1</v>
      </c>
      <c r="U148" s="1">
        <v>-1.4</v>
      </c>
      <c r="W148" s="37">
        <v>42919</v>
      </c>
      <c r="X148" s="1">
        <v>-16.399999999999999</v>
      </c>
      <c r="Y148" s="1">
        <v>1</v>
      </c>
      <c r="Z148" s="1">
        <f t="shared" si="5"/>
        <v>197.79999999999998</v>
      </c>
      <c r="AB148" s="37">
        <v>42919</v>
      </c>
      <c r="AC148" s="1">
        <v>-15.9</v>
      </c>
      <c r="AD148" s="1">
        <v>1</v>
      </c>
      <c r="AG148" s="37">
        <v>42919</v>
      </c>
      <c r="AH148" s="1">
        <v>-15.9</v>
      </c>
      <c r="AI148" s="1">
        <v>1</v>
      </c>
      <c r="AL148" s="37">
        <v>42919</v>
      </c>
      <c r="AM148" s="1">
        <v>-8.9</v>
      </c>
      <c r="AN148" s="1">
        <v>1</v>
      </c>
      <c r="AO148" s="1">
        <f t="shared" si="6"/>
        <v>207.39999999999998</v>
      </c>
      <c r="AQ148" s="37">
        <v>42919</v>
      </c>
      <c r="AR148" s="1">
        <v>-9</v>
      </c>
      <c r="AS148" s="1">
        <v>1</v>
      </c>
      <c r="AT148" s="1">
        <f t="shared" si="7"/>
        <v>236.3000000000001</v>
      </c>
      <c r="AV148" s="37">
        <v>42919</v>
      </c>
      <c r="AW148" s="1">
        <v>0</v>
      </c>
      <c r="AX148" s="1">
        <v>0</v>
      </c>
      <c r="AZ148" s="37">
        <v>41822</v>
      </c>
      <c r="BA148" s="1">
        <v>0</v>
      </c>
      <c r="BB148" s="1">
        <v>0</v>
      </c>
      <c r="BC148" s="1">
        <v>0</v>
      </c>
      <c r="BE148" s="37">
        <v>43648</v>
      </c>
      <c r="BF148" s="1">
        <v>0</v>
      </c>
      <c r="BG148" s="1">
        <v>0</v>
      </c>
      <c r="BH148" s="1">
        <v>0</v>
      </c>
      <c r="BI148" s="37"/>
      <c r="BJ148" s="37">
        <v>43648</v>
      </c>
      <c r="BK148" s="1">
        <v>0</v>
      </c>
      <c r="BL148" s="1">
        <v>0</v>
      </c>
      <c r="BM148" s="1">
        <v>0</v>
      </c>
      <c r="BN148" s="1">
        <f t="shared" si="4"/>
        <v>0</v>
      </c>
      <c r="BP148" s="37">
        <v>43648</v>
      </c>
      <c r="BQ148" s="1">
        <v>0</v>
      </c>
      <c r="BR148" s="1">
        <v>0</v>
      </c>
      <c r="BS148" s="1">
        <v>0</v>
      </c>
    </row>
    <row r="149" spans="3:71" x14ac:dyDescent="0.3">
      <c r="C149" s="37">
        <v>42920</v>
      </c>
      <c r="D149" s="1">
        <v>0</v>
      </c>
      <c r="E149" s="1">
        <v>0</v>
      </c>
      <c r="H149" s="37">
        <v>42920</v>
      </c>
      <c r="I149" s="1">
        <v>0</v>
      </c>
      <c r="J149" s="1">
        <v>0</v>
      </c>
      <c r="M149" s="37">
        <v>42920</v>
      </c>
      <c r="N149" s="1">
        <v>0</v>
      </c>
      <c r="O149" s="1">
        <v>0</v>
      </c>
      <c r="R149" s="37">
        <v>42920</v>
      </c>
      <c r="S149" s="1">
        <v>0</v>
      </c>
      <c r="T149" s="1">
        <v>0</v>
      </c>
      <c r="W149" s="37">
        <v>42920</v>
      </c>
      <c r="X149" s="1">
        <v>0</v>
      </c>
      <c r="Y149" s="1">
        <v>0</v>
      </c>
      <c r="Z149" s="1">
        <f t="shared" si="5"/>
        <v>197.79999999999998</v>
      </c>
      <c r="AB149" s="37">
        <v>42920</v>
      </c>
      <c r="AC149" s="1">
        <v>0</v>
      </c>
      <c r="AD149" s="1">
        <v>0</v>
      </c>
      <c r="AG149" s="37">
        <v>42920</v>
      </c>
      <c r="AH149" s="1">
        <v>0</v>
      </c>
      <c r="AI149" s="1">
        <v>0</v>
      </c>
      <c r="AL149" s="37">
        <v>42920</v>
      </c>
      <c r="AM149" s="1">
        <v>0</v>
      </c>
      <c r="AN149" s="1">
        <v>0</v>
      </c>
      <c r="AO149" s="1">
        <f t="shared" si="6"/>
        <v>207.39999999999998</v>
      </c>
      <c r="AQ149" s="37">
        <v>42920</v>
      </c>
      <c r="AR149" s="1">
        <v>0</v>
      </c>
      <c r="AS149" s="1">
        <v>0</v>
      </c>
      <c r="AT149" s="1">
        <f t="shared" si="7"/>
        <v>236.3000000000001</v>
      </c>
      <c r="AV149" s="37">
        <v>42920</v>
      </c>
      <c r="AW149" s="1">
        <v>0</v>
      </c>
      <c r="AX149" s="1">
        <v>0</v>
      </c>
      <c r="AZ149" s="37">
        <v>41823</v>
      </c>
      <c r="BA149" s="1">
        <v>1.9</v>
      </c>
      <c r="BB149" s="1">
        <v>1</v>
      </c>
      <c r="BC149" s="1">
        <v>0</v>
      </c>
      <c r="BE149" s="37">
        <v>43649</v>
      </c>
      <c r="BF149" s="1">
        <v>0</v>
      </c>
      <c r="BG149" s="1">
        <v>0</v>
      </c>
      <c r="BH149" s="1">
        <v>0</v>
      </c>
      <c r="BI149" s="37"/>
      <c r="BJ149" s="37">
        <v>43649</v>
      </c>
      <c r="BK149" s="1">
        <v>0</v>
      </c>
      <c r="BL149" s="1">
        <v>0</v>
      </c>
      <c r="BM149" s="1">
        <v>0</v>
      </c>
      <c r="BN149" s="1">
        <f t="shared" si="4"/>
        <v>0</v>
      </c>
      <c r="BP149" s="37">
        <v>43649</v>
      </c>
      <c r="BQ149" s="1">
        <v>0</v>
      </c>
      <c r="BR149" s="1">
        <v>0</v>
      </c>
      <c r="BS149" s="1">
        <v>0</v>
      </c>
    </row>
    <row r="150" spans="3:71" x14ac:dyDescent="0.3">
      <c r="C150" s="37">
        <v>42921</v>
      </c>
      <c r="D150" s="1">
        <v>0</v>
      </c>
      <c r="E150" s="1">
        <v>0</v>
      </c>
      <c r="H150" s="37">
        <v>42921</v>
      </c>
      <c r="I150" s="1">
        <v>0</v>
      </c>
      <c r="J150" s="1">
        <v>0</v>
      </c>
      <c r="M150" s="37">
        <v>42921</v>
      </c>
      <c r="N150" s="1">
        <v>0</v>
      </c>
      <c r="O150" s="1">
        <v>0</v>
      </c>
      <c r="R150" s="37">
        <v>42921</v>
      </c>
      <c r="S150" s="1">
        <v>0</v>
      </c>
      <c r="T150" s="1">
        <v>0</v>
      </c>
      <c r="W150" s="37">
        <v>42921</v>
      </c>
      <c r="X150" s="1">
        <v>0</v>
      </c>
      <c r="Y150" s="1">
        <v>0</v>
      </c>
      <c r="Z150" s="1">
        <f t="shared" si="5"/>
        <v>197.79999999999998</v>
      </c>
      <c r="AB150" s="37">
        <v>42921</v>
      </c>
      <c r="AC150" s="1">
        <v>0</v>
      </c>
      <c r="AD150" s="1">
        <v>0</v>
      </c>
      <c r="AG150" s="37">
        <v>42921</v>
      </c>
      <c r="AH150" s="1">
        <v>0</v>
      </c>
      <c r="AI150" s="1">
        <v>0</v>
      </c>
      <c r="AL150" s="37">
        <v>42921</v>
      </c>
      <c r="AM150" s="1">
        <v>0</v>
      </c>
      <c r="AN150" s="1">
        <v>0</v>
      </c>
      <c r="AO150" s="1">
        <f t="shared" si="6"/>
        <v>207.39999999999998</v>
      </c>
      <c r="AQ150" s="37">
        <v>42921</v>
      </c>
      <c r="AR150" s="1">
        <v>0</v>
      </c>
      <c r="AS150" s="1">
        <v>0</v>
      </c>
      <c r="AT150" s="1">
        <f t="shared" si="7"/>
        <v>236.3000000000001</v>
      </c>
      <c r="AV150" s="37">
        <v>42921</v>
      </c>
      <c r="AW150" s="1">
        <v>0</v>
      </c>
      <c r="AX150" s="1">
        <v>0</v>
      </c>
      <c r="AZ150" s="37">
        <v>41824</v>
      </c>
      <c r="BA150" s="1">
        <v>15.3</v>
      </c>
      <c r="BB150" s="1">
        <v>1</v>
      </c>
      <c r="BC150" s="1">
        <v>0</v>
      </c>
      <c r="BE150" s="37">
        <v>43650</v>
      </c>
      <c r="BF150" s="1">
        <v>0</v>
      </c>
      <c r="BG150" s="1">
        <v>0</v>
      </c>
      <c r="BH150" s="1">
        <v>0</v>
      </c>
      <c r="BI150" s="37"/>
      <c r="BJ150" s="37">
        <v>43650</v>
      </c>
      <c r="BK150" s="1">
        <v>0</v>
      </c>
      <c r="BL150" s="1">
        <v>0</v>
      </c>
      <c r="BM150" s="1">
        <v>0</v>
      </c>
      <c r="BN150" s="1">
        <f t="shared" si="4"/>
        <v>0</v>
      </c>
      <c r="BP150" s="37">
        <v>43650</v>
      </c>
      <c r="BQ150" s="1">
        <v>0</v>
      </c>
      <c r="BR150" s="1">
        <v>0</v>
      </c>
      <c r="BS150" s="1">
        <v>0</v>
      </c>
    </row>
    <row r="151" spans="3:71" x14ac:dyDescent="0.3">
      <c r="C151" s="37">
        <v>42922</v>
      </c>
      <c r="D151" s="1">
        <v>-2.1</v>
      </c>
      <c r="E151" s="1">
        <v>1</v>
      </c>
      <c r="F151" s="1">
        <v>5.9</v>
      </c>
      <c r="H151" s="37">
        <v>42922</v>
      </c>
      <c r="I151" s="1">
        <v>-2.1</v>
      </c>
      <c r="J151" s="1">
        <v>1</v>
      </c>
      <c r="K151" s="1">
        <v>5.9</v>
      </c>
      <c r="M151" s="37">
        <v>42922</v>
      </c>
      <c r="N151" s="1">
        <v>-2.1</v>
      </c>
      <c r="O151" s="1">
        <v>1</v>
      </c>
      <c r="P151" s="1">
        <v>5.9</v>
      </c>
      <c r="R151" s="37">
        <v>42922</v>
      </c>
      <c r="S151" s="1">
        <v>-2.1</v>
      </c>
      <c r="T151" s="1">
        <v>1</v>
      </c>
      <c r="U151" s="1">
        <v>5.9</v>
      </c>
      <c r="W151" s="37">
        <v>42922</v>
      </c>
      <c r="X151" s="1">
        <v>-2.1</v>
      </c>
      <c r="Y151" s="1">
        <v>1</v>
      </c>
      <c r="Z151" s="1">
        <f t="shared" si="5"/>
        <v>195.7</v>
      </c>
      <c r="AB151" s="37">
        <v>42922</v>
      </c>
      <c r="AC151" s="1">
        <v>-2.1</v>
      </c>
      <c r="AD151" s="1">
        <v>1</v>
      </c>
      <c r="AG151" s="37">
        <v>42922</v>
      </c>
      <c r="AH151" s="1">
        <v>-2.1</v>
      </c>
      <c r="AI151" s="1">
        <v>1</v>
      </c>
      <c r="AL151" s="37">
        <v>42922</v>
      </c>
      <c r="AM151" s="1">
        <v>0.1</v>
      </c>
      <c r="AN151" s="1">
        <v>1</v>
      </c>
      <c r="AO151" s="1">
        <f t="shared" si="6"/>
        <v>207.49999999999997</v>
      </c>
      <c r="AQ151" s="37">
        <v>42922</v>
      </c>
      <c r="AR151" s="1">
        <v>3.4</v>
      </c>
      <c r="AS151" s="1">
        <v>1</v>
      </c>
      <c r="AT151" s="1">
        <f t="shared" si="7"/>
        <v>239.7000000000001</v>
      </c>
      <c r="AV151" s="37">
        <v>42922</v>
      </c>
      <c r="AW151" s="1">
        <v>-5</v>
      </c>
      <c r="AX151" s="1">
        <v>1</v>
      </c>
      <c r="AZ151" s="37">
        <v>41827</v>
      </c>
      <c r="BA151" s="1">
        <v>-20.9</v>
      </c>
      <c r="BB151" s="1">
        <v>1</v>
      </c>
      <c r="BC151" s="1">
        <v>0</v>
      </c>
      <c r="BE151" s="37">
        <v>43651</v>
      </c>
      <c r="BF151" s="1">
        <v>11.2</v>
      </c>
      <c r="BG151" s="1">
        <v>1</v>
      </c>
      <c r="BH151" s="1">
        <v>0</v>
      </c>
      <c r="BI151" s="37"/>
      <c r="BJ151" s="37">
        <v>43651</v>
      </c>
      <c r="BK151" s="1">
        <v>11.2</v>
      </c>
      <c r="BL151" s="1">
        <v>1</v>
      </c>
      <c r="BM151" s="1">
        <v>0</v>
      </c>
      <c r="BN151" s="1">
        <f t="shared" si="4"/>
        <v>0</v>
      </c>
      <c r="BP151" s="37">
        <v>43651</v>
      </c>
      <c r="BQ151" s="1">
        <v>11.2</v>
      </c>
      <c r="BR151" s="1">
        <v>1</v>
      </c>
      <c r="BS151" s="1">
        <v>0</v>
      </c>
    </row>
    <row r="152" spans="3:71" x14ac:dyDescent="0.3">
      <c r="C152" s="37">
        <v>42923</v>
      </c>
      <c r="D152" s="1">
        <v>-5.8</v>
      </c>
      <c r="E152" s="1">
        <v>1</v>
      </c>
      <c r="F152" s="1">
        <v>0.2</v>
      </c>
      <c r="H152" s="37">
        <v>42923</v>
      </c>
      <c r="I152" s="1">
        <v>-5.8</v>
      </c>
      <c r="J152" s="1">
        <v>1</v>
      </c>
      <c r="K152" s="1">
        <v>0.2</v>
      </c>
      <c r="M152" s="37">
        <v>42923</v>
      </c>
      <c r="N152" s="1">
        <v>-5.8</v>
      </c>
      <c r="O152" s="1">
        <v>1</v>
      </c>
      <c r="P152" s="1">
        <v>0.2</v>
      </c>
      <c r="R152" s="37">
        <v>42923</v>
      </c>
      <c r="S152" s="1">
        <v>-5.8</v>
      </c>
      <c r="T152" s="1">
        <v>1</v>
      </c>
      <c r="U152" s="1">
        <v>0.2</v>
      </c>
      <c r="W152" s="37">
        <v>42923</v>
      </c>
      <c r="X152" s="1">
        <v>-5.8</v>
      </c>
      <c r="Y152" s="1">
        <v>1</v>
      </c>
      <c r="Z152" s="1">
        <f t="shared" si="5"/>
        <v>189.89999999999998</v>
      </c>
      <c r="AB152" s="37">
        <v>42923</v>
      </c>
      <c r="AC152" s="1">
        <v>-5.8</v>
      </c>
      <c r="AD152" s="1">
        <v>1</v>
      </c>
      <c r="AG152" s="37">
        <v>42923</v>
      </c>
      <c r="AH152" s="1">
        <v>-5.8</v>
      </c>
      <c r="AI152" s="1">
        <v>1</v>
      </c>
      <c r="AL152" s="37">
        <v>42923</v>
      </c>
      <c r="AM152" s="1">
        <v>-13.7</v>
      </c>
      <c r="AN152" s="1">
        <v>1</v>
      </c>
      <c r="AO152" s="1">
        <f t="shared" si="6"/>
        <v>193.79999999999998</v>
      </c>
      <c r="AQ152" s="37">
        <v>42923</v>
      </c>
      <c r="AR152" s="1">
        <v>-7.1</v>
      </c>
      <c r="AS152" s="1">
        <v>1</v>
      </c>
      <c r="AT152" s="1">
        <f t="shared" si="7"/>
        <v>232.60000000000011</v>
      </c>
      <c r="AV152" s="37">
        <v>42923</v>
      </c>
      <c r="AW152" s="1">
        <v>0</v>
      </c>
      <c r="AX152" s="1">
        <v>0</v>
      </c>
      <c r="AZ152" s="37">
        <v>41828</v>
      </c>
      <c r="BA152" s="1">
        <v>16.5</v>
      </c>
      <c r="BB152" s="1">
        <v>1</v>
      </c>
      <c r="BC152" s="1">
        <v>0</v>
      </c>
      <c r="BE152" s="37">
        <v>43654</v>
      </c>
      <c r="BF152" s="1">
        <v>0</v>
      </c>
      <c r="BG152" s="1">
        <v>0</v>
      </c>
      <c r="BH152" s="1">
        <v>0</v>
      </c>
      <c r="BI152" s="37"/>
      <c r="BJ152" s="37">
        <v>43654</v>
      </c>
      <c r="BK152" s="1">
        <v>0</v>
      </c>
      <c r="BL152" s="1">
        <v>0</v>
      </c>
      <c r="BM152" s="1">
        <v>0</v>
      </c>
      <c r="BN152" s="1">
        <f t="shared" si="4"/>
        <v>0</v>
      </c>
      <c r="BP152" s="37">
        <v>43654</v>
      </c>
      <c r="BQ152" s="1">
        <v>0</v>
      </c>
      <c r="BR152" s="1">
        <v>0</v>
      </c>
      <c r="BS152" s="1">
        <v>0</v>
      </c>
    </row>
    <row r="153" spans="3:71" x14ac:dyDescent="0.3">
      <c r="C153" s="37">
        <v>42926</v>
      </c>
      <c r="D153" s="1">
        <v>0</v>
      </c>
      <c r="E153" s="1">
        <v>0</v>
      </c>
      <c r="H153" s="37">
        <v>42926</v>
      </c>
      <c r="I153" s="1">
        <v>0</v>
      </c>
      <c r="J153" s="1">
        <v>0</v>
      </c>
      <c r="M153" s="37">
        <v>42926</v>
      </c>
      <c r="N153" s="1">
        <v>0</v>
      </c>
      <c r="O153" s="1">
        <v>0</v>
      </c>
      <c r="R153" s="37">
        <v>42926</v>
      </c>
      <c r="S153" s="1">
        <v>0</v>
      </c>
      <c r="T153" s="1">
        <v>0</v>
      </c>
      <c r="W153" s="37">
        <v>42926</v>
      </c>
      <c r="X153" s="1">
        <v>0</v>
      </c>
      <c r="Y153" s="1">
        <v>0</v>
      </c>
      <c r="Z153" s="1">
        <f t="shared" si="5"/>
        <v>189.89999999999998</v>
      </c>
      <c r="AB153" s="37">
        <v>42926</v>
      </c>
      <c r="AC153" s="1">
        <v>0</v>
      </c>
      <c r="AD153" s="1">
        <v>0</v>
      </c>
      <c r="AG153" s="37">
        <v>42926</v>
      </c>
      <c r="AH153" s="1">
        <v>0</v>
      </c>
      <c r="AI153" s="1">
        <v>0</v>
      </c>
      <c r="AL153" s="37">
        <v>42926</v>
      </c>
      <c r="AM153" s="1">
        <v>0</v>
      </c>
      <c r="AN153" s="1">
        <v>0</v>
      </c>
      <c r="AO153" s="1">
        <f t="shared" si="6"/>
        <v>193.79999999999998</v>
      </c>
      <c r="AQ153" s="37">
        <v>42926</v>
      </c>
      <c r="AR153" s="1">
        <v>0</v>
      </c>
      <c r="AS153" s="1">
        <v>0</v>
      </c>
      <c r="AT153" s="1">
        <f t="shared" si="7"/>
        <v>232.60000000000011</v>
      </c>
      <c r="AV153" s="37">
        <v>42926</v>
      </c>
      <c r="AW153" s="1">
        <v>0</v>
      </c>
      <c r="AX153" s="1">
        <v>0</v>
      </c>
      <c r="AZ153" s="37">
        <v>41829</v>
      </c>
      <c r="BA153" s="1">
        <v>0</v>
      </c>
      <c r="BB153" s="1">
        <v>0</v>
      </c>
      <c r="BC153" s="1">
        <v>0</v>
      </c>
      <c r="BE153" s="37">
        <v>43655</v>
      </c>
      <c r="BF153" s="1">
        <v>0</v>
      </c>
      <c r="BG153" s="1">
        <v>0</v>
      </c>
      <c r="BH153" s="1">
        <v>0</v>
      </c>
      <c r="BI153" s="37"/>
      <c r="BJ153" s="37">
        <v>43655</v>
      </c>
      <c r="BK153" s="1">
        <v>0</v>
      </c>
      <c r="BL153" s="1">
        <v>0</v>
      </c>
      <c r="BM153" s="1">
        <v>0</v>
      </c>
      <c r="BN153" s="1">
        <f t="shared" si="4"/>
        <v>0</v>
      </c>
      <c r="BP153" s="37">
        <v>43655</v>
      </c>
      <c r="BQ153" s="1">
        <v>0</v>
      </c>
      <c r="BR153" s="1">
        <v>0</v>
      </c>
      <c r="BS153" s="1">
        <v>0</v>
      </c>
    </row>
    <row r="154" spans="3:71" x14ac:dyDescent="0.3">
      <c r="C154" s="37">
        <v>42927</v>
      </c>
      <c r="D154" s="1">
        <v>0</v>
      </c>
      <c r="E154" s="1">
        <v>0</v>
      </c>
      <c r="H154" s="37">
        <v>42927</v>
      </c>
      <c r="I154" s="1">
        <v>0</v>
      </c>
      <c r="J154" s="1">
        <v>0</v>
      </c>
      <c r="M154" s="37">
        <v>42927</v>
      </c>
      <c r="N154" s="1">
        <v>0</v>
      </c>
      <c r="O154" s="1">
        <v>0</v>
      </c>
      <c r="R154" s="37">
        <v>42927</v>
      </c>
      <c r="S154" s="1">
        <v>0</v>
      </c>
      <c r="T154" s="1">
        <v>0</v>
      </c>
      <c r="W154" s="37">
        <v>42927</v>
      </c>
      <c r="X154" s="1">
        <v>0</v>
      </c>
      <c r="Y154" s="1">
        <v>0</v>
      </c>
      <c r="Z154" s="1">
        <f t="shared" si="5"/>
        <v>189.89999999999998</v>
      </c>
      <c r="AB154" s="37">
        <v>42927</v>
      </c>
      <c r="AC154" s="1">
        <v>0</v>
      </c>
      <c r="AD154" s="1">
        <v>0</v>
      </c>
      <c r="AG154" s="37">
        <v>42927</v>
      </c>
      <c r="AH154" s="1">
        <v>0</v>
      </c>
      <c r="AI154" s="1">
        <v>0</v>
      </c>
      <c r="AL154" s="37">
        <v>42927</v>
      </c>
      <c r="AM154" s="1">
        <v>0</v>
      </c>
      <c r="AN154" s="1">
        <v>0</v>
      </c>
      <c r="AO154" s="1">
        <f t="shared" si="6"/>
        <v>193.79999999999998</v>
      </c>
      <c r="AQ154" s="37">
        <v>42927</v>
      </c>
      <c r="AR154" s="1">
        <v>0</v>
      </c>
      <c r="AS154" s="1">
        <v>0</v>
      </c>
      <c r="AT154" s="1">
        <f t="shared" si="7"/>
        <v>232.60000000000011</v>
      </c>
      <c r="AV154" s="37">
        <v>42927</v>
      </c>
      <c r="AW154" s="1">
        <v>0</v>
      </c>
      <c r="AX154" s="1">
        <v>0</v>
      </c>
      <c r="AZ154" s="37">
        <v>41830</v>
      </c>
      <c r="BA154" s="1">
        <v>0</v>
      </c>
      <c r="BB154" s="1">
        <v>0</v>
      </c>
      <c r="BC154" s="1">
        <v>0</v>
      </c>
      <c r="BE154" s="37">
        <v>43656</v>
      </c>
      <c r="BF154" s="1">
        <v>9</v>
      </c>
      <c r="BG154" s="1">
        <v>1</v>
      </c>
      <c r="BH154" s="1">
        <v>0</v>
      </c>
      <c r="BI154" s="37"/>
      <c r="BJ154" s="37">
        <v>43656</v>
      </c>
      <c r="BK154" s="1">
        <v>9</v>
      </c>
      <c r="BL154" s="1">
        <v>1</v>
      </c>
      <c r="BM154" s="1">
        <v>0</v>
      </c>
      <c r="BN154" s="1">
        <f t="shared" si="4"/>
        <v>0</v>
      </c>
      <c r="BP154" s="37">
        <v>43656</v>
      </c>
      <c r="BQ154" s="1">
        <v>9</v>
      </c>
      <c r="BR154" s="1">
        <v>1</v>
      </c>
      <c r="BS154" s="1">
        <v>0</v>
      </c>
    </row>
    <row r="155" spans="3:71" x14ac:dyDescent="0.3">
      <c r="C155" s="37">
        <v>42928</v>
      </c>
      <c r="D155" s="1">
        <v>2.8</v>
      </c>
      <c r="E155" s="1">
        <v>1</v>
      </c>
      <c r="F155" s="1">
        <v>5.8</v>
      </c>
      <c r="H155" s="37">
        <v>42928</v>
      </c>
      <c r="I155" s="1">
        <v>2.8</v>
      </c>
      <c r="J155" s="1">
        <v>1</v>
      </c>
      <c r="K155" s="1">
        <v>5.8</v>
      </c>
      <c r="M155" s="37">
        <v>42928</v>
      </c>
      <c r="N155" s="1">
        <v>2.8</v>
      </c>
      <c r="O155" s="1">
        <v>1</v>
      </c>
      <c r="P155" s="1">
        <v>5.8</v>
      </c>
      <c r="R155" s="37">
        <v>42928</v>
      </c>
      <c r="S155" s="1">
        <v>2.8</v>
      </c>
      <c r="T155" s="1">
        <v>1</v>
      </c>
      <c r="U155" s="1">
        <v>5.8</v>
      </c>
      <c r="W155" s="37">
        <v>42928</v>
      </c>
      <c r="X155" s="1">
        <v>2.8</v>
      </c>
      <c r="Y155" s="1">
        <v>1</v>
      </c>
      <c r="Z155" s="1">
        <f t="shared" si="5"/>
        <v>192.7</v>
      </c>
      <c r="AB155" s="37">
        <v>42928</v>
      </c>
      <c r="AC155" s="1">
        <v>4.9000000000000004</v>
      </c>
      <c r="AD155" s="1">
        <v>1</v>
      </c>
      <c r="AG155" s="37">
        <v>42928</v>
      </c>
      <c r="AH155" s="1">
        <v>4.9000000000000004</v>
      </c>
      <c r="AI155" s="1">
        <v>1</v>
      </c>
      <c r="AL155" s="37">
        <v>42928</v>
      </c>
      <c r="AM155" s="1">
        <v>1.6</v>
      </c>
      <c r="AN155" s="1">
        <v>1</v>
      </c>
      <c r="AO155" s="1">
        <f t="shared" si="6"/>
        <v>195.39999999999998</v>
      </c>
      <c r="AQ155" s="37">
        <v>42928</v>
      </c>
      <c r="AR155" s="1">
        <v>0.8</v>
      </c>
      <c r="AS155" s="1">
        <v>1</v>
      </c>
      <c r="AT155" s="1">
        <f t="shared" si="7"/>
        <v>233.40000000000012</v>
      </c>
      <c r="AV155" s="37">
        <v>42928</v>
      </c>
      <c r="AW155" s="1">
        <v>2.2999999999999998</v>
      </c>
      <c r="AX155" s="1">
        <v>1</v>
      </c>
      <c r="AZ155" s="37">
        <v>41831</v>
      </c>
      <c r="BA155" s="1">
        <v>0</v>
      </c>
      <c r="BB155" s="1">
        <v>0</v>
      </c>
      <c r="BC155" s="1">
        <v>0</v>
      </c>
      <c r="BE155" s="37">
        <v>43657</v>
      </c>
      <c r="BF155" s="1">
        <v>11.5</v>
      </c>
      <c r="BG155" s="1">
        <v>1</v>
      </c>
      <c r="BH155" s="1">
        <v>0</v>
      </c>
      <c r="BI155" s="37"/>
      <c r="BJ155" s="37">
        <v>43657</v>
      </c>
      <c r="BK155" s="1">
        <v>11.5</v>
      </c>
      <c r="BL155" s="1">
        <v>1</v>
      </c>
      <c r="BM155" s="1">
        <v>0</v>
      </c>
      <c r="BN155" s="1">
        <f t="shared" ref="BN155:BN218" si="8">+BK155-BF155</f>
        <v>0</v>
      </c>
      <c r="BP155" s="37">
        <v>43657</v>
      </c>
      <c r="BQ155" s="1">
        <v>11.5</v>
      </c>
      <c r="BR155" s="1">
        <v>1</v>
      </c>
      <c r="BS155" s="1">
        <v>0</v>
      </c>
    </row>
    <row r="156" spans="3:71" x14ac:dyDescent="0.3">
      <c r="C156" s="37">
        <v>42929</v>
      </c>
      <c r="D156" s="1">
        <v>0</v>
      </c>
      <c r="E156" s="1">
        <v>0</v>
      </c>
      <c r="H156" s="37">
        <v>42929</v>
      </c>
      <c r="I156" s="1">
        <v>0</v>
      </c>
      <c r="J156" s="1">
        <v>0</v>
      </c>
      <c r="M156" s="37">
        <v>42929</v>
      </c>
      <c r="N156" s="1">
        <v>0</v>
      </c>
      <c r="O156" s="1">
        <v>0</v>
      </c>
      <c r="R156" s="37">
        <v>42929</v>
      </c>
      <c r="S156" s="1">
        <v>0</v>
      </c>
      <c r="T156" s="1">
        <v>0</v>
      </c>
      <c r="W156" s="37">
        <v>42929</v>
      </c>
      <c r="X156" s="1">
        <v>0</v>
      </c>
      <c r="Y156" s="1">
        <v>0</v>
      </c>
      <c r="Z156" s="1">
        <f t="shared" ref="Z156:Z219" si="9">+Z155+X156</f>
        <v>192.7</v>
      </c>
      <c r="AB156" s="37">
        <v>42929</v>
      </c>
      <c r="AC156" s="1">
        <v>0</v>
      </c>
      <c r="AD156" s="1">
        <v>0</v>
      </c>
      <c r="AG156" s="37">
        <v>42929</v>
      </c>
      <c r="AH156" s="1">
        <v>0</v>
      </c>
      <c r="AI156" s="1">
        <v>0</v>
      </c>
      <c r="AL156" s="37">
        <v>42929</v>
      </c>
      <c r="AM156" s="1">
        <v>0</v>
      </c>
      <c r="AN156" s="1">
        <v>0</v>
      </c>
      <c r="AO156" s="1">
        <f t="shared" ref="AO156:AO219" si="10">+AO155+AM156</f>
        <v>195.39999999999998</v>
      </c>
      <c r="AQ156" s="37">
        <v>42929</v>
      </c>
      <c r="AR156" s="1">
        <v>0</v>
      </c>
      <c r="AS156" s="1">
        <v>0</v>
      </c>
      <c r="AT156" s="1">
        <f t="shared" ref="AT156:AT219" si="11">+AT155+AR156</f>
        <v>233.40000000000012</v>
      </c>
      <c r="AV156" s="37">
        <v>42929</v>
      </c>
      <c r="AW156" s="1">
        <v>0</v>
      </c>
      <c r="AX156" s="1">
        <v>0</v>
      </c>
      <c r="AZ156" s="37">
        <v>41834</v>
      </c>
      <c r="BA156" s="1">
        <v>7.1</v>
      </c>
      <c r="BB156" s="1">
        <v>1</v>
      </c>
      <c r="BC156" s="1">
        <v>0</v>
      </c>
      <c r="BE156" s="37">
        <v>43658</v>
      </c>
      <c r="BF156" s="1">
        <v>0</v>
      </c>
      <c r="BG156" s="1">
        <v>0</v>
      </c>
      <c r="BH156" s="1">
        <v>0</v>
      </c>
      <c r="BI156" s="37"/>
      <c r="BJ156" s="37">
        <v>43658</v>
      </c>
      <c r="BK156" s="1">
        <v>0</v>
      </c>
      <c r="BL156" s="1">
        <v>0</v>
      </c>
      <c r="BM156" s="1">
        <v>0</v>
      </c>
      <c r="BN156" s="1">
        <f t="shared" si="8"/>
        <v>0</v>
      </c>
      <c r="BP156" s="37">
        <v>43658</v>
      </c>
      <c r="BQ156" s="1">
        <v>0</v>
      </c>
      <c r="BR156" s="1">
        <v>0</v>
      </c>
      <c r="BS156" s="1">
        <v>0</v>
      </c>
    </row>
    <row r="157" spans="3:71" x14ac:dyDescent="0.3">
      <c r="C157" s="37">
        <v>42930</v>
      </c>
      <c r="D157" s="1">
        <v>0</v>
      </c>
      <c r="E157" s="1">
        <v>0</v>
      </c>
      <c r="H157" s="37">
        <v>42930</v>
      </c>
      <c r="I157" s="1">
        <v>0</v>
      </c>
      <c r="J157" s="1">
        <v>0</v>
      </c>
      <c r="M157" s="37">
        <v>42930</v>
      </c>
      <c r="N157" s="1">
        <v>0</v>
      </c>
      <c r="O157" s="1">
        <v>0</v>
      </c>
      <c r="R157" s="37">
        <v>42930</v>
      </c>
      <c r="S157" s="1">
        <v>0</v>
      </c>
      <c r="T157" s="1">
        <v>0</v>
      </c>
      <c r="W157" s="37">
        <v>42930</v>
      </c>
      <c r="X157" s="1">
        <v>0</v>
      </c>
      <c r="Y157" s="1">
        <v>0</v>
      </c>
      <c r="Z157" s="1">
        <f t="shared" si="9"/>
        <v>192.7</v>
      </c>
      <c r="AB157" s="37">
        <v>42930</v>
      </c>
      <c r="AC157" s="1">
        <v>0</v>
      </c>
      <c r="AD157" s="1">
        <v>0</v>
      </c>
      <c r="AG157" s="37">
        <v>42930</v>
      </c>
      <c r="AH157" s="1">
        <v>0</v>
      </c>
      <c r="AI157" s="1">
        <v>0</v>
      </c>
      <c r="AL157" s="37">
        <v>42930</v>
      </c>
      <c r="AM157" s="1">
        <v>0</v>
      </c>
      <c r="AN157" s="1">
        <v>0</v>
      </c>
      <c r="AO157" s="1">
        <f t="shared" si="10"/>
        <v>195.39999999999998</v>
      </c>
      <c r="AQ157" s="37">
        <v>42930</v>
      </c>
      <c r="AR157" s="1">
        <v>0</v>
      </c>
      <c r="AS157" s="1">
        <v>0</v>
      </c>
      <c r="AT157" s="1">
        <f t="shared" si="11"/>
        <v>233.40000000000012</v>
      </c>
      <c r="AV157" s="37">
        <v>42930</v>
      </c>
      <c r="AW157" s="1">
        <v>0</v>
      </c>
      <c r="AX157" s="1">
        <v>0</v>
      </c>
      <c r="AZ157" s="37">
        <v>41835</v>
      </c>
      <c r="BA157" s="1">
        <v>-13.6</v>
      </c>
      <c r="BB157" s="1">
        <v>1</v>
      </c>
      <c r="BC157" s="1">
        <v>0</v>
      </c>
      <c r="BE157" s="37">
        <v>43661</v>
      </c>
      <c r="BF157" s="1">
        <v>3</v>
      </c>
      <c r="BG157" s="1">
        <v>1</v>
      </c>
      <c r="BH157" s="1">
        <v>0</v>
      </c>
      <c r="BI157" s="37"/>
      <c r="BJ157" s="37">
        <v>43661</v>
      </c>
      <c r="BK157" s="1">
        <v>3</v>
      </c>
      <c r="BL157" s="1">
        <v>1</v>
      </c>
      <c r="BM157" s="1">
        <v>0</v>
      </c>
      <c r="BN157" s="1">
        <f t="shared" si="8"/>
        <v>0</v>
      </c>
      <c r="BP157" s="37">
        <v>43661</v>
      </c>
      <c r="BQ157" s="1">
        <v>3</v>
      </c>
      <c r="BR157" s="1">
        <v>1</v>
      </c>
      <c r="BS157" s="1">
        <v>0</v>
      </c>
    </row>
    <row r="158" spans="3:71" x14ac:dyDescent="0.3">
      <c r="C158" s="37">
        <v>42933</v>
      </c>
      <c r="D158" s="1">
        <v>0</v>
      </c>
      <c r="E158" s="1">
        <v>0</v>
      </c>
      <c r="H158" s="37">
        <v>42933</v>
      </c>
      <c r="I158" s="1">
        <v>0</v>
      </c>
      <c r="J158" s="1">
        <v>0</v>
      </c>
      <c r="M158" s="37">
        <v>42933</v>
      </c>
      <c r="N158" s="1">
        <v>0</v>
      </c>
      <c r="O158" s="1">
        <v>0</v>
      </c>
      <c r="R158" s="37">
        <v>42933</v>
      </c>
      <c r="S158" s="1">
        <v>0</v>
      </c>
      <c r="T158" s="1">
        <v>0</v>
      </c>
      <c r="W158" s="37">
        <v>42933</v>
      </c>
      <c r="X158" s="1">
        <v>0</v>
      </c>
      <c r="Y158" s="1">
        <v>0</v>
      </c>
      <c r="Z158" s="1">
        <f t="shared" si="9"/>
        <v>192.7</v>
      </c>
      <c r="AB158" s="37">
        <v>42933</v>
      </c>
      <c r="AC158" s="1">
        <v>0</v>
      </c>
      <c r="AD158" s="1">
        <v>0</v>
      </c>
      <c r="AG158" s="37">
        <v>42933</v>
      </c>
      <c r="AH158" s="1">
        <v>0</v>
      </c>
      <c r="AI158" s="1">
        <v>0</v>
      </c>
      <c r="AL158" s="37">
        <v>42933</v>
      </c>
      <c r="AM158" s="1">
        <v>0</v>
      </c>
      <c r="AN158" s="1">
        <v>0</v>
      </c>
      <c r="AO158" s="1">
        <f t="shared" si="10"/>
        <v>195.39999999999998</v>
      </c>
      <c r="AQ158" s="37">
        <v>42933</v>
      </c>
      <c r="AR158" s="1">
        <v>0</v>
      </c>
      <c r="AS158" s="1">
        <v>0</v>
      </c>
      <c r="AT158" s="1">
        <f t="shared" si="11"/>
        <v>233.40000000000012</v>
      </c>
      <c r="AV158" s="37">
        <v>42933</v>
      </c>
      <c r="AW158" s="1">
        <v>0</v>
      </c>
      <c r="AX158" s="1">
        <v>0</v>
      </c>
      <c r="AZ158" s="37">
        <v>41836</v>
      </c>
      <c r="BA158" s="1">
        <v>0</v>
      </c>
      <c r="BB158" s="1">
        <v>0</v>
      </c>
      <c r="BC158" s="1">
        <v>0</v>
      </c>
      <c r="BE158" s="37">
        <v>43662</v>
      </c>
      <c r="BF158" s="1">
        <v>3.6</v>
      </c>
      <c r="BG158" s="1">
        <v>1</v>
      </c>
      <c r="BH158" s="1">
        <v>0</v>
      </c>
      <c r="BI158" s="37"/>
      <c r="BJ158" s="37">
        <v>43662</v>
      </c>
      <c r="BK158" s="1">
        <v>3.6</v>
      </c>
      <c r="BL158" s="1">
        <v>1</v>
      </c>
      <c r="BM158" s="1">
        <v>0</v>
      </c>
      <c r="BN158" s="1">
        <f t="shared" si="8"/>
        <v>0</v>
      </c>
      <c r="BP158" s="37">
        <v>43662</v>
      </c>
      <c r="BQ158" s="1">
        <v>3.6</v>
      </c>
      <c r="BR158" s="1">
        <v>1</v>
      </c>
      <c r="BS158" s="1">
        <v>0</v>
      </c>
    </row>
    <row r="159" spans="3:71" x14ac:dyDescent="0.3">
      <c r="C159" s="37">
        <v>42934</v>
      </c>
      <c r="D159" s="1">
        <v>0</v>
      </c>
      <c r="E159" s="1">
        <v>0</v>
      </c>
      <c r="H159" s="37">
        <v>42934</v>
      </c>
      <c r="I159" s="1">
        <v>0</v>
      </c>
      <c r="J159" s="1">
        <v>0</v>
      </c>
      <c r="M159" s="37">
        <v>42934</v>
      </c>
      <c r="N159" s="1">
        <v>0</v>
      </c>
      <c r="O159" s="1">
        <v>0</v>
      </c>
      <c r="R159" s="37">
        <v>42934</v>
      </c>
      <c r="S159" s="1">
        <v>0</v>
      </c>
      <c r="T159" s="1">
        <v>0</v>
      </c>
      <c r="W159" s="37">
        <v>42934</v>
      </c>
      <c r="X159" s="1">
        <v>0</v>
      </c>
      <c r="Y159" s="1">
        <v>0</v>
      </c>
      <c r="Z159" s="1">
        <f t="shared" si="9"/>
        <v>192.7</v>
      </c>
      <c r="AB159" s="37">
        <v>42934</v>
      </c>
      <c r="AC159" s="1">
        <v>0</v>
      </c>
      <c r="AD159" s="1">
        <v>0</v>
      </c>
      <c r="AG159" s="37">
        <v>42934</v>
      </c>
      <c r="AH159" s="1">
        <v>0</v>
      </c>
      <c r="AI159" s="1">
        <v>0</v>
      </c>
      <c r="AL159" s="37">
        <v>42934</v>
      </c>
      <c r="AM159" s="1">
        <v>0</v>
      </c>
      <c r="AN159" s="1">
        <v>0</v>
      </c>
      <c r="AO159" s="1">
        <f t="shared" si="10"/>
        <v>195.39999999999998</v>
      </c>
      <c r="AQ159" s="37">
        <v>42934</v>
      </c>
      <c r="AR159" s="1">
        <v>0</v>
      </c>
      <c r="AS159" s="1">
        <v>0</v>
      </c>
      <c r="AT159" s="1">
        <f t="shared" si="11"/>
        <v>233.40000000000012</v>
      </c>
      <c r="AV159" s="37">
        <v>42934</v>
      </c>
      <c r="AW159" s="1">
        <v>0</v>
      </c>
      <c r="AX159" s="1">
        <v>0</v>
      </c>
      <c r="AZ159" s="37">
        <v>41837</v>
      </c>
      <c r="BA159" s="1">
        <v>0</v>
      </c>
      <c r="BB159" s="1">
        <v>0</v>
      </c>
      <c r="BC159" s="1">
        <v>0</v>
      </c>
      <c r="BE159" s="37">
        <v>43663</v>
      </c>
      <c r="BF159" s="1">
        <v>0</v>
      </c>
      <c r="BG159" s="1">
        <v>0</v>
      </c>
      <c r="BH159" s="1">
        <v>0</v>
      </c>
      <c r="BI159" s="37"/>
      <c r="BJ159" s="37">
        <v>43663</v>
      </c>
      <c r="BK159" s="1">
        <v>0</v>
      </c>
      <c r="BL159" s="1">
        <v>0</v>
      </c>
      <c r="BM159" s="1">
        <v>0</v>
      </c>
      <c r="BN159" s="1">
        <f t="shared" si="8"/>
        <v>0</v>
      </c>
      <c r="BP159" s="37">
        <v>43663</v>
      </c>
      <c r="BQ159" s="1">
        <v>0</v>
      </c>
      <c r="BR159" s="1">
        <v>0</v>
      </c>
      <c r="BS159" s="1">
        <v>0</v>
      </c>
    </row>
    <row r="160" spans="3:71" x14ac:dyDescent="0.3">
      <c r="C160" s="37">
        <v>42935</v>
      </c>
      <c r="D160" s="1">
        <v>12.9</v>
      </c>
      <c r="E160" s="1">
        <v>1</v>
      </c>
      <c r="F160" s="1">
        <v>13.9</v>
      </c>
      <c r="H160" s="37">
        <v>42935</v>
      </c>
      <c r="I160" s="1">
        <v>12.9</v>
      </c>
      <c r="J160" s="1">
        <v>1</v>
      </c>
      <c r="K160" s="1">
        <v>13.9</v>
      </c>
      <c r="M160" s="37">
        <v>42935</v>
      </c>
      <c r="N160" s="1">
        <v>12.9</v>
      </c>
      <c r="O160" s="1">
        <v>1</v>
      </c>
      <c r="P160" s="1">
        <v>13.9</v>
      </c>
      <c r="R160" s="37">
        <v>42935</v>
      </c>
      <c r="S160" s="1">
        <v>6.9</v>
      </c>
      <c r="T160" s="1">
        <v>1</v>
      </c>
      <c r="U160" s="1">
        <v>13.9</v>
      </c>
      <c r="W160" s="37">
        <v>42935</v>
      </c>
      <c r="X160" s="1">
        <v>6.9</v>
      </c>
      <c r="Y160" s="1">
        <v>1</v>
      </c>
      <c r="Z160" s="1">
        <f t="shared" si="9"/>
        <v>199.6</v>
      </c>
      <c r="AB160" s="37">
        <v>42935</v>
      </c>
      <c r="AC160" s="1">
        <v>12.8</v>
      </c>
      <c r="AD160" s="1">
        <v>1</v>
      </c>
      <c r="AG160" s="37">
        <v>42935</v>
      </c>
      <c r="AH160" s="1">
        <v>8.8000000000000007</v>
      </c>
      <c r="AI160" s="1">
        <v>1</v>
      </c>
      <c r="AL160" s="37">
        <v>42935</v>
      </c>
      <c r="AM160" s="1">
        <v>10.8</v>
      </c>
      <c r="AN160" s="1">
        <v>1</v>
      </c>
      <c r="AO160" s="1">
        <f t="shared" si="10"/>
        <v>206.2</v>
      </c>
      <c r="AQ160" s="37">
        <v>42935</v>
      </c>
      <c r="AR160" s="1">
        <v>14</v>
      </c>
      <c r="AS160" s="1">
        <v>1</v>
      </c>
      <c r="AT160" s="1">
        <f t="shared" si="11"/>
        <v>247.40000000000012</v>
      </c>
      <c r="AV160" s="37">
        <v>42935</v>
      </c>
      <c r="AW160" s="1">
        <v>10.3</v>
      </c>
      <c r="AX160" s="1">
        <v>1</v>
      </c>
      <c r="AZ160" s="37">
        <v>41838</v>
      </c>
      <c r="BA160" s="1">
        <v>3.8</v>
      </c>
      <c r="BB160" s="1">
        <v>1</v>
      </c>
      <c r="BC160" s="1">
        <v>0</v>
      </c>
      <c r="BE160" s="37">
        <v>43664</v>
      </c>
      <c r="BF160" s="1">
        <v>0</v>
      </c>
      <c r="BG160" s="1">
        <v>0</v>
      </c>
      <c r="BH160" s="1">
        <v>0</v>
      </c>
      <c r="BI160" s="37"/>
      <c r="BJ160" s="37">
        <v>43664</v>
      </c>
      <c r="BK160" s="1">
        <v>0</v>
      </c>
      <c r="BL160" s="1">
        <v>0</v>
      </c>
      <c r="BM160" s="1">
        <v>0</v>
      </c>
      <c r="BN160" s="1">
        <f t="shared" si="8"/>
        <v>0</v>
      </c>
      <c r="BP160" s="37">
        <v>43664</v>
      </c>
      <c r="BQ160" s="1">
        <v>0</v>
      </c>
      <c r="BR160" s="1">
        <v>0</v>
      </c>
      <c r="BS160" s="1">
        <v>0</v>
      </c>
    </row>
    <row r="161" spans="3:71" x14ac:dyDescent="0.3">
      <c r="C161" s="37">
        <v>42936</v>
      </c>
      <c r="D161" s="1">
        <v>0</v>
      </c>
      <c r="E161" s="1">
        <v>0</v>
      </c>
      <c r="H161" s="37">
        <v>42936</v>
      </c>
      <c r="I161" s="1">
        <v>0</v>
      </c>
      <c r="J161" s="1">
        <v>0</v>
      </c>
      <c r="M161" s="37">
        <v>42936</v>
      </c>
      <c r="N161" s="1">
        <v>0</v>
      </c>
      <c r="O161" s="1">
        <v>0</v>
      </c>
      <c r="R161" s="37">
        <v>42936</v>
      </c>
      <c r="S161" s="1">
        <v>0</v>
      </c>
      <c r="T161" s="1">
        <v>0</v>
      </c>
      <c r="W161" s="37">
        <v>42936</v>
      </c>
      <c r="X161" s="1">
        <v>0</v>
      </c>
      <c r="Y161" s="1">
        <v>0</v>
      </c>
      <c r="Z161" s="1">
        <f t="shared" si="9"/>
        <v>199.6</v>
      </c>
      <c r="AB161" s="37">
        <v>42936</v>
      </c>
      <c r="AC161" s="1">
        <v>0</v>
      </c>
      <c r="AD161" s="1">
        <v>0</v>
      </c>
      <c r="AG161" s="37">
        <v>42936</v>
      </c>
      <c r="AH161" s="1">
        <v>0</v>
      </c>
      <c r="AI161" s="1">
        <v>0</v>
      </c>
      <c r="AL161" s="37">
        <v>42936</v>
      </c>
      <c r="AM161" s="1">
        <v>0</v>
      </c>
      <c r="AN161" s="1">
        <v>0</v>
      </c>
      <c r="AO161" s="1">
        <f t="shared" si="10"/>
        <v>206.2</v>
      </c>
      <c r="AQ161" s="37">
        <v>42936</v>
      </c>
      <c r="AR161" s="1">
        <v>0</v>
      </c>
      <c r="AS161" s="1">
        <v>0</v>
      </c>
      <c r="AT161" s="1">
        <f t="shared" si="11"/>
        <v>247.40000000000012</v>
      </c>
      <c r="AV161" s="37">
        <v>42936</v>
      </c>
      <c r="AW161" s="1">
        <v>0</v>
      </c>
      <c r="AX161" s="1">
        <v>0</v>
      </c>
      <c r="AZ161" s="37">
        <v>41841</v>
      </c>
      <c r="BA161" s="1">
        <v>8.1999999999999993</v>
      </c>
      <c r="BB161" s="1">
        <v>1</v>
      </c>
      <c r="BC161" s="1">
        <v>0</v>
      </c>
      <c r="BE161" s="37">
        <v>43665</v>
      </c>
      <c r="BF161" s="1">
        <v>0</v>
      </c>
      <c r="BG161" s="1">
        <v>0</v>
      </c>
      <c r="BH161" s="1">
        <v>0</v>
      </c>
      <c r="BI161" s="37"/>
      <c r="BJ161" s="37">
        <v>43665</v>
      </c>
      <c r="BK161" s="1">
        <v>0</v>
      </c>
      <c r="BL161" s="1">
        <v>0</v>
      </c>
      <c r="BM161" s="1">
        <v>0</v>
      </c>
      <c r="BN161" s="1">
        <f t="shared" si="8"/>
        <v>0</v>
      </c>
      <c r="BP161" s="37">
        <v>43665</v>
      </c>
      <c r="BQ161" s="1">
        <v>0</v>
      </c>
      <c r="BR161" s="1">
        <v>0</v>
      </c>
      <c r="BS161" s="1">
        <v>0</v>
      </c>
    </row>
    <row r="162" spans="3:71" x14ac:dyDescent="0.3">
      <c r="C162" s="37">
        <v>42937</v>
      </c>
      <c r="D162" s="1">
        <v>0</v>
      </c>
      <c r="E162" s="1">
        <v>0</v>
      </c>
      <c r="H162" s="37">
        <v>42937</v>
      </c>
      <c r="I162" s="1">
        <v>0</v>
      </c>
      <c r="J162" s="1">
        <v>0</v>
      </c>
      <c r="M162" s="37">
        <v>42937</v>
      </c>
      <c r="N162" s="1">
        <v>0</v>
      </c>
      <c r="O162" s="1">
        <v>0</v>
      </c>
      <c r="R162" s="37">
        <v>42937</v>
      </c>
      <c r="S162" s="1">
        <v>0</v>
      </c>
      <c r="T162" s="1">
        <v>0</v>
      </c>
      <c r="W162" s="37">
        <v>42937</v>
      </c>
      <c r="X162" s="1">
        <v>0</v>
      </c>
      <c r="Y162" s="1">
        <v>0</v>
      </c>
      <c r="Z162" s="1">
        <f t="shared" si="9"/>
        <v>199.6</v>
      </c>
      <c r="AB162" s="37">
        <v>42937</v>
      </c>
      <c r="AC162" s="1">
        <v>0</v>
      </c>
      <c r="AD162" s="1">
        <v>0</v>
      </c>
      <c r="AG162" s="37">
        <v>42937</v>
      </c>
      <c r="AH162" s="1">
        <v>0</v>
      </c>
      <c r="AI162" s="1">
        <v>0</v>
      </c>
      <c r="AL162" s="37">
        <v>42937</v>
      </c>
      <c r="AM162" s="1">
        <v>0</v>
      </c>
      <c r="AN162" s="1">
        <v>0</v>
      </c>
      <c r="AO162" s="1">
        <f t="shared" si="10"/>
        <v>206.2</v>
      </c>
      <c r="AQ162" s="37">
        <v>42937</v>
      </c>
      <c r="AR162" s="1">
        <v>0</v>
      </c>
      <c r="AS162" s="1">
        <v>0</v>
      </c>
      <c r="AT162" s="1">
        <f t="shared" si="11"/>
        <v>247.40000000000012</v>
      </c>
      <c r="AV162" s="37">
        <v>42937</v>
      </c>
      <c r="AW162" s="1">
        <v>0</v>
      </c>
      <c r="AX162" s="1">
        <v>0</v>
      </c>
      <c r="AZ162" s="37">
        <v>41842</v>
      </c>
      <c r="BA162" s="1">
        <v>3.2</v>
      </c>
      <c r="BB162" s="1">
        <v>1</v>
      </c>
      <c r="BC162" s="1">
        <v>0</v>
      </c>
      <c r="BE162" s="37">
        <v>43668</v>
      </c>
      <c r="BF162" s="1">
        <v>0</v>
      </c>
      <c r="BG162" s="1">
        <v>0</v>
      </c>
      <c r="BH162" s="1">
        <v>0</v>
      </c>
      <c r="BI162" s="37"/>
      <c r="BJ162" s="37">
        <v>43668</v>
      </c>
      <c r="BK162" s="1">
        <v>0</v>
      </c>
      <c r="BL162" s="1">
        <v>0</v>
      </c>
      <c r="BM162" s="1">
        <v>0</v>
      </c>
      <c r="BN162" s="1">
        <f t="shared" si="8"/>
        <v>0</v>
      </c>
      <c r="BP162" s="37">
        <v>43668</v>
      </c>
      <c r="BQ162" s="1">
        <v>0</v>
      </c>
      <c r="BR162" s="1">
        <v>0</v>
      </c>
      <c r="BS162" s="1">
        <v>0</v>
      </c>
    </row>
    <row r="163" spans="3:71" x14ac:dyDescent="0.3">
      <c r="C163" s="37">
        <v>42940</v>
      </c>
      <c r="D163" s="1">
        <v>0.5</v>
      </c>
      <c r="E163" s="1">
        <v>1</v>
      </c>
      <c r="F163" s="1">
        <v>0.5</v>
      </c>
      <c r="H163" s="37">
        <v>42940</v>
      </c>
      <c r="I163" s="1">
        <v>0.5</v>
      </c>
      <c r="J163" s="1">
        <v>1</v>
      </c>
      <c r="K163" s="1">
        <v>0.5</v>
      </c>
      <c r="M163" s="37">
        <v>42940</v>
      </c>
      <c r="N163" s="1">
        <v>0.5</v>
      </c>
      <c r="O163" s="1">
        <v>1</v>
      </c>
      <c r="P163" s="1">
        <v>0.5</v>
      </c>
      <c r="R163" s="37">
        <v>42940</v>
      </c>
      <c r="S163" s="1">
        <v>0.5</v>
      </c>
      <c r="T163" s="1">
        <v>1</v>
      </c>
      <c r="U163" s="1">
        <v>0.5</v>
      </c>
      <c r="W163" s="37">
        <v>42940</v>
      </c>
      <c r="X163" s="1">
        <v>0.5</v>
      </c>
      <c r="Y163" s="1">
        <v>1</v>
      </c>
      <c r="Z163" s="1">
        <f t="shared" si="9"/>
        <v>200.1</v>
      </c>
      <c r="AB163" s="37">
        <v>42940</v>
      </c>
      <c r="AC163" s="1">
        <v>1.1000000000000001</v>
      </c>
      <c r="AD163" s="1">
        <v>1</v>
      </c>
      <c r="AG163" s="37">
        <v>42940</v>
      </c>
      <c r="AH163" s="1">
        <v>1.1000000000000001</v>
      </c>
      <c r="AI163" s="1">
        <v>1</v>
      </c>
      <c r="AL163" s="37">
        <v>42940</v>
      </c>
      <c r="AM163" s="1">
        <v>1.1000000000000001</v>
      </c>
      <c r="AN163" s="1">
        <v>1</v>
      </c>
      <c r="AO163" s="1">
        <f t="shared" si="10"/>
        <v>207.29999999999998</v>
      </c>
      <c r="AQ163" s="37">
        <v>42940</v>
      </c>
      <c r="AR163" s="1">
        <v>-1.7</v>
      </c>
      <c r="AS163" s="1">
        <v>1</v>
      </c>
      <c r="AT163" s="1">
        <f t="shared" si="11"/>
        <v>245.70000000000013</v>
      </c>
      <c r="AV163" s="37">
        <v>42940</v>
      </c>
      <c r="AW163" s="1">
        <v>0</v>
      </c>
      <c r="AX163" s="1">
        <v>0</v>
      </c>
      <c r="AZ163" s="37">
        <v>41843</v>
      </c>
      <c r="BA163" s="1">
        <v>0</v>
      </c>
      <c r="BB163" s="1">
        <v>0</v>
      </c>
      <c r="BC163" s="1">
        <v>0</v>
      </c>
      <c r="BE163" s="37">
        <v>43669</v>
      </c>
      <c r="BF163" s="1">
        <v>0</v>
      </c>
      <c r="BG163" s="1">
        <v>0</v>
      </c>
      <c r="BH163" s="1">
        <v>0</v>
      </c>
      <c r="BI163" s="37"/>
      <c r="BJ163" s="37">
        <v>43669</v>
      </c>
      <c r="BK163" s="1">
        <v>0</v>
      </c>
      <c r="BL163" s="1">
        <v>0</v>
      </c>
      <c r="BM163" s="1">
        <v>0</v>
      </c>
      <c r="BN163" s="1">
        <f t="shared" si="8"/>
        <v>0</v>
      </c>
      <c r="BP163" s="37">
        <v>43669</v>
      </c>
      <c r="BQ163" s="1">
        <v>0</v>
      </c>
      <c r="BR163" s="1">
        <v>0</v>
      </c>
      <c r="BS163" s="1">
        <v>0</v>
      </c>
    </row>
    <row r="164" spans="3:71" x14ac:dyDescent="0.3">
      <c r="C164" s="37">
        <v>42941</v>
      </c>
      <c r="D164" s="1">
        <v>0</v>
      </c>
      <c r="E164" s="1">
        <v>0</v>
      </c>
      <c r="H164" s="37">
        <v>42941</v>
      </c>
      <c r="I164" s="1">
        <v>0</v>
      </c>
      <c r="J164" s="1">
        <v>0</v>
      </c>
      <c r="M164" s="37">
        <v>42941</v>
      </c>
      <c r="N164" s="1">
        <v>0</v>
      </c>
      <c r="O164" s="1">
        <v>0</v>
      </c>
      <c r="R164" s="37">
        <v>42941</v>
      </c>
      <c r="S164" s="1">
        <v>0</v>
      </c>
      <c r="T164" s="1">
        <v>0</v>
      </c>
      <c r="W164" s="37">
        <v>42941</v>
      </c>
      <c r="X164" s="1">
        <v>0</v>
      </c>
      <c r="Y164" s="1">
        <v>0</v>
      </c>
      <c r="Z164" s="1">
        <f t="shared" si="9"/>
        <v>200.1</v>
      </c>
      <c r="AB164" s="37">
        <v>42941</v>
      </c>
      <c r="AC164" s="1">
        <v>0</v>
      </c>
      <c r="AD164" s="1">
        <v>0</v>
      </c>
      <c r="AG164" s="37">
        <v>42941</v>
      </c>
      <c r="AH164" s="1">
        <v>0</v>
      </c>
      <c r="AI164" s="1">
        <v>0</v>
      </c>
      <c r="AL164" s="37">
        <v>42941</v>
      </c>
      <c r="AM164" s="1">
        <v>0</v>
      </c>
      <c r="AN164" s="1">
        <v>0</v>
      </c>
      <c r="AO164" s="1">
        <f t="shared" si="10"/>
        <v>207.29999999999998</v>
      </c>
      <c r="AQ164" s="37">
        <v>42941</v>
      </c>
      <c r="AR164" s="1">
        <v>0</v>
      </c>
      <c r="AS164" s="1">
        <v>0</v>
      </c>
      <c r="AT164" s="1">
        <f t="shared" si="11"/>
        <v>245.70000000000013</v>
      </c>
      <c r="AV164" s="37">
        <v>42941</v>
      </c>
      <c r="AW164" s="1">
        <v>0</v>
      </c>
      <c r="AX164" s="1">
        <v>0</v>
      </c>
      <c r="AZ164" s="37">
        <v>41844</v>
      </c>
      <c r="BA164" s="1">
        <v>0</v>
      </c>
      <c r="BB164" s="1">
        <v>0</v>
      </c>
      <c r="BC164" s="1">
        <v>0</v>
      </c>
      <c r="BE164" s="37">
        <v>43670</v>
      </c>
      <c r="BF164" s="1">
        <v>0</v>
      </c>
      <c r="BG164" s="1">
        <v>0</v>
      </c>
      <c r="BH164" s="1">
        <v>0</v>
      </c>
      <c r="BI164" s="37"/>
      <c r="BJ164" s="37">
        <v>43670</v>
      </c>
      <c r="BK164" s="1">
        <v>0</v>
      </c>
      <c r="BL164" s="1">
        <v>0</v>
      </c>
      <c r="BM164" s="1">
        <v>0</v>
      </c>
      <c r="BN164" s="1">
        <f t="shared" si="8"/>
        <v>0</v>
      </c>
      <c r="BP164" s="37">
        <v>43670</v>
      </c>
      <c r="BQ164" s="1">
        <v>0</v>
      </c>
      <c r="BR164" s="1">
        <v>0</v>
      </c>
      <c r="BS164" s="1">
        <v>0</v>
      </c>
    </row>
    <row r="165" spans="3:71" x14ac:dyDescent="0.3">
      <c r="C165" s="37">
        <v>42942</v>
      </c>
      <c r="D165" s="1">
        <v>0</v>
      </c>
      <c r="E165" s="1">
        <v>0</v>
      </c>
      <c r="H165" s="37">
        <v>42942</v>
      </c>
      <c r="I165" s="1">
        <v>0</v>
      </c>
      <c r="J165" s="1">
        <v>0</v>
      </c>
      <c r="M165" s="37">
        <v>42942</v>
      </c>
      <c r="N165" s="1">
        <v>0</v>
      </c>
      <c r="O165" s="1">
        <v>0</v>
      </c>
      <c r="R165" s="37">
        <v>42942</v>
      </c>
      <c r="S165" s="1">
        <v>0</v>
      </c>
      <c r="T165" s="1">
        <v>0</v>
      </c>
      <c r="W165" s="37">
        <v>42942</v>
      </c>
      <c r="X165" s="1">
        <v>0</v>
      </c>
      <c r="Y165" s="1">
        <v>0</v>
      </c>
      <c r="Z165" s="1">
        <f t="shared" si="9"/>
        <v>200.1</v>
      </c>
      <c r="AB165" s="37">
        <v>42942</v>
      </c>
      <c r="AC165" s="1">
        <v>0</v>
      </c>
      <c r="AD165" s="1">
        <v>0</v>
      </c>
      <c r="AG165" s="37">
        <v>42942</v>
      </c>
      <c r="AH165" s="1">
        <v>0</v>
      </c>
      <c r="AI165" s="1">
        <v>0</v>
      </c>
      <c r="AL165" s="37">
        <v>42942</v>
      </c>
      <c r="AM165" s="1">
        <v>0</v>
      </c>
      <c r="AN165" s="1">
        <v>0</v>
      </c>
      <c r="AO165" s="1">
        <f t="shared" si="10"/>
        <v>207.29999999999998</v>
      </c>
      <c r="AQ165" s="37">
        <v>42942</v>
      </c>
      <c r="AR165" s="1">
        <v>0</v>
      </c>
      <c r="AS165" s="1">
        <v>0</v>
      </c>
      <c r="AT165" s="1">
        <f t="shared" si="11"/>
        <v>245.70000000000013</v>
      </c>
      <c r="AV165" s="37">
        <v>42942</v>
      </c>
      <c r="AW165" s="1">
        <v>0</v>
      </c>
      <c r="AX165" s="1">
        <v>0</v>
      </c>
      <c r="AZ165" s="37">
        <v>41845</v>
      </c>
      <c r="BA165" s="1">
        <v>0</v>
      </c>
      <c r="BB165" s="1">
        <v>0</v>
      </c>
      <c r="BC165" s="1">
        <v>0</v>
      </c>
      <c r="BE165" s="37">
        <v>43671</v>
      </c>
      <c r="BF165" s="1">
        <v>0</v>
      </c>
      <c r="BG165" s="1">
        <v>0</v>
      </c>
      <c r="BH165" s="1">
        <v>0</v>
      </c>
      <c r="BI165" s="37"/>
      <c r="BJ165" s="37">
        <v>43671</v>
      </c>
      <c r="BK165" s="1">
        <v>0</v>
      </c>
      <c r="BL165" s="1">
        <v>0</v>
      </c>
      <c r="BM165" s="1">
        <v>0</v>
      </c>
      <c r="BN165" s="1">
        <f t="shared" si="8"/>
        <v>0</v>
      </c>
      <c r="BP165" s="37">
        <v>43671</v>
      </c>
      <c r="BQ165" s="1">
        <v>0</v>
      </c>
      <c r="BR165" s="1">
        <v>0</v>
      </c>
      <c r="BS165" s="1">
        <v>0</v>
      </c>
    </row>
    <row r="166" spans="3:71" x14ac:dyDescent="0.3">
      <c r="C166" s="37">
        <v>42943</v>
      </c>
      <c r="D166" s="1">
        <v>0</v>
      </c>
      <c r="E166" s="1">
        <v>0</v>
      </c>
      <c r="H166" s="37">
        <v>42943</v>
      </c>
      <c r="I166" s="1">
        <v>0</v>
      </c>
      <c r="J166" s="1">
        <v>0</v>
      </c>
      <c r="M166" s="37">
        <v>42943</v>
      </c>
      <c r="N166" s="1">
        <v>0</v>
      </c>
      <c r="O166" s="1">
        <v>0</v>
      </c>
      <c r="R166" s="37">
        <v>42943</v>
      </c>
      <c r="S166" s="1">
        <v>0</v>
      </c>
      <c r="T166" s="1">
        <v>0</v>
      </c>
      <c r="W166" s="37">
        <v>42943</v>
      </c>
      <c r="X166" s="1">
        <v>0</v>
      </c>
      <c r="Y166" s="1">
        <v>0</v>
      </c>
      <c r="Z166" s="1">
        <f t="shared" si="9"/>
        <v>200.1</v>
      </c>
      <c r="AB166" s="37">
        <v>42943</v>
      </c>
      <c r="AC166" s="1">
        <v>0</v>
      </c>
      <c r="AD166" s="1">
        <v>0</v>
      </c>
      <c r="AG166" s="37">
        <v>42943</v>
      </c>
      <c r="AH166" s="1">
        <v>0</v>
      </c>
      <c r="AI166" s="1">
        <v>0</v>
      </c>
      <c r="AL166" s="37">
        <v>42943</v>
      </c>
      <c r="AM166" s="1">
        <v>0</v>
      </c>
      <c r="AN166" s="1">
        <v>0</v>
      </c>
      <c r="AO166" s="1">
        <f t="shared" si="10"/>
        <v>207.29999999999998</v>
      </c>
      <c r="AQ166" s="37">
        <v>42943</v>
      </c>
      <c r="AR166" s="1">
        <v>0</v>
      </c>
      <c r="AS166" s="1">
        <v>0</v>
      </c>
      <c r="AT166" s="1">
        <f t="shared" si="11"/>
        <v>245.70000000000013</v>
      </c>
      <c r="AV166" s="37">
        <v>42943</v>
      </c>
      <c r="AW166" s="1">
        <v>0</v>
      </c>
      <c r="AX166" s="1">
        <v>0</v>
      </c>
      <c r="AZ166" s="37">
        <v>41848</v>
      </c>
      <c r="BA166" s="1">
        <v>0</v>
      </c>
      <c r="BB166" s="1">
        <v>0</v>
      </c>
      <c r="BC166" s="1">
        <v>0</v>
      </c>
      <c r="BE166" s="37">
        <v>43672</v>
      </c>
      <c r="BF166" s="1">
        <v>0</v>
      </c>
      <c r="BG166" s="1">
        <v>0</v>
      </c>
      <c r="BH166" s="1">
        <v>0</v>
      </c>
      <c r="BI166" s="37"/>
      <c r="BJ166" s="37">
        <v>43672</v>
      </c>
      <c r="BK166" s="1">
        <v>0</v>
      </c>
      <c r="BL166" s="1">
        <v>0</v>
      </c>
      <c r="BM166" s="1">
        <v>0</v>
      </c>
      <c r="BN166" s="1">
        <f t="shared" si="8"/>
        <v>0</v>
      </c>
      <c r="BP166" s="37">
        <v>43672</v>
      </c>
      <c r="BQ166" s="1">
        <v>0</v>
      </c>
      <c r="BR166" s="1">
        <v>0</v>
      </c>
      <c r="BS166" s="1">
        <v>0</v>
      </c>
    </row>
    <row r="167" spans="3:71" x14ac:dyDescent="0.3">
      <c r="C167" s="37">
        <v>42944</v>
      </c>
      <c r="D167" s="1">
        <v>10.9</v>
      </c>
      <c r="E167" s="1">
        <v>1</v>
      </c>
      <c r="F167" s="1">
        <v>16.899999999999999</v>
      </c>
      <c r="H167" s="37">
        <v>42944</v>
      </c>
      <c r="I167" s="1">
        <v>10.9</v>
      </c>
      <c r="J167" s="1">
        <v>1</v>
      </c>
      <c r="K167" s="1">
        <v>16.899999999999999</v>
      </c>
      <c r="M167" s="37">
        <v>42944</v>
      </c>
      <c r="N167" s="1">
        <v>5.9</v>
      </c>
      <c r="O167" s="1">
        <v>1</v>
      </c>
      <c r="P167" s="1">
        <v>16.899999999999999</v>
      </c>
      <c r="R167" s="37">
        <v>42944</v>
      </c>
      <c r="S167" s="1">
        <v>7.3</v>
      </c>
      <c r="T167" s="1">
        <v>1</v>
      </c>
      <c r="U167" s="1">
        <v>16.899999999999999</v>
      </c>
      <c r="W167" s="37">
        <v>42944</v>
      </c>
      <c r="X167" s="1">
        <v>7.3</v>
      </c>
      <c r="Y167" s="1">
        <v>1</v>
      </c>
      <c r="Z167" s="1">
        <f t="shared" si="9"/>
        <v>207.4</v>
      </c>
      <c r="AB167" s="37">
        <v>42944</v>
      </c>
      <c r="AC167" s="1">
        <v>7</v>
      </c>
      <c r="AD167" s="1">
        <v>1</v>
      </c>
      <c r="AG167" s="37">
        <v>42944</v>
      </c>
      <c r="AH167" s="1">
        <v>10.7</v>
      </c>
      <c r="AI167" s="1">
        <v>1</v>
      </c>
      <c r="AL167" s="37">
        <v>42944</v>
      </c>
      <c r="AM167" s="1">
        <v>1.7</v>
      </c>
      <c r="AN167" s="1">
        <v>1</v>
      </c>
      <c r="AO167" s="1">
        <f t="shared" si="10"/>
        <v>208.99999999999997</v>
      </c>
      <c r="AQ167" s="37">
        <v>42944</v>
      </c>
      <c r="AR167" s="1">
        <v>-0.4</v>
      </c>
      <c r="AS167" s="1">
        <v>1</v>
      </c>
      <c r="AT167" s="1">
        <f t="shared" si="11"/>
        <v>245.30000000000013</v>
      </c>
      <c r="AV167" s="37">
        <v>42944</v>
      </c>
      <c r="AW167" s="1">
        <v>6.7</v>
      </c>
      <c r="AX167" s="1">
        <v>1</v>
      </c>
      <c r="AZ167" s="37">
        <v>41849</v>
      </c>
      <c r="BA167" s="1">
        <v>6.3</v>
      </c>
      <c r="BB167" s="1">
        <v>1</v>
      </c>
      <c r="BC167" s="1">
        <v>0</v>
      </c>
      <c r="BE167" s="37">
        <v>43675</v>
      </c>
      <c r="BF167" s="1">
        <v>0</v>
      </c>
      <c r="BG167" s="1">
        <v>0</v>
      </c>
      <c r="BH167" s="1">
        <v>0</v>
      </c>
      <c r="BI167" s="37"/>
      <c r="BJ167" s="37">
        <v>43675</v>
      </c>
      <c r="BK167" s="1">
        <v>0</v>
      </c>
      <c r="BL167" s="1">
        <v>0</v>
      </c>
      <c r="BM167" s="1">
        <v>0</v>
      </c>
      <c r="BN167" s="1">
        <f t="shared" si="8"/>
        <v>0</v>
      </c>
      <c r="BP167" s="37">
        <v>43675</v>
      </c>
      <c r="BQ167" s="1">
        <v>0</v>
      </c>
      <c r="BR167" s="1">
        <v>0</v>
      </c>
      <c r="BS167" s="1">
        <v>0</v>
      </c>
    </row>
    <row r="168" spans="3:71" x14ac:dyDescent="0.3">
      <c r="C168" s="37">
        <v>42947</v>
      </c>
      <c r="D168" s="1">
        <v>0</v>
      </c>
      <c r="E168" s="1">
        <v>0</v>
      </c>
      <c r="H168" s="37">
        <v>42947</v>
      </c>
      <c r="I168" s="1">
        <v>0</v>
      </c>
      <c r="J168" s="1">
        <v>0</v>
      </c>
      <c r="M168" s="37">
        <v>42947</v>
      </c>
      <c r="N168" s="1">
        <v>0</v>
      </c>
      <c r="O168" s="1">
        <v>0</v>
      </c>
      <c r="R168" s="37">
        <v>42947</v>
      </c>
      <c r="S168" s="1">
        <v>0</v>
      </c>
      <c r="T168" s="1">
        <v>0</v>
      </c>
      <c r="W168" s="37">
        <v>42947</v>
      </c>
      <c r="X168" s="1">
        <v>0</v>
      </c>
      <c r="Y168" s="1">
        <v>0</v>
      </c>
      <c r="Z168" s="1">
        <f t="shared" si="9"/>
        <v>207.4</v>
      </c>
      <c r="AB168" s="37">
        <v>42947</v>
      </c>
      <c r="AC168" s="1">
        <v>0</v>
      </c>
      <c r="AD168" s="1">
        <v>0</v>
      </c>
      <c r="AG168" s="37">
        <v>42947</v>
      </c>
      <c r="AH168" s="1">
        <v>0</v>
      </c>
      <c r="AI168" s="1">
        <v>0</v>
      </c>
      <c r="AL168" s="37">
        <v>42947</v>
      </c>
      <c r="AM168" s="1">
        <v>0</v>
      </c>
      <c r="AN168" s="1">
        <v>0</v>
      </c>
      <c r="AO168" s="1">
        <f t="shared" si="10"/>
        <v>208.99999999999997</v>
      </c>
      <c r="AQ168" s="37">
        <v>42947</v>
      </c>
      <c r="AR168" s="1">
        <v>0</v>
      </c>
      <c r="AS168" s="1">
        <v>0</v>
      </c>
      <c r="AT168" s="1">
        <f t="shared" si="11"/>
        <v>245.30000000000013</v>
      </c>
      <c r="AV168" s="37">
        <v>42947</v>
      </c>
      <c r="AW168" s="1">
        <v>0</v>
      </c>
      <c r="AX168" s="1">
        <v>0</v>
      </c>
      <c r="AZ168" s="37">
        <v>41850</v>
      </c>
      <c r="BA168" s="1">
        <v>15.5</v>
      </c>
      <c r="BB168" s="1">
        <v>1</v>
      </c>
      <c r="BC168" s="1">
        <v>0</v>
      </c>
      <c r="BE168" s="37">
        <v>43676</v>
      </c>
      <c r="BF168" s="1">
        <v>0</v>
      </c>
      <c r="BG168" s="1">
        <v>0</v>
      </c>
      <c r="BH168" s="1">
        <v>0</v>
      </c>
      <c r="BI168" s="37"/>
      <c r="BJ168" s="37">
        <v>43676</v>
      </c>
      <c r="BK168" s="1">
        <v>0</v>
      </c>
      <c r="BL168" s="1">
        <v>0</v>
      </c>
      <c r="BM168" s="1">
        <v>0</v>
      </c>
      <c r="BN168" s="1">
        <f t="shared" si="8"/>
        <v>0</v>
      </c>
      <c r="BP168" s="37">
        <v>43676</v>
      </c>
      <c r="BQ168" s="1">
        <v>0</v>
      </c>
      <c r="BR168" s="1">
        <v>0</v>
      </c>
      <c r="BS168" s="1">
        <v>0</v>
      </c>
    </row>
    <row r="169" spans="3:71" x14ac:dyDescent="0.3">
      <c r="C169" s="37">
        <v>42948</v>
      </c>
      <c r="D169" s="1">
        <v>0</v>
      </c>
      <c r="E169" s="1">
        <v>0</v>
      </c>
      <c r="H169" s="37">
        <v>42948</v>
      </c>
      <c r="I169" s="1">
        <v>0</v>
      </c>
      <c r="J169" s="1">
        <v>0</v>
      </c>
      <c r="M169" s="37">
        <v>42948</v>
      </c>
      <c r="N169" s="1">
        <v>0</v>
      </c>
      <c r="O169" s="1">
        <v>0</v>
      </c>
      <c r="R169" s="37">
        <v>42948</v>
      </c>
      <c r="S169" s="1">
        <v>0</v>
      </c>
      <c r="T169" s="1">
        <v>0</v>
      </c>
      <c r="W169" s="37">
        <v>42948</v>
      </c>
      <c r="X169" s="1">
        <v>0</v>
      </c>
      <c r="Y169" s="1">
        <v>0</v>
      </c>
      <c r="Z169" s="1">
        <f t="shared" si="9"/>
        <v>207.4</v>
      </c>
      <c r="AB169" s="37">
        <v>42948</v>
      </c>
      <c r="AC169" s="1">
        <v>0</v>
      </c>
      <c r="AD169" s="1">
        <v>0</v>
      </c>
      <c r="AG169" s="37">
        <v>42948</v>
      </c>
      <c r="AH169" s="1">
        <v>0</v>
      </c>
      <c r="AI169" s="1">
        <v>0</v>
      </c>
      <c r="AL169" s="37">
        <v>42948</v>
      </c>
      <c r="AM169" s="1">
        <v>0</v>
      </c>
      <c r="AN169" s="1">
        <v>0</v>
      </c>
      <c r="AO169" s="1">
        <f t="shared" si="10"/>
        <v>208.99999999999997</v>
      </c>
      <c r="AQ169" s="37">
        <v>42948</v>
      </c>
      <c r="AR169" s="1">
        <v>0</v>
      </c>
      <c r="AS169" s="1">
        <v>0</v>
      </c>
      <c r="AT169" s="1">
        <f t="shared" si="11"/>
        <v>245.30000000000013</v>
      </c>
      <c r="AV169" s="37">
        <v>42948</v>
      </c>
      <c r="AW169" s="1">
        <v>0</v>
      </c>
      <c r="AX169" s="1">
        <v>0</v>
      </c>
      <c r="AZ169" s="37">
        <v>41851</v>
      </c>
      <c r="BA169" s="1">
        <v>-13.4</v>
      </c>
      <c r="BB169" s="1">
        <v>1</v>
      </c>
      <c r="BC169" s="1">
        <v>0</v>
      </c>
      <c r="BE169" s="37">
        <v>43677</v>
      </c>
      <c r="BF169" s="1">
        <v>0</v>
      </c>
      <c r="BG169" s="1">
        <v>0</v>
      </c>
      <c r="BH169" s="1">
        <v>0</v>
      </c>
      <c r="BI169" s="37"/>
      <c r="BJ169" s="37">
        <v>43677</v>
      </c>
      <c r="BK169" s="1">
        <v>0</v>
      </c>
      <c r="BL169" s="1">
        <v>0</v>
      </c>
      <c r="BM169" s="1">
        <v>0</v>
      </c>
      <c r="BN169" s="1">
        <f t="shared" si="8"/>
        <v>0</v>
      </c>
      <c r="BP169" s="37">
        <v>43677</v>
      </c>
      <c r="BQ169" s="1">
        <v>0</v>
      </c>
      <c r="BR169" s="1">
        <v>0</v>
      </c>
      <c r="BS169" s="1">
        <v>0</v>
      </c>
    </row>
    <row r="170" spans="3:71" x14ac:dyDescent="0.3">
      <c r="C170" s="37">
        <v>42949</v>
      </c>
      <c r="D170" s="1">
        <v>0</v>
      </c>
      <c r="E170" s="1">
        <v>0</v>
      </c>
      <c r="H170" s="37">
        <v>42949</v>
      </c>
      <c r="I170" s="1">
        <v>0</v>
      </c>
      <c r="J170" s="1">
        <v>0</v>
      </c>
      <c r="M170" s="37">
        <v>42949</v>
      </c>
      <c r="N170" s="1">
        <v>0</v>
      </c>
      <c r="O170" s="1">
        <v>0</v>
      </c>
      <c r="R170" s="37">
        <v>42949</v>
      </c>
      <c r="S170" s="1">
        <v>0</v>
      </c>
      <c r="T170" s="1">
        <v>0</v>
      </c>
      <c r="W170" s="37">
        <v>42949</v>
      </c>
      <c r="X170" s="1">
        <v>0</v>
      </c>
      <c r="Y170" s="1">
        <v>0</v>
      </c>
      <c r="Z170" s="1">
        <f t="shared" si="9"/>
        <v>207.4</v>
      </c>
      <c r="AB170" s="37">
        <v>42949</v>
      </c>
      <c r="AC170" s="1">
        <v>0</v>
      </c>
      <c r="AD170" s="1">
        <v>0</v>
      </c>
      <c r="AG170" s="37">
        <v>42949</v>
      </c>
      <c r="AH170" s="1">
        <v>0</v>
      </c>
      <c r="AI170" s="1">
        <v>0</v>
      </c>
      <c r="AL170" s="37">
        <v>42949</v>
      </c>
      <c r="AM170" s="1">
        <v>0</v>
      </c>
      <c r="AN170" s="1">
        <v>0</v>
      </c>
      <c r="AO170" s="1">
        <f t="shared" si="10"/>
        <v>208.99999999999997</v>
      </c>
      <c r="AQ170" s="37">
        <v>42949</v>
      </c>
      <c r="AR170" s="1">
        <v>0</v>
      </c>
      <c r="AS170" s="1">
        <v>0</v>
      </c>
      <c r="AT170" s="1">
        <f t="shared" si="11"/>
        <v>245.30000000000013</v>
      </c>
      <c r="AV170" s="37">
        <v>42949</v>
      </c>
      <c r="AW170" s="1">
        <v>0</v>
      </c>
      <c r="AX170" s="1">
        <v>0</v>
      </c>
      <c r="AZ170" s="37">
        <v>41852</v>
      </c>
      <c r="BA170" s="1">
        <v>20.7</v>
      </c>
      <c r="BB170" s="1">
        <v>1</v>
      </c>
      <c r="BC170" s="1">
        <v>8.1999999999999993</v>
      </c>
      <c r="BE170" s="37">
        <v>43678</v>
      </c>
      <c r="BF170" s="1">
        <v>0</v>
      </c>
      <c r="BG170" s="1">
        <v>0</v>
      </c>
      <c r="BH170" s="1">
        <v>0</v>
      </c>
      <c r="BI170" s="37"/>
      <c r="BJ170" s="37">
        <v>43678</v>
      </c>
      <c r="BK170" s="1">
        <v>0</v>
      </c>
      <c r="BL170" s="1">
        <v>0</v>
      </c>
      <c r="BM170" s="1">
        <v>0</v>
      </c>
      <c r="BN170" s="1">
        <f t="shared" si="8"/>
        <v>0</v>
      </c>
      <c r="BP170" s="37">
        <v>43678</v>
      </c>
      <c r="BQ170" s="1">
        <v>0</v>
      </c>
      <c r="BR170" s="1">
        <v>0</v>
      </c>
      <c r="BS170" s="1">
        <v>0</v>
      </c>
    </row>
    <row r="171" spans="3:71" x14ac:dyDescent="0.3">
      <c r="C171" s="37">
        <v>42950</v>
      </c>
      <c r="D171" s="1">
        <v>0</v>
      </c>
      <c r="E171" s="1">
        <v>0</v>
      </c>
      <c r="H171" s="37">
        <v>42950</v>
      </c>
      <c r="I171" s="1">
        <v>0</v>
      </c>
      <c r="J171" s="1">
        <v>0</v>
      </c>
      <c r="M171" s="37">
        <v>42950</v>
      </c>
      <c r="N171" s="1">
        <v>0</v>
      </c>
      <c r="O171" s="1">
        <v>0</v>
      </c>
      <c r="R171" s="37">
        <v>42950</v>
      </c>
      <c r="S171" s="1">
        <v>0</v>
      </c>
      <c r="T171" s="1">
        <v>0</v>
      </c>
      <c r="W171" s="37">
        <v>42950</v>
      </c>
      <c r="X171" s="1">
        <v>0</v>
      </c>
      <c r="Y171" s="1">
        <v>0</v>
      </c>
      <c r="Z171" s="1">
        <f t="shared" si="9"/>
        <v>207.4</v>
      </c>
      <c r="AB171" s="37">
        <v>42950</v>
      </c>
      <c r="AC171" s="1">
        <v>0</v>
      </c>
      <c r="AD171" s="1">
        <v>0</v>
      </c>
      <c r="AG171" s="37">
        <v>42950</v>
      </c>
      <c r="AH171" s="1">
        <v>0</v>
      </c>
      <c r="AI171" s="1">
        <v>0</v>
      </c>
      <c r="AL171" s="37">
        <v>42950</v>
      </c>
      <c r="AM171" s="1">
        <v>0</v>
      </c>
      <c r="AN171" s="1">
        <v>0</v>
      </c>
      <c r="AO171" s="1">
        <f t="shared" si="10"/>
        <v>208.99999999999997</v>
      </c>
      <c r="AQ171" s="37">
        <v>42950</v>
      </c>
      <c r="AR171" s="1">
        <v>0</v>
      </c>
      <c r="AS171" s="1">
        <v>0</v>
      </c>
      <c r="AT171" s="1">
        <f t="shared" si="11"/>
        <v>245.30000000000013</v>
      </c>
      <c r="AV171" s="37">
        <v>42950</v>
      </c>
      <c r="AW171" s="1">
        <v>0</v>
      </c>
      <c r="AX171" s="1">
        <v>0</v>
      </c>
      <c r="AZ171" s="37">
        <v>41855</v>
      </c>
      <c r="BA171" s="1">
        <v>8.6</v>
      </c>
      <c r="BB171" s="1">
        <v>1</v>
      </c>
      <c r="BC171" s="1">
        <v>0</v>
      </c>
      <c r="BE171" s="37">
        <v>43679</v>
      </c>
      <c r="BF171" s="1">
        <v>0</v>
      </c>
      <c r="BG171" s="1">
        <v>0</v>
      </c>
      <c r="BH171" s="1">
        <v>0</v>
      </c>
      <c r="BI171" s="37"/>
      <c r="BJ171" s="37">
        <v>43679</v>
      </c>
      <c r="BK171" s="1">
        <v>0</v>
      </c>
      <c r="BL171" s="1">
        <v>0</v>
      </c>
      <c r="BM171" s="1">
        <v>0</v>
      </c>
      <c r="BN171" s="1">
        <f t="shared" si="8"/>
        <v>0</v>
      </c>
      <c r="BP171" s="37">
        <v>43679</v>
      </c>
      <c r="BQ171" s="1">
        <v>0</v>
      </c>
      <c r="BR171" s="1">
        <v>0</v>
      </c>
      <c r="BS171" s="1">
        <v>0</v>
      </c>
    </row>
    <row r="172" spans="3:71" x14ac:dyDescent="0.3">
      <c r="C172" s="37">
        <v>42951</v>
      </c>
      <c r="D172" s="1">
        <v>12.4</v>
      </c>
      <c r="E172" s="1">
        <v>1</v>
      </c>
      <c r="F172" s="1">
        <v>15.4</v>
      </c>
      <c r="H172" s="37">
        <v>42951</v>
      </c>
      <c r="I172" s="1">
        <v>12.4</v>
      </c>
      <c r="J172" s="1">
        <v>1</v>
      </c>
      <c r="K172" s="1">
        <v>15.4</v>
      </c>
      <c r="M172" s="37">
        <v>42951</v>
      </c>
      <c r="N172" s="1">
        <v>12.4</v>
      </c>
      <c r="O172" s="1">
        <v>1</v>
      </c>
      <c r="P172" s="1">
        <v>15.4</v>
      </c>
      <c r="R172" s="37">
        <v>42951</v>
      </c>
      <c r="S172" s="1">
        <v>12.4</v>
      </c>
      <c r="T172" s="1">
        <v>1</v>
      </c>
      <c r="U172" s="1">
        <v>15.4</v>
      </c>
      <c r="W172" s="37">
        <v>42951</v>
      </c>
      <c r="X172" s="1">
        <v>12.4</v>
      </c>
      <c r="Y172" s="1">
        <v>1</v>
      </c>
      <c r="Z172" s="1">
        <f t="shared" si="9"/>
        <v>219.8</v>
      </c>
      <c r="AB172" s="37">
        <v>42951</v>
      </c>
      <c r="AC172" s="1">
        <v>12.4</v>
      </c>
      <c r="AD172" s="1">
        <v>1</v>
      </c>
      <c r="AG172" s="37">
        <v>42951</v>
      </c>
      <c r="AH172" s="1">
        <v>9.6999999999999993</v>
      </c>
      <c r="AI172" s="1">
        <v>1</v>
      </c>
      <c r="AL172" s="37">
        <v>42951</v>
      </c>
      <c r="AM172" s="1">
        <v>8.5</v>
      </c>
      <c r="AN172" s="1">
        <v>1</v>
      </c>
      <c r="AO172" s="1">
        <f t="shared" si="10"/>
        <v>217.49999999999997</v>
      </c>
      <c r="AQ172" s="37">
        <v>42951</v>
      </c>
      <c r="AR172" s="1">
        <v>8</v>
      </c>
      <c r="AS172" s="1">
        <v>1</v>
      </c>
      <c r="AT172" s="1">
        <f t="shared" si="11"/>
        <v>253.30000000000013</v>
      </c>
      <c r="AV172" s="37">
        <v>42951</v>
      </c>
      <c r="AW172" s="1">
        <v>10</v>
      </c>
      <c r="AX172" s="1">
        <v>1</v>
      </c>
      <c r="AZ172" s="37">
        <v>41856</v>
      </c>
      <c r="BA172" s="1">
        <v>0</v>
      </c>
      <c r="BB172" s="1">
        <v>0</v>
      </c>
      <c r="BC172" s="1">
        <v>0</v>
      </c>
      <c r="BE172" s="37">
        <v>43682</v>
      </c>
      <c r="BF172" s="1">
        <v>0</v>
      </c>
      <c r="BG172" s="1">
        <v>0</v>
      </c>
      <c r="BH172" s="1">
        <v>0</v>
      </c>
      <c r="BI172" s="37"/>
      <c r="BJ172" s="37">
        <v>43682</v>
      </c>
      <c r="BK172" s="1">
        <v>0</v>
      </c>
      <c r="BL172" s="1">
        <v>0</v>
      </c>
      <c r="BM172" s="1">
        <v>0</v>
      </c>
      <c r="BN172" s="1">
        <f t="shared" si="8"/>
        <v>0</v>
      </c>
      <c r="BP172" s="37">
        <v>43682</v>
      </c>
      <c r="BQ172" s="1">
        <v>0</v>
      </c>
      <c r="BR172" s="1">
        <v>0</v>
      </c>
      <c r="BS172" s="1">
        <v>0</v>
      </c>
    </row>
    <row r="173" spans="3:71" x14ac:dyDescent="0.3">
      <c r="C173" s="37">
        <v>42954</v>
      </c>
      <c r="D173" s="1">
        <v>0</v>
      </c>
      <c r="E173" s="1">
        <v>0</v>
      </c>
      <c r="H173" s="37">
        <v>42954</v>
      </c>
      <c r="I173" s="1">
        <v>0</v>
      </c>
      <c r="J173" s="1">
        <v>0</v>
      </c>
      <c r="M173" s="37">
        <v>42954</v>
      </c>
      <c r="N173" s="1">
        <v>0</v>
      </c>
      <c r="O173" s="1">
        <v>0</v>
      </c>
      <c r="R173" s="37">
        <v>42954</v>
      </c>
      <c r="S173" s="1">
        <v>0</v>
      </c>
      <c r="T173" s="1">
        <v>0</v>
      </c>
      <c r="W173" s="37">
        <v>42954</v>
      </c>
      <c r="X173" s="1">
        <v>0</v>
      </c>
      <c r="Y173" s="1">
        <v>0</v>
      </c>
      <c r="Z173" s="1">
        <f t="shared" si="9"/>
        <v>219.8</v>
      </c>
      <c r="AB173" s="37">
        <v>42954</v>
      </c>
      <c r="AC173" s="1">
        <v>0</v>
      </c>
      <c r="AD173" s="1">
        <v>0</v>
      </c>
      <c r="AG173" s="37">
        <v>42954</v>
      </c>
      <c r="AH173" s="1">
        <v>0</v>
      </c>
      <c r="AI173" s="1">
        <v>0</v>
      </c>
      <c r="AL173" s="37">
        <v>42954</v>
      </c>
      <c r="AM173" s="1">
        <v>0</v>
      </c>
      <c r="AN173" s="1">
        <v>0</v>
      </c>
      <c r="AO173" s="1">
        <f t="shared" si="10"/>
        <v>217.49999999999997</v>
      </c>
      <c r="AQ173" s="37">
        <v>42954</v>
      </c>
      <c r="AR173" s="1">
        <v>0</v>
      </c>
      <c r="AS173" s="1">
        <v>0</v>
      </c>
      <c r="AT173" s="1">
        <f t="shared" si="11"/>
        <v>253.30000000000013</v>
      </c>
      <c r="AV173" s="37">
        <v>42954</v>
      </c>
      <c r="AW173" s="1">
        <v>0</v>
      </c>
      <c r="AX173" s="1">
        <v>0</v>
      </c>
      <c r="AZ173" s="37">
        <v>41857</v>
      </c>
      <c r="BA173" s="1">
        <v>-2.2000000000000002</v>
      </c>
      <c r="BB173" s="1">
        <v>1</v>
      </c>
      <c r="BC173" s="1">
        <v>0</v>
      </c>
      <c r="BE173" s="37">
        <v>43683</v>
      </c>
      <c r="BF173" s="1">
        <v>-22.5</v>
      </c>
      <c r="BG173" s="1">
        <v>1</v>
      </c>
      <c r="BH173" s="1">
        <v>0</v>
      </c>
      <c r="BI173" s="37"/>
      <c r="BJ173" s="37">
        <v>43683</v>
      </c>
      <c r="BK173" s="1">
        <v>-16.399999999999999</v>
      </c>
      <c r="BL173" s="1">
        <v>1</v>
      </c>
      <c r="BM173" s="1">
        <v>0</v>
      </c>
      <c r="BN173" s="1">
        <f t="shared" si="8"/>
        <v>6.1000000000000014</v>
      </c>
      <c r="BP173" s="37">
        <v>43683</v>
      </c>
      <c r="BQ173" s="1">
        <v>-26.2</v>
      </c>
      <c r="BR173" s="1">
        <v>1</v>
      </c>
      <c r="BS173" s="1">
        <v>0</v>
      </c>
    </row>
    <row r="174" spans="3:71" x14ac:dyDescent="0.3">
      <c r="C174" s="37">
        <v>42955</v>
      </c>
      <c r="D174" s="1">
        <v>11.2</v>
      </c>
      <c r="E174" s="1">
        <v>1</v>
      </c>
      <c r="F174" s="1">
        <v>16.2</v>
      </c>
      <c r="H174" s="37">
        <v>42955</v>
      </c>
      <c r="I174" s="1">
        <v>11.2</v>
      </c>
      <c r="J174" s="1">
        <v>1</v>
      </c>
      <c r="K174" s="1">
        <v>16.2</v>
      </c>
      <c r="M174" s="37">
        <v>42955</v>
      </c>
      <c r="N174" s="1">
        <v>22.3</v>
      </c>
      <c r="O174" s="1">
        <v>1</v>
      </c>
      <c r="P174" s="1">
        <v>35.200000000000003</v>
      </c>
      <c r="R174" s="37">
        <v>42955</v>
      </c>
      <c r="S174" s="1">
        <v>22.2</v>
      </c>
      <c r="T174" s="1">
        <v>1</v>
      </c>
      <c r="U174" s="1">
        <v>35.200000000000003</v>
      </c>
      <c r="W174" s="37">
        <v>42955</v>
      </c>
      <c r="X174" s="1">
        <v>22.2</v>
      </c>
      <c r="Y174" s="1">
        <v>1</v>
      </c>
      <c r="Z174" s="1">
        <f t="shared" si="9"/>
        <v>242</v>
      </c>
      <c r="AB174" s="37">
        <v>42955</v>
      </c>
      <c r="AC174" s="1">
        <v>25.1</v>
      </c>
      <c r="AD174" s="1">
        <v>1</v>
      </c>
      <c r="AG174" s="37">
        <v>42955</v>
      </c>
      <c r="AH174" s="1">
        <v>21.5</v>
      </c>
      <c r="AI174" s="1">
        <v>1</v>
      </c>
      <c r="AJ174" s="1">
        <v>12.7</v>
      </c>
      <c r="AL174" s="37">
        <v>42955</v>
      </c>
      <c r="AM174" s="1">
        <v>19.3</v>
      </c>
      <c r="AN174" s="1">
        <v>1</v>
      </c>
      <c r="AO174" s="1">
        <f t="shared" si="10"/>
        <v>236.79999999999998</v>
      </c>
      <c r="AQ174" s="37">
        <v>42955</v>
      </c>
      <c r="AR174" s="1">
        <v>7.7</v>
      </c>
      <c r="AS174" s="1">
        <v>1</v>
      </c>
      <c r="AT174" s="1">
        <f t="shared" si="11"/>
        <v>261.00000000000011</v>
      </c>
      <c r="AV174" s="37">
        <v>42955</v>
      </c>
      <c r="AW174" s="1">
        <v>8</v>
      </c>
      <c r="AX174" s="1">
        <v>1</v>
      </c>
      <c r="AZ174" s="37">
        <v>41858</v>
      </c>
      <c r="BA174" s="1">
        <v>0</v>
      </c>
      <c r="BB174" s="1">
        <v>0</v>
      </c>
      <c r="BC174" s="1">
        <v>0</v>
      </c>
      <c r="BE174" s="37">
        <v>43684</v>
      </c>
      <c r="BF174" s="1">
        <v>-3.1</v>
      </c>
      <c r="BG174" s="1">
        <v>1</v>
      </c>
      <c r="BH174" s="1">
        <v>0</v>
      </c>
      <c r="BI174" s="37"/>
      <c r="BJ174" s="37">
        <v>43684</v>
      </c>
      <c r="BK174" s="1">
        <v>-3.1</v>
      </c>
      <c r="BL174" s="1">
        <v>1</v>
      </c>
      <c r="BM174" s="1">
        <v>0</v>
      </c>
      <c r="BN174" s="1">
        <f t="shared" si="8"/>
        <v>0</v>
      </c>
      <c r="BP174" s="37">
        <v>43684</v>
      </c>
      <c r="BQ174" s="1">
        <v>-3.1</v>
      </c>
      <c r="BR174" s="1">
        <v>1</v>
      </c>
      <c r="BS174" s="1">
        <v>0</v>
      </c>
    </row>
    <row r="175" spans="3:71" x14ac:dyDescent="0.3">
      <c r="C175" s="37">
        <v>42956</v>
      </c>
      <c r="D175" s="1">
        <v>0</v>
      </c>
      <c r="E175" s="1">
        <v>0</v>
      </c>
      <c r="H175" s="37">
        <v>42956</v>
      </c>
      <c r="I175" s="1">
        <v>0</v>
      </c>
      <c r="J175" s="1">
        <v>0</v>
      </c>
      <c r="M175" s="37">
        <v>42956</v>
      </c>
      <c r="N175" s="1">
        <v>0</v>
      </c>
      <c r="O175" s="1">
        <v>0</v>
      </c>
      <c r="R175" s="37">
        <v>42956</v>
      </c>
      <c r="S175" s="1">
        <v>0</v>
      </c>
      <c r="T175" s="1">
        <v>0</v>
      </c>
      <c r="W175" s="37">
        <v>42956</v>
      </c>
      <c r="X175" s="1">
        <v>0</v>
      </c>
      <c r="Y175" s="1">
        <v>0</v>
      </c>
      <c r="Z175" s="1">
        <f t="shared" si="9"/>
        <v>242</v>
      </c>
      <c r="AB175" s="37">
        <v>42956</v>
      </c>
      <c r="AC175" s="1">
        <v>0</v>
      </c>
      <c r="AD175" s="1">
        <v>0</v>
      </c>
      <c r="AG175" s="37">
        <v>42956</v>
      </c>
      <c r="AH175" s="1">
        <v>0</v>
      </c>
      <c r="AI175" s="1">
        <v>0</v>
      </c>
      <c r="AL175" s="37">
        <v>42956</v>
      </c>
      <c r="AM175" s="1">
        <v>0</v>
      </c>
      <c r="AN175" s="1">
        <v>0</v>
      </c>
      <c r="AO175" s="1">
        <f t="shared" si="10"/>
        <v>236.79999999999998</v>
      </c>
      <c r="AQ175" s="37">
        <v>42956</v>
      </c>
      <c r="AR175" s="1">
        <v>0</v>
      </c>
      <c r="AS175" s="1">
        <v>0</v>
      </c>
      <c r="AT175" s="1">
        <f t="shared" si="11"/>
        <v>261.00000000000011</v>
      </c>
      <c r="AV175" s="37">
        <v>42956</v>
      </c>
      <c r="AW175" s="1">
        <v>0</v>
      </c>
      <c r="AX175" s="1">
        <v>0</v>
      </c>
      <c r="AZ175" s="37">
        <v>41859</v>
      </c>
      <c r="BA175" s="1">
        <v>0</v>
      </c>
      <c r="BB175" s="1">
        <v>0</v>
      </c>
      <c r="BC175" s="1">
        <v>0</v>
      </c>
      <c r="BE175" s="37">
        <v>43685</v>
      </c>
      <c r="BF175" s="1">
        <v>0</v>
      </c>
      <c r="BG175" s="1">
        <v>0</v>
      </c>
      <c r="BH175" s="1">
        <v>0</v>
      </c>
      <c r="BI175" s="37"/>
      <c r="BJ175" s="37">
        <v>43685</v>
      </c>
      <c r="BK175" s="1">
        <v>0</v>
      </c>
      <c r="BL175" s="1">
        <v>0</v>
      </c>
      <c r="BM175" s="1">
        <v>0</v>
      </c>
      <c r="BN175" s="1">
        <f t="shared" si="8"/>
        <v>0</v>
      </c>
      <c r="BP175" s="37">
        <v>43685</v>
      </c>
      <c r="BQ175" s="1">
        <v>0</v>
      </c>
      <c r="BR175" s="1">
        <v>0</v>
      </c>
      <c r="BS175" s="1">
        <v>0</v>
      </c>
    </row>
    <row r="176" spans="3:71" x14ac:dyDescent="0.3">
      <c r="C176" s="37">
        <v>42957</v>
      </c>
      <c r="D176" s="1">
        <v>-33.4</v>
      </c>
      <c r="E176" s="1">
        <v>1</v>
      </c>
      <c r="F176" s="1">
        <v>13.4</v>
      </c>
      <c r="H176" s="37">
        <v>42957</v>
      </c>
      <c r="I176" s="1">
        <v>-33.4</v>
      </c>
      <c r="J176" s="1">
        <v>1</v>
      </c>
      <c r="K176" s="1">
        <v>13.4</v>
      </c>
      <c r="M176" s="37">
        <v>42957</v>
      </c>
      <c r="N176" s="1">
        <v>-33.4</v>
      </c>
      <c r="O176" s="1">
        <v>1</v>
      </c>
      <c r="P176" s="1">
        <v>13.4</v>
      </c>
      <c r="R176" s="37">
        <v>42957</v>
      </c>
      <c r="S176" s="1">
        <v>5.9</v>
      </c>
      <c r="T176" s="1">
        <v>1</v>
      </c>
      <c r="U176" s="1">
        <v>13.4</v>
      </c>
      <c r="W176" s="37">
        <v>42957</v>
      </c>
      <c r="X176" s="1">
        <v>5.9</v>
      </c>
      <c r="Y176" s="1">
        <v>1</v>
      </c>
      <c r="Z176" s="1">
        <f t="shared" si="9"/>
        <v>247.9</v>
      </c>
      <c r="AB176" s="37">
        <v>42957</v>
      </c>
      <c r="AC176" s="1">
        <v>-27.8</v>
      </c>
      <c r="AD176" s="1">
        <v>1</v>
      </c>
      <c r="AG176" s="37">
        <v>42957</v>
      </c>
      <c r="AH176" s="1">
        <v>7.2</v>
      </c>
      <c r="AI176" s="1">
        <v>1</v>
      </c>
      <c r="AL176" s="37">
        <v>42957</v>
      </c>
      <c r="AM176" s="1">
        <v>-14.9</v>
      </c>
      <c r="AN176" s="1">
        <v>1</v>
      </c>
      <c r="AO176" s="1">
        <f t="shared" si="10"/>
        <v>221.89999999999998</v>
      </c>
      <c r="AQ176" s="37">
        <v>42957</v>
      </c>
      <c r="AR176" s="1">
        <v>-14.3</v>
      </c>
      <c r="AS176" s="1">
        <v>1</v>
      </c>
      <c r="AT176" s="1">
        <f t="shared" si="11"/>
        <v>246.7000000000001</v>
      </c>
      <c r="AV176" s="37">
        <v>42957</v>
      </c>
      <c r="AW176" s="1">
        <v>-29.8</v>
      </c>
      <c r="AX176" s="1">
        <v>1</v>
      </c>
      <c r="AZ176" s="37">
        <v>41862</v>
      </c>
      <c r="BA176" s="1">
        <v>-10</v>
      </c>
      <c r="BB176" s="1">
        <v>1</v>
      </c>
      <c r="BC176" s="1">
        <v>0</v>
      </c>
      <c r="BE176" s="37">
        <v>43686</v>
      </c>
      <c r="BF176" s="1">
        <v>12.7</v>
      </c>
      <c r="BG176" s="1">
        <v>1</v>
      </c>
      <c r="BH176" s="1">
        <v>0</v>
      </c>
      <c r="BI176" s="37"/>
      <c r="BJ176" s="37">
        <v>43686</v>
      </c>
      <c r="BK176" s="1">
        <v>12.7</v>
      </c>
      <c r="BL176" s="1">
        <v>1</v>
      </c>
      <c r="BM176" s="1">
        <v>0</v>
      </c>
      <c r="BN176" s="1">
        <f t="shared" si="8"/>
        <v>0</v>
      </c>
      <c r="BP176" s="37">
        <v>43686</v>
      </c>
      <c r="BQ176" s="1">
        <v>5.7</v>
      </c>
      <c r="BR176" s="1">
        <v>1</v>
      </c>
      <c r="BS176" s="1">
        <v>0</v>
      </c>
    </row>
    <row r="177" spans="3:71" x14ac:dyDescent="0.3">
      <c r="C177" s="37">
        <v>42958</v>
      </c>
      <c r="D177" s="1">
        <v>0</v>
      </c>
      <c r="E177" s="1">
        <v>0</v>
      </c>
      <c r="H177" s="37">
        <v>42958</v>
      </c>
      <c r="I177" s="1">
        <v>0</v>
      </c>
      <c r="J177" s="1">
        <v>0</v>
      </c>
      <c r="M177" s="37">
        <v>42958</v>
      </c>
      <c r="N177" s="1">
        <v>0</v>
      </c>
      <c r="O177" s="1">
        <v>0</v>
      </c>
      <c r="R177" s="37">
        <v>42958</v>
      </c>
      <c r="S177" s="1">
        <v>0</v>
      </c>
      <c r="T177" s="1">
        <v>0</v>
      </c>
      <c r="W177" s="37">
        <v>42958</v>
      </c>
      <c r="X177" s="1">
        <v>0</v>
      </c>
      <c r="Y177" s="1">
        <v>0</v>
      </c>
      <c r="Z177" s="1">
        <f t="shared" si="9"/>
        <v>247.9</v>
      </c>
      <c r="AB177" s="37">
        <v>42958</v>
      </c>
      <c r="AC177" s="1">
        <v>0</v>
      </c>
      <c r="AD177" s="1">
        <v>0</v>
      </c>
      <c r="AG177" s="37">
        <v>42958</v>
      </c>
      <c r="AH177" s="1">
        <v>0</v>
      </c>
      <c r="AI177" s="1">
        <v>0</v>
      </c>
      <c r="AL177" s="37">
        <v>42958</v>
      </c>
      <c r="AM177" s="1">
        <v>0</v>
      </c>
      <c r="AN177" s="1">
        <v>0</v>
      </c>
      <c r="AO177" s="1">
        <f t="shared" si="10"/>
        <v>221.89999999999998</v>
      </c>
      <c r="AQ177" s="37">
        <v>42958</v>
      </c>
      <c r="AR177" s="1">
        <v>0</v>
      </c>
      <c r="AS177" s="1">
        <v>0</v>
      </c>
      <c r="AT177" s="1">
        <f t="shared" si="11"/>
        <v>246.7000000000001</v>
      </c>
      <c r="AV177" s="37">
        <v>42958</v>
      </c>
      <c r="AW177" s="1">
        <v>0</v>
      </c>
      <c r="AX177" s="1">
        <v>0</v>
      </c>
      <c r="AZ177" s="37">
        <v>41863</v>
      </c>
      <c r="BA177" s="1">
        <v>3.8</v>
      </c>
      <c r="BB177" s="1">
        <v>1</v>
      </c>
      <c r="BC177" s="1">
        <v>0</v>
      </c>
      <c r="BE177" s="37">
        <v>43689</v>
      </c>
      <c r="BF177" s="1">
        <v>0</v>
      </c>
      <c r="BG177" s="1">
        <v>0</v>
      </c>
      <c r="BH177" s="1">
        <v>0</v>
      </c>
      <c r="BI177" s="37"/>
      <c r="BJ177" s="37">
        <v>43689</v>
      </c>
      <c r="BK177" s="1">
        <v>0</v>
      </c>
      <c r="BL177" s="1">
        <v>0</v>
      </c>
      <c r="BM177" s="1">
        <v>0</v>
      </c>
      <c r="BN177" s="1">
        <f t="shared" si="8"/>
        <v>0</v>
      </c>
      <c r="BP177" s="37">
        <v>43689</v>
      </c>
      <c r="BQ177" s="1">
        <v>0</v>
      </c>
      <c r="BR177" s="1">
        <v>0</v>
      </c>
      <c r="BS177" s="1">
        <v>0</v>
      </c>
    </row>
    <row r="178" spans="3:71" x14ac:dyDescent="0.3">
      <c r="C178" s="37">
        <v>42961</v>
      </c>
      <c r="D178" s="1">
        <v>12.3</v>
      </c>
      <c r="E178" s="1">
        <v>1</v>
      </c>
      <c r="F178" s="1">
        <v>12.3</v>
      </c>
      <c r="H178" s="37">
        <v>42961</v>
      </c>
      <c r="I178" s="1">
        <v>12.3</v>
      </c>
      <c r="J178" s="1">
        <v>1</v>
      </c>
      <c r="K178" s="1">
        <v>12.3</v>
      </c>
      <c r="M178" s="37">
        <v>42961</v>
      </c>
      <c r="N178" s="1">
        <v>12.3</v>
      </c>
      <c r="O178" s="1">
        <v>1</v>
      </c>
      <c r="P178" s="1">
        <v>12.3</v>
      </c>
      <c r="R178" s="37">
        <v>42961</v>
      </c>
      <c r="S178" s="1">
        <v>12.3</v>
      </c>
      <c r="T178" s="1">
        <v>1</v>
      </c>
      <c r="U178" s="1">
        <v>12.3</v>
      </c>
      <c r="W178" s="37">
        <v>42961</v>
      </c>
      <c r="X178" s="1">
        <v>12.3</v>
      </c>
      <c r="Y178" s="1">
        <v>1</v>
      </c>
      <c r="Z178" s="1">
        <f t="shared" si="9"/>
        <v>260.2</v>
      </c>
      <c r="AB178" s="37">
        <v>42961</v>
      </c>
      <c r="AC178" s="1">
        <v>11.8</v>
      </c>
      <c r="AD178" s="1">
        <v>1</v>
      </c>
      <c r="AG178" s="37">
        <v>42961</v>
      </c>
      <c r="AH178" s="1">
        <v>11.8</v>
      </c>
      <c r="AI178" s="1">
        <v>1</v>
      </c>
      <c r="AL178" s="37">
        <v>42961</v>
      </c>
      <c r="AM178" s="1">
        <v>11.8</v>
      </c>
      <c r="AN178" s="1">
        <v>1</v>
      </c>
      <c r="AO178" s="1">
        <f t="shared" si="10"/>
        <v>233.7</v>
      </c>
      <c r="AQ178" s="37">
        <v>42961</v>
      </c>
      <c r="AR178" s="1">
        <v>11.8</v>
      </c>
      <c r="AS178" s="1">
        <v>1</v>
      </c>
      <c r="AT178" s="1">
        <f t="shared" si="11"/>
        <v>258.50000000000011</v>
      </c>
      <c r="AV178" s="37">
        <v>42961</v>
      </c>
      <c r="AW178" s="1">
        <v>11.9</v>
      </c>
      <c r="AX178" s="1">
        <v>1</v>
      </c>
      <c r="AZ178" s="37">
        <v>41864</v>
      </c>
      <c r="BA178" s="1">
        <v>7</v>
      </c>
      <c r="BB178" s="1">
        <v>1</v>
      </c>
      <c r="BC178" s="1">
        <v>0</v>
      </c>
      <c r="BE178" s="37">
        <v>43690</v>
      </c>
      <c r="BF178" s="1">
        <v>0</v>
      </c>
      <c r="BG178" s="1">
        <v>0</v>
      </c>
      <c r="BH178" s="1">
        <v>0</v>
      </c>
      <c r="BI178" s="37"/>
      <c r="BJ178" s="37">
        <v>43690</v>
      </c>
      <c r="BK178" s="1">
        <v>0</v>
      </c>
      <c r="BL178" s="1">
        <v>0</v>
      </c>
      <c r="BM178" s="1">
        <v>0</v>
      </c>
      <c r="BN178" s="1">
        <f t="shared" si="8"/>
        <v>0</v>
      </c>
      <c r="BP178" s="37">
        <v>43690</v>
      </c>
      <c r="BQ178" s="1">
        <v>0</v>
      </c>
      <c r="BR178" s="1">
        <v>0</v>
      </c>
      <c r="BS178" s="1">
        <v>0</v>
      </c>
    </row>
    <row r="179" spans="3:71" x14ac:dyDescent="0.3">
      <c r="C179" s="37">
        <v>42963</v>
      </c>
      <c r="D179" s="1">
        <v>0</v>
      </c>
      <c r="E179" s="1">
        <v>0</v>
      </c>
      <c r="H179" s="37">
        <v>42963</v>
      </c>
      <c r="I179" s="1">
        <v>0</v>
      </c>
      <c r="J179" s="1">
        <v>0</v>
      </c>
      <c r="M179" s="37">
        <v>42963</v>
      </c>
      <c r="N179" s="1">
        <v>0</v>
      </c>
      <c r="O179" s="1">
        <v>0</v>
      </c>
      <c r="R179" s="37">
        <v>42963</v>
      </c>
      <c r="S179" s="1">
        <v>0</v>
      </c>
      <c r="T179" s="1">
        <v>0</v>
      </c>
      <c r="W179" s="37">
        <v>42963</v>
      </c>
      <c r="X179" s="1">
        <v>0</v>
      </c>
      <c r="Y179" s="1">
        <v>0</v>
      </c>
      <c r="Z179" s="1">
        <f t="shared" si="9"/>
        <v>260.2</v>
      </c>
      <c r="AB179" s="37">
        <v>42963</v>
      </c>
      <c r="AC179" s="1">
        <v>0</v>
      </c>
      <c r="AD179" s="1">
        <v>0</v>
      </c>
      <c r="AG179" s="37">
        <v>42963</v>
      </c>
      <c r="AH179" s="1">
        <v>0</v>
      </c>
      <c r="AI179" s="1">
        <v>0</v>
      </c>
      <c r="AL179" s="37">
        <v>42963</v>
      </c>
      <c r="AM179" s="1">
        <v>0</v>
      </c>
      <c r="AN179" s="1">
        <v>0</v>
      </c>
      <c r="AO179" s="1">
        <f t="shared" si="10"/>
        <v>233.7</v>
      </c>
      <c r="AQ179" s="37">
        <v>42963</v>
      </c>
      <c r="AR179" s="1">
        <v>0</v>
      </c>
      <c r="AS179" s="1">
        <v>0</v>
      </c>
      <c r="AT179" s="1">
        <f t="shared" si="11"/>
        <v>258.50000000000011</v>
      </c>
      <c r="AV179" s="37">
        <v>42963</v>
      </c>
      <c r="AW179" s="1">
        <v>0</v>
      </c>
      <c r="AX179" s="1">
        <v>0</v>
      </c>
      <c r="AZ179" s="37">
        <v>41865</v>
      </c>
      <c r="BA179" s="1">
        <v>-20.9</v>
      </c>
      <c r="BB179" s="1">
        <v>1</v>
      </c>
      <c r="BC179" s="1">
        <v>0</v>
      </c>
      <c r="BE179" s="37">
        <v>43691</v>
      </c>
      <c r="BF179" s="1">
        <v>0</v>
      </c>
      <c r="BG179" s="1">
        <v>0</v>
      </c>
      <c r="BH179" s="1">
        <v>0</v>
      </c>
      <c r="BI179" s="37"/>
      <c r="BJ179" s="37">
        <v>43691</v>
      </c>
      <c r="BK179" s="1">
        <v>0</v>
      </c>
      <c r="BL179" s="1">
        <v>0</v>
      </c>
      <c r="BM179" s="1">
        <v>0</v>
      </c>
      <c r="BN179" s="1">
        <f t="shared" si="8"/>
        <v>0</v>
      </c>
      <c r="BP179" s="37">
        <v>43691</v>
      </c>
      <c r="BQ179" s="1">
        <v>0</v>
      </c>
      <c r="BR179" s="1">
        <v>0</v>
      </c>
      <c r="BS179" s="1">
        <v>0</v>
      </c>
    </row>
    <row r="180" spans="3:71" x14ac:dyDescent="0.3">
      <c r="C180" s="37">
        <v>42964</v>
      </c>
      <c r="D180" s="1">
        <v>7</v>
      </c>
      <c r="E180" s="1">
        <v>1</v>
      </c>
      <c r="F180" s="1">
        <v>10</v>
      </c>
      <c r="H180" s="37">
        <v>42964</v>
      </c>
      <c r="I180" s="1">
        <v>7</v>
      </c>
      <c r="J180" s="1">
        <v>1</v>
      </c>
      <c r="K180" s="1">
        <v>10</v>
      </c>
      <c r="M180" s="37">
        <v>42964</v>
      </c>
      <c r="N180" s="1">
        <v>7</v>
      </c>
      <c r="O180" s="1">
        <v>1</v>
      </c>
      <c r="P180" s="1">
        <v>10</v>
      </c>
      <c r="R180" s="37">
        <v>42964</v>
      </c>
      <c r="S180" s="1">
        <v>7</v>
      </c>
      <c r="T180" s="1">
        <v>1</v>
      </c>
      <c r="U180" s="1">
        <v>10</v>
      </c>
      <c r="W180" s="37">
        <v>42964</v>
      </c>
      <c r="X180" s="1">
        <v>7</v>
      </c>
      <c r="Y180" s="1">
        <v>1</v>
      </c>
      <c r="Z180" s="1">
        <f t="shared" si="9"/>
        <v>267.2</v>
      </c>
      <c r="AB180" s="37">
        <v>42964</v>
      </c>
      <c r="AC180" s="1">
        <v>7</v>
      </c>
      <c r="AD180" s="1">
        <v>1</v>
      </c>
      <c r="AG180" s="37">
        <v>42964</v>
      </c>
      <c r="AH180" s="1">
        <v>7</v>
      </c>
      <c r="AI180" s="1">
        <v>1</v>
      </c>
      <c r="AL180" s="37">
        <v>42964</v>
      </c>
      <c r="AM180" s="1">
        <v>-0.3</v>
      </c>
      <c r="AN180" s="1">
        <v>1</v>
      </c>
      <c r="AO180" s="1">
        <f t="shared" si="10"/>
        <v>233.39999999999998</v>
      </c>
      <c r="AQ180" s="37">
        <v>42964</v>
      </c>
      <c r="AR180" s="1">
        <v>1.4</v>
      </c>
      <c r="AS180" s="1">
        <v>1</v>
      </c>
      <c r="AT180" s="1">
        <f t="shared" si="11"/>
        <v>259.90000000000009</v>
      </c>
      <c r="AV180" s="37">
        <v>42964</v>
      </c>
      <c r="AW180" s="1">
        <v>6.1</v>
      </c>
      <c r="AX180" s="1">
        <v>1</v>
      </c>
      <c r="AZ180" s="37">
        <v>41869</v>
      </c>
      <c r="BA180" s="1">
        <v>29</v>
      </c>
      <c r="BB180" s="1">
        <v>1</v>
      </c>
      <c r="BC180" s="1">
        <v>0</v>
      </c>
      <c r="BE180" s="37">
        <v>43693</v>
      </c>
      <c r="BF180" s="1">
        <v>2.5</v>
      </c>
      <c r="BG180" s="1">
        <v>1</v>
      </c>
      <c r="BH180" s="1">
        <v>0</v>
      </c>
      <c r="BI180" s="37"/>
      <c r="BJ180" s="37">
        <v>43693</v>
      </c>
      <c r="BK180" s="1">
        <v>2.5</v>
      </c>
      <c r="BL180" s="1">
        <v>1</v>
      </c>
      <c r="BM180" s="1">
        <v>0</v>
      </c>
      <c r="BN180" s="1">
        <f t="shared" si="8"/>
        <v>0</v>
      </c>
      <c r="BP180" s="37">
        <v>43693</v>
      </c>
      <c r="BQ180" s="1">
        <v>2.5</v>
      </c>
      <c r="BR180" s="1">
        <v>1</v>
      </c>
      <c r="BS180" s="1">
        <v>0</v>
      </c>
    </row>
    <row r="181" spans="3:71" x14ac:dyDescent="0.3">
      <c r="C181" s="37">
        <v>42965</v>
      </c>
      <c r="D181" s="1">
        <v>9</v>
      </c>
      <c r="E181" s="1">
        <v>1</v>
      </c>
      <c r="F181" s="1">
        <v>9</v>
      </c>
      <c r="H181" s="37">
        <v>42965</v>
      </c>
      <c r="I181" s="1">
        <v>9</v>
      </c>
      <c r="J181" s="1">
        <v>1</v>
      </c>
      <c r="K181" s="1">
        <v>9</v>
      </c>
      <c r="M181" s="37">
        <v>42965</v>
      </c>
      <c r="N181" s="1">
        <v>9</v>
      </c>
      <c r="O181" s="1">
        <v>1</v>
      </c>
      <c r="P181" s="1">
        <v>9</v>
      </c>
      <c r="R181" s="37">
        <v>42965</v>
      </c>
      <c r="S181" s="1">
        <v>9</v>
      </c>
      <c r="T181" s="1">
        <v>1</v>
      </c>
      <c r="U181" s="1">
        <v>9</v>
      </c>
      <c r="W181" s="37">
        <v>42965</v>
      </c>
      <c r="X181" s="1">
        <v>9</v>
      </c>
      <c r="Y181" s="1">
        <v>1</v>
      </c>
      <c r="Z181" s="1">
        <f t="shared" si="9"/>
        <v>276.2</v>
      </c>
      <c r="AB181" s="37">
        <v>42965</v>
      </c>
      <c r="AC181" s="1">
        <v>8.6999999999999993</v>
      </c>
      <c r="AD181" s="1">
        <v>1</v>
      </c>
      <c r="AG181" s="37">
        <v>42965</v>
      </c>
      <c r="AH181" s="1">
        <v>8.6999999999999993</v>
      </c>
      <c r="AI181" s="1">
        <v>1</v>
      </c>
      <c r="AL181" s="37">
        <v>42965</v>
      </c>
      <c r="AM181" s="1">
        <v>8.6999999999999993</v>
      </c>
      <c r="AN181" s="1">
        <v>1</v>
      </c>
      <c r="AO181" s="1">
        <f t="shared" si="10"/>
        <v>242.09999999999997</v>
      </c>
      <c r="AQ181" s="37">
        <v>42965</v>
      </c>
      <c r="AR181" s="1">
        <v>2.7</v>
      </c>
      <c r="AS181" s="1">
        <v>1</v>
      </c>
      <c r="AT181" s="1">
        <f t="shared" si="11"/>
        <v>262.60000000000008</v>
      </c>
      <c r="AV181" s="37">
        <v>42965</v>
      </c>
      <c r="AW181" s="1">
        <v>0</v>
      </c>
      <c r="AX181" s="1">
        <v>0</v>
      </c>
      <c r="AZ181" s="37">
        <v>41870</v>
      </c>
      <c r="BA181" s="1">
        <v>0</v>
      </c>
      <c r="BB181" s="1">
        <v>0</v>
      </c>
      <c r="BC181" s="1">
        <v>0</v>
      </c>
      <c r="BE181" s="37">
        <v>43696</v>
      </c>
      <c r="BF181" s="1">
        <v>0</v>
      </c>
      <c r="BG181" s="1">
        <v>0</v>
      </c>
      <c r="BH181" s="1">
        <v>0</v>
      </c>
      <c r="BI181" s="37"/>
      <c r="BJ181" s="37">
        <v>43696</v>
      </c>
      <c r="BK181" s="1">
        <v>0</v>
      </c>
      <c r="BL181" s="1">
        <v>0</v>
      </c>
      <c r="BM181" s="1">
        <v>0</v>
      </c>
      <c r="BN181" s="1">
        <f t="shared" si="8"/>
        <v>0</v>
      </c>
      <c r="BP181" s="37">
        <v>43696</v>
      </c>
      <c r="BQ181" s="1">
        <v>0</v>
      </c>
      <c r="BR181" s="1">
        <v>0</v>
      </c>
      <c r="BS181" s="1">
        <v>0</v>
      </c>
    </row>
    <row r="182" spans="3:71" x14ac:dyDescent="0.3">
      <c r="C182" s="37">
        <v>42968</v>
      </c>
      <c r="D182" s="1">
        <v>0</v>
      </c>
      <c r="E182" s="1">
        <v>0</v>
      </c>
      <c r="H182" s="37">
        <v>42968</v>
      </c>
      <c r="I182" s="1">
        <v>0</v>
      </c>
      <c r="J182" s="1">
        <v>0</v>
      </c>
      <c r="M182" s="37">
        <v>42968</v>
      </c>
      <c r="N182" s="1">
        <v>0</v>
      </c>
      <c r="O182" s="1">
        <v>0</v>
      </c>
      <c r="R182" s="37">
        <v>42968</v>
      </c>
      <c r="S182" s="1">
        <v>0</v>
      </c>
      <c r="T182" s="1">
        <v>0</v>
      </c>
      <c r="W182" s="37">
        <v>42968</v>
      </c>
      <c r="X182" s="1">
        <v>0</v>
      </c>
      <c r="Y182" s="1">
        <v>0</v>
      </c>
      <c r="Z182" s="1">
        <f t="shared" si="9"/>
        <v>276.2</v>
      </c>
      <c r="AB182" s="37">
        <v>42968</v>
      </c>
      <c r="AC182" s="1">
        <v>0</v>
      </c>
      <c r="AD182" s="1">
        <v>0</v>
      </c>
      <c r="AG182" s="37">
        <v>42968</v>
      </c>
      <c r="AH182" s="1">
        <v>0</v>
      </c>
      <c r="AI182" s="1">
        <v>0</v>
      </c>
      <c r="AL182" s="37">
        <v>42968</v>
      </c>
      <c r="AM182" s="1">
        <v>0</v>
      </c>
      <c r="AN182" s="1">
        <v>0</v>
      </c>
      <c r="AO182" s="1">
        <f t="shared" si="10"/>
        <v>242.09999999999997</v>
      </c>
      <c r="AQ182" s="37">
        <v>42968</v>
      </c>
      <c r="AR182" s="1">
        <v>0</v>
      </c>
      <c r="AS182" s="1">
        <v>0</v>
      </c>
      <c r="AT182" s="1">
        <f t="shared" si="11"/>
        <v>262.60000000000008</v>
      </c>
      <c r="AV182" s="37">
        <v>42968</v>
      </c>
      <c r="AW182" s="1">
        <v>0</v>
      </c>
      <c r="AX182" s="1">
        <v>0</v>
      </c>
      <c r="AZ182" s="37">
        <v>41871</v>
      </c>
      <c r="BA182" s="1">
        <v>-12</v>
      </c>
      <c r="BB182" s="1">
        <v>1</v>
      </c>
      <c r="BC182" s="1">
        <v>0</v>
      </c>
      <c r="BE182" s="37">
        <v>43697</v>
      </c>
      <c r="BF182" s="1">
        <v>3.9</v>
      </c>
      <c r="BG182" s="1">
        <v>1</v>
      </c>
      <c r="BH182" s="1">
        <v>0</v>
      </c>
      <c r="BI182" s="37"/>
      <c r="BJ182" s="37">
        <v>43697</v>
      </c>
      <c r="BK182" s="1">
        <v>3.9</v>
      </c>
      <c r="BL182" s="1">
        <v>1</v>
      </c>
      <c r="BM182" s="1">
        <v>0</v>
      </c>
      <c r="BN182" s="1">
        <f t="shared" si="8"/>
        <v>0</v>
      </c>
      <c r="BP182" s="37">
        <v>43697</v>
      </c>
      <c r="BQ182" s="1">
        <v>3.9</v>
      </c>
      <c r="BR182" s="1">
        <v>1</v>
      </c>
      <c r="BS182" s="1">
        <v>0</v>
      </c>
    </row>
    <row r="183" spans="3:71" x14ac:dyDescent="0.3">
      <c r="C183" s="37">
        <v>42969</v>
      </c>
      <c r="D183" s="1">
        <v>0</v>
      </c>
      <c r="E183" s="1">
        <v>0</v>
      </c>
      <c r="H183" s="37">
        <v>42969</v>
      </c>
      <c r="I183" s="1">
        <v>0</v>
      </c>
      <c r="J183" s="1">
        <v>0</v>
      </c>
      <c r="M183" s="37">
        <v>42969</v>
      </c>
      <c r="N183" s="1">
        <v>0</v>
      </c>
      <c r="O183" s="1">
        <v>0</v>
      </c>
      <c r="R183" s="37">
        <v>42969</v>
      </c>
      <c r="S183" s="1">
        <v>0</v>
      </c>
      <c r="T183" s="1">
        <v>0</v>
      </c>
      <c r="W183" s="37">
        <v>42969</v>
      </c>
      <c r="X183" s="1">
        <v>0</v>
      </c>
      <c r="Y183" s="1">
        <v>0</v>
      </c>
      <c r="Z183" s="1">
        <f t="shared" si="9"/>
        <v>276.2</v>
      </c>
      <c r="AB183" s="37">
        <v>42969</v>
      </c>
      <c r="AC183" s="1">
        <v>0</v>
      </c>
      <c r="AD183" s="1">
        <v>0</v>
      </c>
      <c r="AG183" s="37">
        <v>42969</v>
      </c>
      <c r="AH183" s="1">
        <v>0</v>
      </c>
      <c r="AI183" s="1">
        <v>0</v>
      </c>
      <c r="AL183" s="37">
        <v>42969</v>
      </c>
      <c r="AM183" s="1">
        <v>0</v>
      </c>
      <c r="AN183" s="1">
        <v>0</v>
      </c>
      <c r="AO183" s="1">
        <f t="shared" si="10"/>
        <v>242.09999999999997</v>
      </c>
      <c r="AQ183" s="37">
        <v>42969</v>
      </c>
      <c r="AR183" s="1">
        <v>0</v>
      </c>
      <c r="AS183" s="1">
        <v>0</v>
      </c>
      <c r="AT183" s="1">
        <f t="shared" si="11"/>
        <v>262.60000000000008</v>
      </c>
      <c r="AV183" s="37">
        <v>42969</v>
      </c>
      <c r="AW183" s="1">
        <v>0</v>
      </c>
      <c r="AX183" s="1">
        <v>0</v>
      </c>
      <c r="AZ183" s="37">
        <v>41872</v>
      </c>
      <c r="BA183" s="1">
        <v>0</v>
      </c>
      <c r="BB183" s="1">
        <v>0</v>
      </c>
      <c r="BC183" s="1">
        <v>0</v>
      </c>
      <c r="BE183" s="37">
        <v>43698</v>
      </c>
      <c r="BF183" s="1">
        <v>84.5</v>
      </c>
      <c r="BG183" s="1">
        <v>1</v>
      </c>
      <c r="BH183" s="1">
        <v>0</v>
      </c>
      <c r="BI183" s="37"/>
      <c r="BJ183" s="37">
        <v>43698</v>
      </c>
      <c r="BK183" s="1">
        <v>84.5</v>
      </c>
      <c r="BL183" s="1">
        <v>1</v>
      </c>
      <c r="BM183" s="1">
        <v>0</v>
      </c>
      <c r="BN183" s="1">
        <f t="shared" si="8"/>
        <v>0</v>
      </c>
      <c r="BP183" s="37">
        <v>43698</v>
      </c>
      <c r="BQ183" s="1">
        <v>84.5</v>
      </c>
      <c r="BR183" s="1">
        <v>1</v>
      </c>
      <c r="BS183" s="1">
        <v>0</v>
      </c>
    </row>
    <row r="184" spans="3:71" x14ac:dyDescent="0.3">
      <c r="C184" s="37">
        <v>42970</v>
      </c>
      <c r="D184" s="1">
        <v>0</v>
      </c>
      <c r="E184" s="1">
        <v>0</v>
      </c>
      <c r="H184" s="37">
        <v>42970</v>
      </c>
      <c r="I184" s="1">
        <v>0</v>
      </c>
      <c r="J184" s="1">
        <v>0</v>
      </c>
      <c r="M184" s="37">
        <v>42970</v>
      </c>
      <c r="N184" s="1">
        <v>0</v>
      </c>
      <c r="O184" s="1">
        <v>0</v>
      </c>
      <c r="R184" s="37">
        <v>42970</v>
      </c>
      <c r="S184" s="1">
        <v>0</v>
      </c>
      <c r="T184" s="1">
        <v>0</v>
      </c>
      <c r="W184" s="37">
        <v>42970</v>
      </c>
      <c r="X184" s="1">
        <v>0</v>
      </c>
      <c r="Y184" s="1">
        <v>0</v>
      </c>
      <c r="Z184" s="1">
        <f t="shared" si="9"/>
        <v>276.2</v>
      </c>
      <c r="AB184" s="37">
        <v>42970</v>
      </c>
      <c r="AC184" s="1">
        <v>0</v>
      </c>
      <c r="AD184" s="1">
        <v>0</v>
      </c>
      <c r="AG184" s="37">
        <v>42970</v>
      </c>
      <c r="AH184" s="1">
        <v>0</v>
      </c>
      <c r="AI184" s="1">
        <v>0</v>
      </c>
      <c r="AL184" s="37">
        <v>42970</v>
      </c>
      <c r="AM184" s="1">
        <v>0</v>
      </c>
      <c r="AN184" s="1">
        <v>0</v>
      </c>
      <c r="AO184" s="1">
        <f t="shared" si="10"/>
        <v>242.09999999999997</v>
      </c>
      <c r="AQ184" s="37">
        <v>42970</v>
      </c>
      <c r="AR184" s="1">
        <v>0</v>
      </c>
      <c r="AS184" s="1">
        <v>0</v>
      </c>
      <c r="AT184" s="1">
        <f t="shared" si="11"/>
        <v>262.60000000000008</v>
      </c>
      <c r="AV184" s="37">
        <v>42970</v>
      </c>
      <c r="AW184" s="1">
        <v>0</v>
      </c>
      <c r="AX184" s="1">
        <v>0</v>
      </c>
      <c r="AZ184" s="37">
        <v>41873</v>
      </c>
      <c r="BA184" s="1">
        <v>0</v>
      </c>
      <c r="BB184" s="1">
        <v>0</v>
      </c>
      <c r="BC184" s="1">
        <v>0</v>
      </c>
      <c r="BE184" s="37">
        <v>43699</v>
      </c>
      <c r="BF184" s="1">
        <v>0</v>
      </c>
      <c r="BG184" s="1">
        <v>0</v>
      </c>
      <c r="BH184" s="1">
        <v>0</v>
      </c>
      <c r="BI184" s="37"/>
      <c r="BJ184" s="37">
        <v>43699</v>
      </c>
      <c r="BK184" s="1">
        <v>0</v>
      </c>
      <c r="BL184" s="1">
        <v>0</v>
      </c>
      <c r="BM184" s="1">
        <v>0</v>
      </c>
      <c r="BN184" s="1">
        <f t="shared" si="8"/>
        <v>0</v>
      </c>
      <c r="BP184" s="37">
        <v>43699</v>
      </c>
      <c r="BQ184" s="1">
        <v>0</v>
      </c>
      <c r="BR184" s="1">
        <v>0</v>
      </c>
      <c r="BS184" s="1">
        <v>0</v>
      </c>
    </row>
    <row r="185" spans="3:71" x14ac:dyDescent="0.3">
      <c r="C185" s="37">
        <v>42971</v>
      </c>
      <c r="D185" s="1">
        <v>5</v>
      </c>
      <c r="E185" s="1">
        <v>1</v>
      </c>
      <c r="F185" s="1">
        <v>5</v>
      </c>
      <c r="H185" s="37">
        <v>42971</v>
      </c>
      <c r="I185" s="1">
        <v>5</v>
      </c>
      <c r="J185" s="1">
        <v>1</v>
      </c>
      <c r="K185" s="1">
        <v>5</v>
      </c>
      <c r="M185" s="37">
        <v>42971</v>
      </c>
      <c r="N185" s="1">
        <v>5</v>
      </c>
      <c r="O185" s="1">
        <v>1</v>
      </c>
      <c r="P185" s="1">
        <v>5</v>
      </c>
      <c r="R185" s="37">
        <v>42971</v>
      </c>
      <c r="S185" s="1">
        <v>5</v>
      </c>
      <c r="T185" s="1">
        <v>1</v>
      </c>
      <c r="U185" s="1">
        <v>5</v>
      </c>
      <c r="W185" s="37">
        <v>42971</v>
      </c>
      <c r="X185" s="1">
        <v>5</v>
      </c>
      <c r="Y185" s="1">
        <v>1</v>
      </c>
      <c r="Z185" s="1">
        <f t="shared" si="9"/>
        <v>281.2</v>
      </c>
      <c r="AB185" s="37">
        <v>42971</v>
      </c>
      <c r="AC185" s="1">
        <v>4.9000000000000004</v>
      </c>
      <c r="AD185" s="1">
        <v>1</v>
      </c>
      <c r="AG185" s="37">
        <v>42971</v>
      </c>
      <c r="AH185" s="1">
        <v>4.9000000000000004</v>
      </c>
      <c r="AI185" s="1">
        <v>1</v>
      </c>
      <c r="AL185" s="37">
        <v>42971</v>
      </c>
      <c r="AM185" s="1">
        <v>-5.9</v>
      </c>
      <c r="AN185" s="1">
        <v>1</v>
      </c>
      <c r="AO185" s="1">
        <f t="shared" si="10"/>
        <v>236.19999999999996</v>
      </c>
      <c r="AQ185" s="37">
        <v>42971</v>
      </c>
      <c r="AR185" s="1">
        <v>-6.2</v>
      </c>
      <c r="AS185" s="1">
        <v>1</v>
      </c>
      <c r="AT185" s="1">
        <f t="shared" si="11"/>
        <v>256.40000000000009</v>
      </c>
      <c r="AV185" s="37">
        <v>42971</v>
      </c>
      <c r="AW185" s="1">
        <v>2.9</v>
      </c>
      <c r="AX185" s="1">
        <v>1</v>
      </c>
      <c r="AZ185" s="37">
        <v>41876</v>
      </c>
      <c r="BA185" s="1">
        <v>0</v>
      </c>
      <c r="BB185" s="1">
        <v>0</v>
      </c>
      <c r="BC185" s="1">
        <v>0</v>
      </c>
      <c r="BE185" s="37">
        <v>43700</v>
      </c>
      <c r="BF185" s="1">
        <v>-20.6</v>
      </c>
      <c r="BG185" s="1">
        <v>1</v>
      </c>
      <c r="BH185" s="1">
        <v>0</v>
      </c>
      <c r="BI185" s="37"/>
      <c r="BJ185" s="37">
        <v>43700</v>
      </c>
      <c r="BK185" s="1">
        <v>-16.2</v>
      </c>
      <c r="BL185" s="1">
        <v>1</v>
      </c>
      <c r="BM185" s="1">
        <v>0</v>
      </c>
      <c r="BN185" s="1">
        <f t="shared" si="8"/>
        <v>4.4000000000000021</v>
      </c>
      <c r="BP185" s="37">
        <v>43700</v>
      </c>
      <c r="BQ185" s="1">
        <v>-30.6</v>
      </c>
      <c r="BR185" s="1">
        <v>1</v>
      </c>
      <c r="BS185" s="1">
        <v>0</v>
      </c>
    </row>
    <row r="186" spans="3:71" x14ac:dyDescent="0.3">
      <c r="C186" s="37">
        <v>42972</v>
      </c>
      <c r="D186" s="1">
        <v>0</v>
      </c>
      <c r="E186" s="1">
        <v>0</v>
      </c>
      <c r="H186" s="37">
        <v>42972</v>
      </c>
      <c r="I186" s="1">
        <v>0</v>
      </c>
      <c r="J186" s="1">
        <v>0</v>
      </c>
      <c r="M186" s="37">
        <v>42972</v>
      </c>
      <c r="N186" s="1">
        <v>0</v>
      </c>
      <c r="O186" s="1">
        <v>0</v>
      </c>
      <c r="R186" s="37">
        <v>42972</v>
      </c>
      <c r="S186" s="1">
        <v>0</v>
      </c>
      <c r="T186" s="1">
        <v>0</v>
      </c>
      <c r="W186" s="37">
        <v>42972</v>
      </c>
      <c r="X186" s="1">
        <v>0</v>
      </c>
      <c r="Y186" s="1">
        <v>0</v>
      </c>
      <c r="Z186" s="1">
        <f t="shared" si="9"/>
        <v>281.2</v>
      </c>
      <c r="AB186" s="37">
        <v>42972</v>
      </c>
      <c r="AC186" s="1">
        <v>0</v>
      </c>
      <c r="AD186" s="1">
        <v>0</v>
      </c>
      <c r="AG186" s="37">
        <v>42972</v>
      </c>
      <c r="AH186" s="1">
        <v>0</v>
      </c>
      <c r="AI186" s="1">
        <v>0</v>
      </c>
      <c r="AL186" s="37">
        <v>42972</v>
      </c>
      <c r="AM186" s="1">
        <v>0</v>
      </c>
      <c r="AN186" s="1">
        <v>0</v>
      </c>
      <c r="AO186" s="1">
        <f t="shared" si="10"/>
        <v>236.19999999999996</v>
      </c>
      <c r="AQ186" s="37">
        <v>42972</v>
      </c>
      <c r="AR186" s="1">
        <v>0</v>
      </c>
      <c r="AS186" s="1">
        <v>0</v>
      </c>
      <c r="AT186" s="1">
        <f t="shared" si="11"/>
        <v>256.40000000000009</v>
      </c>
      <c r="AV186" s="37">
        <v>42972</v>
      </c>
      <c r="AW186" s="1">
        <v>0</v>
      </c>
      <c r="AX186" s="1">
        <v>0</v>
      </c>
      <c r="AZ186" s="37">
        <v>41877</v>
      </c>
      <c r="BA186" s="1">
        <v>0</v>
      </c>
      <c r="BB186" s="1">
        <v>0</v>
      </c>
      <c r="BC186" s="1">
        <v>0</v>
      </c>
      <c r="BE186" s="37">
        <v>43703</v>
      </c>
      <c r="BF186" s="1">
        <v>-22.2</v>
      </c>
      <c r="BG186" s="1">
        <v>1</v>
      </c>
      <c r="BH186" s="1">
        <v>0</v>
      </c>
      <c r="BI186" s="37"/>
      <c r="BJ186" s="37">
        <v>43703</v>
      </c>
      <c r="BK186" s="1">
        <v>-16</v>
      </c>
      <c r="BL186" s="1">
        <v>1</v>
      </c>
      <c r="BM186" s="1">
        <v>0</v>
      </c>
      <c r="BN186" s="1">
        <f t="shared" si="8"/>
        <v>6.1999999999999993</v>
      </c>
      <c r="BP186" s="37">
        <v>43703</v>
      </c>
      <c r="BQ186" s="1">
        <v>-26</v>
      </c>
      <c r="BR186" s="1">
        <v>1</v>
      </c>
      <c r="BS186" s="1">
        <v>0</v>
      </c>
    </row>
    <row r="187" spans="3:71" x14ac:dyDescent="0.3">
      <c r="C187" s="37">
        <v>42975</v>
      </c>
      <c r="D187" s="1">
        <v>0</v>
      </c>
      <c r="E187" s="1">
        <v>0</v>
      </c>
      <c r="H187" s="37">
        <v>42975</v>
      </c>
      <c r="I187" s="1">
        <v>0</v>
      </c>
      <c r="J187" s="1">
        <v>0</v>
      </c>
      <c r="M187" s="37">
        <v>42975</v>
      </c>
      <c r="N187" s="1">
        <v>0</v>
      </c>
      <c r="O187" s="1">
        <v>0</v>
      </c>
      <c r="R187" s="37">
        <v>42975</v>
      </c>
      <c r="S187" s="1">
        <v>0</v>
      </c>
      <c r="T187" s="1">
        <v>0</v>
      </c>
      <c r="W187" s="37">
        <v>42975</v>
      </c>
      <c r="X187" s="1">
        <v>0</v>
      </c>
      <c r="Y187" s="1">
        <v>0</v>
      </c>
      <c r="Z187" s="1">
        <f t="shared" si="9"/>
        <v>281.2</v>
      </c>
      <c r="AB187" s="37">
        <v>42975</v>
      </c>
      <c r="AC187" s="1">
        <v>0</v>
      </c>
      <c r="AD187" s="1">
        <v>0</v>
      </c>
      <c r="AG187" s="37">
        <v>42975</v>
      </c>
      <c r="AH187" s="1">
        <v>0</v>
      </c>
      <c r="AI187" s="1">
        <v>0</v>
      </c>
      <c r="AL187" s="37">
        <v>42975</v>
      </c>
      <c r="AM187" s="1">
        <v>0</v>
      </c>
      <c r="AN187" s="1">
        <v>0</v>
      </c>
      <c r="AO187" s="1">
        <f t="shared" si="10"/>
        <v>236.19999999999996</v>
      </c>
      <c r="AQ187" s="37">
        <v>42975</v>
      </c>
      <c r="AR187" s="1">
        <v>0</v>
      </c>
      <c r="AS187" s="1">
        <v>0</v>
      </c>
      <c r="AT187" s="1">
        <f t="shared" si="11"/>
        <v>256.40000000000009</v>
      </c>
      <c r="AV187" s="37">
        <v>42975</v>
      </c>
      <c r="AW187" s="1">
        <v>0</v>
      </c>
      <c r="AX187" s="1">
        <v>0</v>
      </c>
      <c r="AZ187" s="37">
        <v>41878</v>
      </c>
      <c r="BA187" s="1">
        <v>0</v>
      </c>
      <c r="BB187" s="1">
        <v>0</v>
      </c>
      <c r="BC187" s="1">
        <v>0</v>
      </c>
      <c r="BE187" s="37">
        <v>43704</v>
      </c>
      <c r="BF187" s="1">
        <v>29.1</v>
      </c>
      <c r="BG187" s="1">
        <v>1</v>
      </c>
      <c r="BH187" s="1">
        <v>0</v>
      </c>
      <c r="BI187" s="37"/>
      <c r="BJ187" s="37">
        <v>43704</v>
      </c>
      <c r="BK187" s="1">
        <v>29.1</v>
      </c>
      <c r="BL187" s="1">
        <v>1</v>
      </c>
      <c r="BM187" s="1">
        <v>0</v>
      </c>
      <c r="BN187" s="1">
        <f t="shared" si="8"/>
        <v>0</v>
      </c>
      <c r="BP187" s="37">
        <v>43704</v>
      </c>
      <c r="BQ187" s="1">
        <v>29.1</v>
      </c>
      <c r="BR187" s="1">
        <v>1</v>
      </c>
      <c r="BS187" s="1">
        <v>0</v>
      </c>
    </row>
    <row r="188" spans="3:71" x14ac:dyDescent="0.3">
      <c r="C188" s="37">
        <v>42976</v>
      </c>
      <c r="D188" s="1">
        <v>0</v>
      </c>
      <c r="E188" s="1">
        <v>0</v>
      </c>
      <c r="H188" s="37">
        <v>42976</v>
      </c>
      <c r="I188" s="1">
        <v>0</v>
      </c>
      <c r="J188" s="1">
        <v>0</v>
      </c>
      <c r="M188" s="37">
        <v>42976</v>
      </c>
      <c r="N188" s="1">
        <v>0</v>
      </c>
      <c r="O188" s="1">
        <v>0</v>
      </c>
      <c r="R188" s="37">
        <v>42976</v>
      </c>
      <c r="S188" s="1">
        <v>0</v>
      </c>
      <c r="T188" s="1">
        <v>0</v>
      </c>
      <c r="W188" s="37">
        <v>42976</v>
      </c>
      <c r="X188" s="1">
        <v>0</v>
      </c>
      <c r="Y188" s="1">
        <v>0</v>
      </c>
      <c r="Z188" s="1">
        <f t="shared" si="9"/>
        <v>281.2</v>
      </c>
      <c r="AB188" s="37">
        <v>42976</v>
      </c>
      <c r="AC188" s="1">
        <v>0</v>
      </c>
      <c r="AD188" s="1">
        <v>0</v>
      </c>
      <c r="AG188" s="37">
        <v>42976</v>
      </c>
      <c r="AH188" s="1">
        <v>0</v>
      </c>
      <c r="AI188" s="1">
        <v>0</v>
      </c>
      <c r="AL188" s="37">
        <v>42976</v>
      </c>
      <c r="AM188" s="1">
        <v>0</v>
      </c>
      <c r="AN188" s="1">
        <v>0</v>
      </c>
      <c r="AO188" s="1">
        <f t="shared" si="10"/>
        <v>236.19999999999996</v>
      </c>
      <c r="AQ188" s="37">
        <v>42976</v>
      </c>
      <c r="AR188" s="1">
        <v>0</v>
      </c>
      <c r="AS188" s="1">
        <v>0</v>
      </c>
      <c r="AT188" s="1">
        <f t="shared" si="11"/>
        <v>256.40000000000009</v>
      </c>
      <c r="AV188" s="37">
        <v>42976</v>
      </c>
      <c r="AW188" s="1">
        <v>0</v>
      </c>
      <c r="AX188" s="1">
        <v>0</v>
      </c>
      <c r="AZ188" s="37">
        <v>41879</v>
      </c>
      <c r="BA188" s="1">
        <v>0</v>
      </c>
      <c r="BB188" s="1">
        <v>0</v>
      </c>
      <c r="BC188" s="1">
        <v>0</v>
      </c>
      <c r="BE188" s="37">
        <v>43705</v>
      </c>
      <c r="BF188" s="1">
        <v>7</v>
      </c>
      <c r="BG188" s="1">
        <v>1</v>
      </c>
      <c r="BH188" s="1">
        <v>-10.6</v>
      </c>
      <c r="BI188" s="37"/>
      <c r="BJ188" s="37">
        <v>43705</v>
      </c>
      <c r="BK188" s="1">
        <v>8.6</v>
      </c>
      <c r="BL188" s="1">
        <v>1</v>
      </c>
      <c r="BM188" s="1">
        <v>-9</v>
      </c>
      <c r="BN188" s="1">
        <f t="shared" si="8"/>
        <v>1.5999999999999996</v>
      </c>
      <c r="BP188" s="37">
        <v>43705</v>
      </c>
      <c r="BQ188" s="1">
        <v>4.7</v>
      </c>
      <c r="BR188" s="1">
        <v>1</v>
      </c>
      <c r="BS188" s="1">
        <v>-12.9</v>
      </c>
    </row>
    <row r="189" spans="3:71" x14ac:dyDescent="0.3">
      <c r="C189" s="37">
        <v>42977</v>
      </c>
      <c r="D189" s="1">
        <v>0</v>
      </c>
      <c r="E189" s="1">
        <v>0</v>
      </c>
      <c r="H189" s="37">
        <v>42977</v>
      </c>
      <c r="I189" s="1">
        <v>0</v>
      </c>
      <c r="J189" s="1">
        <v>0</v>
      </c>
      <c r="M189" s="37">
        <v>42977</v>
      </c>
      <c r="N189" s="1">
        <v>0</v>
      </c>
      <c r="O189" s="1">
        <v>0</v>
      </c>
      <c r="R189" s="37">
        <v>42977</v>
      </c>
      <c r="S189" s="1">
        <v>0</v>
      </c>
      <c r="T189" s="1">
        <v>0</v>
      </c>
      <c r="W189" s="37">
        <v>42977</v>
      </c>
      <c r="X189" s="1">
        <v>0</v>
      </c>
      <c r="Y189" s="1">
        <v>0</v>
      </c>
      <c r="Z189" s="1">
        <f t="shared" si="9"/>
        <v>281.2</v>
      </c>
      <c r="AB189" s="37">
        <v>42977</v>
      </c>
      <c r="AC189" s="1">
        <v>0</v>
      </c>
      <c r="AD189" s="1">
        <v>0</v>
      </c>
      <c r="AG189" s="37">
        <v>42977</v>
      </c>
      <c r="AH189" s="1">
        <v>0</v>
      </c>
      <c r="AI189" s="1">
        <v>0</v>
      </c>
      <c r="AL189" s="37">
        <v>42977</v>
      </c>
      <c r="AM189" s="1">
        <v>0</v>
      </c>
      <c r="AN189" s="1">
        <v>0</v>
      </c>
      <c r="AO189" s="1">
        <f t="shared" si="10"/>
        <v>236.19999999999996</v>
      </c>
      <c r="AQ189" s="37">
        <v>42977</v>
      </c>
      <c r="AR189" s="1">
        <v>0</v>
      </c>
      <c r="AS189" s="1">
        <v>0</v>
      </c>
      <c r="AT189" s="1">
        <f t="shared" si="11"/>
        <v>256.40000000000009</v>
      </c>
      <c r="AV189" s="37">
        <v>42977</v>
      </c>
      <c r="AW189" s="1">
        <v>0</v>
      </c>
      <c r="AX189" s="1">
        <v>0</v>
      </c>
      <c r="AZ189" s="37">
        <v>41880</v>
      </c>
      <c r="BA189" s="1">
        <v>0</v>
      </c>
      <c r="BB189" s="1">
        <v>0</v>
      </c>
      <c r="BC189" s="1">
        <v>0</v>
      </c>
      <c r="BE189" s="37">
        <v>43706</v>
      </c>
      <c r="BF189" s="1">
        <v>0</v>
      </c>
      <c r="BG189" s="1">
        <v>0</v>
      </c>
      <c r="BH189" s="1">
        <v>0</v>
      </c>
      <c r="BI189" s="37"/>
      <c r="BJ189" s="37">
        <v>43706</v>
      </c>
      <c r="BK189" s="1">
        <v>0</v>
      </c>
      <c r="BL189" s="1">
        <v>0</v>
      </c>
      <c r="BM189" s="1">
        <v>0</v>
      </c>
      <c r="BN189" s="1">
        <f t="shared" si="8"/>
        <v>0</v>
      </c>
      <c r="BP189" s="37">
        <v>43706</v>
      </c>
      <c r="BQ189" s="1">
        <v>0</v>
      </c>
      <c r="BR189" s="1">
        <v>0</v>
      </c>
      <c r="BS189" s="1">
        <v>0</v>
      </c>
    </row>
    <row r="190" spans="3:71" x14ac:dyDescent="0.3">
      <c r="C190" s="37">
        <v>42978</v>
      </c>
      <c r="D190" s="1">
        <v>0</v>
      </c>
      <c r="E190" s="1">
        <v>0</v>
      </c>
      <c r="H190" s="37">
        <v>42978</v>
      </c>
      <c r="I190" s="1">
        <v>0</v>
      </c>
      <c r="J190" s="1">
        <v>0</v>
      </c>
      <c r="M190" s="37">
        <v>42978</v>
      </c>
      <c r="N190" s="1">
        <v>0</v>
      </c>
      <c r="O190" s="1">
        <v>0</v>
      </c>
      <c r="R190" s="37">
        <v>42978</v>
      </c>
      <c r="S190" s="1">
        <v>0</v>
      </c>
      <c r="T190" s="1">
        <v>0</v>
      </c>
      <c r="W190" s="37">
        <v>42978</v>
      </c>
      <c r="X190" s="1">
        <v>0</v>
      </c>
      <c r="Y190" s="1">
        <v>0</v>
      </c>
      <c r="Z190" s="1">
        <f t="shared" si="9"/>
        <v>281.2</v>
      </c>
      <c r="AB190" s="37">
        <v>42978</v>
      </c>
      <c r="AC190" s="1">
        <v>0</v>
      </c>
      <c r="AD190" s="1">
        <v>0</v>
      </c>
      <c r="AG190" s="37">
        <v>42978</v>
      </c>
      <c r="AH190" s="1">
        <v>0</v>
      </c>
      <c r="AI190" s="1">
        <v>0</v>
      </c>
      <c r="AL190" s="37">
        <v>42978</v>
      </c>
      <c r="AM190" s="1">
        <v>0</v>
      </c>
      <c r="AN190" s="1">
        <v>0</v>
      </c>
      <c r="AO190" s="1">
        <f t="shared" si="10"/>
        <v>236.19999999999996</v>
      </c>
      <c r="AQ190" s="37">
        <v>42978</v>
      </c>
      <c r="AR190" s="1">
        <v>0</v>
      </c>
      <c r="AS190" s="1">
        <v>0</v>
      </c>
      <c r="AT190" s="1">
        <f t="shared" si="11"/>
        <v>256.40000000000009</v>
      </c>
      <c r="AV190" s="37">
        <v>42978</v>
      </c>
      <c r="AW190" s="1">
        <v>0</v>
      </c>
      <c r="AX190" s="1">
        <v>0</v>
      </c>
      <c r="AZ190" s="37">
        <v>41883</v>
      </c>
      <c r="BA190" s="1">
        <v>0</v>
      </c>
      <c r="BB190" s="1">
        <v>0</v>
      </c>
      <c r="BC190" s="1">
        <v>0</v>
      </c>
      <c r="BE190" s="37">
        <v>43707</v>
      </c>
      <c r="BF190" s="1">
        <v>17.399999999999999</v>
      </c>
      <c r="BG190" s="1">
        <v>1</v>
      </c>
      <c r="BH190" s="1">
        <v>0</v>
      </c>
      <c r="BI190" s="37"/>
      <c r="BJ190" s="37">
        <v>43707</v>
      </c>
      <c r="BK190" s="1">
        <v>17.399999999999999</v>
      </c>
      <c r="BL190" s="1">
        <v>1</v>
      </c>
      <c r="BM190" s="1">
        <v>0</v>
      </c>
      <c r="BN190" s="1">
        <f t="shared" si="8"/>
        <v>0</v>
      </c>
      <c r="BP190" s="37">
        <v>43707</v>
      </c>
      <c r="BQ190" s="1">
        <v>17.399999999999999</v>
      </c>
      <c r="BR190" s="1">
        <v>1</v>
      </c>
      <c r="BS190" s="1">
        <v>0</v>
      </c>
    </row>
    <row r="191" spans="3:71" x14ac:dyDescent="0.3">
      <c r="C191" s="37">
        <v>42979</v>
      </c>
      <c r="D191" s="1">
        <v>0</v>
      </c>
      <c r="E191" s="1">
        <v>0</v>
      </c>
      <c r="H191" s="37">
        <v>42979</v>
      </c>
      <c r="I191" s="1">
        <v>0</v>
      </c>
      <c r="J191" s="1">
        <v>0</v>
      </c>
      <c r="M191" s="37">
        <v>42979</v>
      </c>
      <c r="N191" s="1">
        <v>0</v>
      </c>
      <c r="O191" s="1">
        <v>0</v>
      </c>
      <c r="R191" s="37">
        <v>42979</v>
      </c>
      <c r="S191" s="1">
        <v>0</v>
      </c>
      <c r="T191" s="1">
        <v>0</v>
      </c>
      <c r="W191" s="37">
        <v>42979</v>
      </c>
      <c r="X191" s="1">
        <v>0</v>
      </c>
      <c r="Y191" s="1">
        <v>0</v>
      </c>
      <c r="Z191" s="1">
        <f t="shared" si="9"/>
        <v>281.2</v>
      </c>
      <c r="AB191" s="37">
        <v>42979</v>
      </c>
      <c r="AC191" s="1">
        <v>0</v>
      </c>
      <c r="AD191" s="1">
        <v>0</v>
      </c>
      <c r="AG191" s="37">
        <v>42979</v>
      </c>
      <c r="AH191" s="1">
        <v>0</v>
      </c>
      <c r="AI191" s="1">
        <v>0</v>
      </c>
      <c r="AL191" s="37">
        <v>42979</v>
      </c>
      <c r="AM191" s="1">
        <v>0</v>
      </c>
      <c r="AN191" s="1">
        <v>0</v>
      </c>
      <c r="AO191" s="1">
        <f t="shared" si="10"/>
        <v>236.19999999999996</v>
      </c>
      <c r="AQ191" s="37">
        <v>42979</v>
      </c>
      <c r="AR191" s="1">
        <v>0</v>
      </c>
      <c r="AS191" s="1">
        <v>0</v>
      </c>
      <c r="AT191" s="1">
        <f t="shared" si="11"/>
        <v>256.40000000000009</v>
      </c>
      <c r="AV191" s="37">
        <v>42979</v>
      </c>
      <c r="AW191" s="1">
        <v>0</v>
      </c>
      <c r="AX191" s="1">
        <v>0</v>
      </c>
      <c r="AZ191" s="37">
        <v>41884</v>
      </c>
      <c r="BA191" s="1">
        <v>0</v>
      </c>
      <c r="BB191" s="1">
        <v>0</v>
      </c>
      <c r="BC191" s="1">
        <v>0</v>
      </c>
      <c r="BE191" s="37">
        <v>43710</v>
      </c>
      <c r="BF191" s="1">
        <v>10.6</v>
      </c>
      <c r="BG191" s="1">
        <v>1</v>
      </c>
      <c r="BH191" s="1">
        <v>-7.7</v>
      </c>
      <c r="BI191" s="37"/>
      <c r="BJ191" s="37">
        <v>43710</v>
      </c>
      <c r="BK191" s="1">
        <v>10.6</v>
      </c>
      <c r="BL191" s="1">
        <v>1</v>
      </c>
      <c r="BM191" s="1">
        <v>-7.7</v>
      </c>
      <c r="BN191" s="1">
        <f t="shared" si="8"/>
        <v>0</v>
      </c>
      <c r="BP191" s="37">
        <v>43710</v>
      </c>
      <c r="BQ191" s="1">
        <v>10.6</v>
      </c>
      <c r="BR191" s="1">
        <v>1</v>
      </c>
      <c r="BS191" s="1">
        <v>-7.7</v>
      </c>
    </row>
    <row r="192" spans="3:71" x14ac:dyDescent="0.3">
      <c r="C192" s="37">
        <v>42982</v>
      </c>
      <c r="D192" s="1">
        <v>0</v>
      </c>
      <c r="E192" s="1">
        <v>0</v>
      </c>
      <c r="H192" s="37">
        <v>42982</v>
      </c>
      <c r="I192" s="1">
        <v>0</v>
      </c>
      <c r="J192" s="1">
        <v>0</v>
      </c>
      <c r="M192" s="37">
        <v>42982</v>
      </c>
      <c r="N192" s="1">
        <v>0</v>
      </c>
      <c r="O192" s="1">
        <v>0</v>
      </c>
      <c r="R192" s="37">
        <v>42982</v>
      </c>
      <c r="S192" s="1">
        <v>0</v>
      </c>
      <c r="T192" s="1">
        <v>0</v>
      </c>
      <c r="W192" s="37">
        <v>42982</v>
      </c>
      <c r="X192" s="1">
        <v>0</v>
      </c>
      <c r="Y192" s="1">
        <v>0</v>
      </c>
      <c r="Z192" s="1">
        <f t="shared" si="9"/>
        <v>281.2</v>
      </c>
      <c r="AB192" s="37">
        <v>42982</v>
      </c>
      <c r="AC192" s="1">
        <v>0</v>
      </c>
      <c r="AD192" s="1">
        <v>0</v>
      </c>
      <c r="AG192" s="37">
        <v>42982</v>
      </c>
      <c r="AH192" s="1">
        <v>0</v>
      </c>
      <c r="AI192" s="1">
        <v>0</v>
      </c>
      <c r="AL192" s="37">
        <v>42982</v>
      </c>
      <c r="AM192" s="1">
        <v>0</v>
      </c>
      <c r="AN192" s="1">
        <v>0</v>
      </c>
      <c r="AO192" s="1">
        <f t="shared" si="10"/>
        <v>236.19999999999996</v>
      </c>
      <c r="AQ192" s="37">
        <v>42982</v>
      </c>
      <c r="AR192" s="1">
        <v>0</v>
      </c>
      <c r="AS192" s="1">
        <v>0</v>
      </c>
      <c r="AT192" s="1">
        <f t="shared" si="11"/>
        <v>256.40000000000009</v>
      </c>
      <c r="AV192" s="37">
        <v>42982</v>
      </c>
      <c r="AW192" s="1">
        <v>0</v>
      </c>
      <c r="AX192" s="1">
        <v>0</v>
      </c>
      <c r="AZ192" s="37">
        <v>41885</v>
      </c>
      <c r="BA192" s="1">
        <v>0</v>
      </c>
      <c r="BB192" s="1">
        <v>0</v>
      </c>
      <c r="BC192" s="1">
        <v>0</v>
      </c>
      <c r="BE192" s="37">
        <v>43711</v>
      </c>
      <c r="BF192" s="1">
        <v>0</v>
      </c>
      <c r="BG192" s="1">
        <v>0</v>
      </c>
      <c r="BH192" s="1">
        <v>0</v>
      </c>
      <c r="BI192" s="37"/>
      <c r="BJ192" s="37">
        <v>43711</v>
      </c>
      <c r="BK192" s="1">
        <v>0</v>
      </c>
      <c r="BL192" s="1">
        <v>0</v>
      </c>
      <c r="BM192" s="1">
        <v>0</v>
      </c>
      <c r="BN192" s="1">
        <f t="shared" si="8"/>
        <v>0</v>
      </c>
      <c r="BP192" s="37">
        <v>43711</v>
      </c>
      <c r="BQ192" s="1">
        <v>0</v>
      </c>
      <c r="BR192" s="1">
        <v>0</v>
      </c>
      <c r="BS192" s="1">
        <v>0</v>
      </c>
    </row>
    <row r="193" spans="3:71" x14ac:dyDescent="0.3">
      <c r="C193" s="37">
        <v>42983</v>
      </c>
      <c r="D193" s="1">
        <v>0</v>
      </c>
      <c r="E193" s="1">
        <v>0</v>
      </c>
      <c r="H193" s="37">
        <v>42983</v>
      </c>
      <c r="I193" s="1">
        <v>0</v>
      </c>
      <c r="J193" s="1">
        <v>0</v>
      </c>
      <c r="M193" s="37">
        <v>42983</v>
      </c>
      <c r="N193" s="1">
        <v>0</v>
      </c>
      <c r="O193" s="1">
        <v>0</v>
      </c>
      <c r="R193" s="37">
        <v>42983</v>
      </c>
      <c r="S193" s="1">
        <v>0</v>
      </c>
      <c r="T193" s="1">
        <v>0</v>
      </c>
      <c r="W193" s="37">
        <v>42983</v>
      </c>
      <c r="X193" s="1">
        <v>0</v>
      </c>
      <c r="Y193" s="1">
        <v>0</v>
      </c>
      <c r="Z193" s="1">
        <f t="shared" si="9"/>
        <v>281.2</v>
      </c>
      <c r="AB193" s="37">
        <v>42983</v>
      </c>
      <c r="AC193" s="1">
        <v>0</v>
      </c>
      <c r="AD193" s="1">
        <v>0</v>
      </c>
      <c r="AG193" s="37">
        <v>42983</v>
      </c>
      <c r="AH193" s="1">
        <v>0</v>
      </c>
      <c r="AI193" s="1">
        <v>0</v>
      </c>
      <c r="AL193" s="37">
        <v>42983</v>
      </c>
      <c r="AM193" s="1">
        <v>0</v>
      </c>
      <c r="AN193" s="1">
        <v>0</v>
      </c>
      <c r="AO193" s="1">
        <f t="shared" si="10"/>
        <v>236.19999999999996</v>
      </c>
      <c r="AQ193" s="37">
        <v>42983</v>
      </c>
      <c r="AR193" s="1">
        <v>0</v>
      </c>
      <c r="AS193" s="1">
        <v>0</v>
      </c>
      <c r="AT193" s="1">
        <f t="shared" si="11"/>
        <v>256.40000000000009</v>
      </c>
      <c r="AV193" s="37">
        <v>42983</v>
      </c>
      <c r="AW193" s="1">
        <v>0</v>
      </c>
      <c r="AX193" s="1">
        <v>0</v>
      </c>
      <c r="AZ193" s="37">
        <v>41886</v>
      </c>
      <c r="BA193" s="1">
        <v>0</v>
      </c>
      <c r="BB193" s="1">
        <v>0</v>
      </c>
      <c r="BC193" s="1">
        <v>0</v>
      </c>
      <c r="BE193" s="37">
        <v>43712</v>
      </c>
      <c r="BF193" s="1">
        <v>17.7</v>
      </c>
      <c r="BG193" s="1">
        <v>1</v>
      </c>
      <c r="BH193" s="1">
        <v>0</v>
      </c>
      <c r="BI193" s="37"/>
      <c r="BJ193" s="37">
        <v>43712</v>
      </c>
      <c r="BK193" s="1">
        <v>17.7</v>
      </c>
      <c r="BL193" s="1">
        <v>1</v>
      </c>
      <c r="BM193" s="1">
        <v>0</v>
      </c>
      <c r="BN193" s="1">
        <f t="shared" si="8"/>
        <v>0</v>
      </c>
      <c r="BP193" s="37">
        <v>43712</v>
      </c>
      <c r="BQ193" s="1">
        <v>17.7</v>
      </c>
      <c r="BR193" s="1">
        <v>1</v>
      </c>
      <c r="BS193" s="1">
        <v>0</v>
      </c>
    </row>
    <row r="194" spans="3:71" x14ac:dyDescent="0.3">
      <c r="C194" s="37">
        <v>42984</v>
      </c>
      <c r="D194" s="1">
        <v>0</v>
      </c>
      <c r="E194" s="1">
        <v>0</v>
      </c>
      <c r="H194" s="37">
        <v>42984</v>
      </c>
      <c r="I194" s="1">
        <v>0</v>
      </c>
      <c r="J194" s="1">
        <v>0</v>
      </c>
      <c r="M194" s="37">
        <v>42984</v>
      </c>
      <c r="N194" s="1">
        <v>0</v>
      </c>
      <c r="O194" s="1">
        <v>0</v>
      </c>
      <c r="R194" s="37">
        <v>42984</v>
      </c>
      <c r="S194" s="1">
        <v>0</v>
      </c>
      <c r="T194" s="1">
        <v>0</v>
      </c>
      <c r="W194" s="37">
        <v>42984</v>
      </c>
      <c r="X194" s="1">
        <v>0</v>
      </c>
      <c r="Y194" s="1">
        <v>0</v>
      </c>
      <c r="Z194" s="1">
        <f t="shared" si="9"/>
        <v>281.2</v>
      </c>
      <c r="AB194" s="37">
        <v>42984</v>
      </c>
      <c r="AC194" s="1">
        <v>0</v>
      </c>
      <c r="AD194" s="1">
        <v>0</v>
      </c>
      <c r="AG194" s="37">
        <v>42984</v>
      </c>
      <c r="AH194" s="1">
        <v>0</v>
      </c>
      <c r="AI194" s="1">
        <v>0</v>
      </c>
      <c r="AL194" s="37">
        <v>42984</v>
      </c>
      <c r="AM194" s="1">
        <v>0</v>
      </c>
      <c r="AN194" s="1">
        <v>0</v>
      </c>
      <c r="AO194" s="1">
        <f t="shared" si="10"/>
        <v>236.19999999999996</v>
      </c>
      <c r="AQ194" s="37">
        <v>42984</v>
      </c>
      <c r="AR194" s="1">
        <v>0</v>
      </c>
      <c r="AS194" s="1">
        <v>0</v>
      </c>
      <c r="AT194" s="1">
        <f t="shared" si="11"/>
        <v>256.40000000000009</v>
      </c>
      <c r="AV194" s="37">
        <v>42984</v>
      </c>
      <c r="AW194" s="1">
        <v>0</v>
      </c>
      <c r="AX194" s="1">
        <v>0</v>
      </c>
      <c r="AZ194" s="37">
        <v>41887</v>
      </c>
      <c r="BA194" s="1">
        <v>0</v>
      </c>
      <c r="BB194" s="1">
        <v>0</v>
      </c>
      <c r="BC194" s="1">
        <v>0</v>
      </c>
      <c r="BE194" s="37">
        <v>43713</v>
      </c>
      <c r="BF194" s="1">
        <v>0</v>
      </c>
      <c r="BG194" s="1">
        <v>0</v>
      </c>
      <c r="BH194" s="1">
        <v>0</v>
      </c>
      <c r="BI194" s="37"/>
      <c r="BJ194" s="37">
        <v>43713</v>
      </c>
      <c r="BK194" s="1">
        <v>0</v>
      </c>
      <c r="BL194" s="1">
        <v>0</v>
      </c>
      <c r="BM194" s="1">
        <v>0</v>
      </c>
      <c r="BN194" s="1">
        <f t="shared" si="8"/>
        <v>0</v>
      </c>
      <c r="BP194" s="37">
        <v>43713</v>
      </c>
      <c r="BQ194" s="1">
        <v>0</v>
      </c>
      <c r="BR194" s="1">
        <v>0</v>
      </c>
      <c r="BS194" s="1">
        <v>0</v>
      </c>
    </row>
    <row r="195" spans="3:71" x14ac:dyDescent="0.3">
      <c r="C195" s="37">
        <v>42985</v>
      </c>
      <c r="D195" s="1">
        <v>0</v>
      </c>
      <c r="E195" s="1">
        <v>0</v>
      </c>
      <c r="H195" s="37">
        <v>42985</v>
      </c>
      <c r="I195" s="1">
        <v>0</v>
      </c>
      <c r="J195" s="1">
        <v>0</v>
      </c>
      <c r="M195" s="37">
        <v>42985</v>
      </c>
      <c r="N195" s="1">
        <v>0</v>
      </c>
      <c r="O195" s="1">
        <v>0</v>
      </c>
      <c r="R195" s="37">
        <v>42985</v>
      </c>
      <c r="S195" s="1">
        <v>0</v>
      </c>
      <c r="T195" s="1">
        <v>0</v>
      </c>
      <c r="W195" s="37">
        <v>42985</v>
      </c>
      <c r="X195" s="1">
        <v>0</v>
      </c>
      <c r="Y195" s="1">
        <v>0</v>
      </c>
      <c r="Z195" s="1">
        <f t="shared" si="9"/>
        <v>281.2</v>
      </c>
      <c r="AB195" s="37">
        <v>42985</v>
      </c>
      <c r="AC195" s="1">
        <v>0</v>
      </c>
      <c r="AD195" s="1">
        <v>0</v>
      </c>
      <c r="AG195" s="37">
        <v>42985</v>
      </c>
      <c r="AH195" s="1">
        <v>0</v>
      </c>
      <c r="AI195" s="1">
        <v>0</v>
      </c>
      <c r="AL195" s="37">
        <v>42985</v>
      </c>
      <c r="AM195" s="1">
        <v>0</v>
      </c>
      <c r="AN195" s="1">
        <v>0</v>
      </c>
      <c r="AO195" s="1">
        <f t="shared" si="10"/>
        <v>236.19999999999996</v>
      </c>
      <c r="AQ195" s="37">
        <v>42985</v>
      </c>
      <c r="AR195" s="1">
        <v>0</v>
      </c>
      <c r="AS195" s="1">
        <v>0</v>
      </c>
      <c r="AT195" s="1">
        <f t="shared" si="11"/>
        <v>256.40000000000009</v>
      </c>
      <c r="AV195" s="37">
        <v>42985</v>
      </c>
      <c r="AW195" s="1">
        <v>0</v>
      </c>
      <c r="AX195" s="1">
        <v>0</v>
      </c>
      <c r="AZ195" s="37">
        <v>41893</v>
      </c>
      <c r="BA195" s="1">
        <v>0</v>
      </c>
      <c r="BB195" s="1">
        <v>0</v>
      </c>
      <c r="BC195" s="1">
        <v>0</v>
      </c>
      <c r="BE195" s="37">
        <v>43714</v>
      </c>
      <c r="BF195" s="1">
        <v>-20.9</v>
      </c>
      <c r="BG195" s="1">
        <v>1</v>
      </c>
      <c r="BH195" s="1">
        <v>0</v>
      </c>
      <c r="BI195" s="37"/>
      <c r="BJ195" s="37">
        <v>43714</v>
      </c>
      <c r="BK195" s="1">
        <v>-15.1</v>
      </c>
      <c r="BL195" s="1">
        <v>1</v>
      </c>
      <c r="BM195" s="1">
        <v>0</v>
      </c>
      <c r="BN195" s="1">
        <f t="shared" si="8"/>
        <v>5.7999999999999989</v>
      </c>
      <c r="BP195" s="37">
        <v>43714</v>
      </c>
      <c r="BQ195" s="1">
        <v>-21.6</v>
      </c>
      <c r="BR195" s="1">
        <v>1</v>
      </c>
      <c r="BS195" s="1">
        <v>0</v>
      </c>
    </row>
    <row r="196" spans="3:71" x14ac:dyDescent="0.3">
      <c r="C196" s="37">
        <v>42986</v>
      </c>
      <c r="D196" s="1">
        <v>0</v>
      </c>
      <c r="E196" s="1">
        <v>0</v>
      </c>
      <c r="H196" s="37">
        <v>42986</v>
      </c>
      <c r="I196" s="1">
        <v>0</v>
      </c>
      <c r="J196" s="1">
        <v>0</v>
      </c>
      <c r="M196" s="37">
        <v>42986</v>
      </c>
      <c r="N196" s="1">
        <v>0</v>
      </c>
      <c r="O196" s="1">
        <v>0</v>
      </c>
      <c r="R196" s="37">
        <v>42986</v>
      </c>
      <c r="S196" s="1">
        <v>0</v>
      </c>
      <c r="T196" s="1">
        <v>0</v>
      </c>
      <c r="W196" s="37">
        <v>42986</v>
      </c>
      <c r="X196" s="1">
        <v>0</v>
      </c>
      <c r="Y196" s="1">
        <v>0</v>
      </c>
      <c r="Z196" s="1">
        <f t="shared" si="9"/>
        <v>281.2</v>
      </c>
      <c r="AB196" s="37">
        <v>42986</v>
      </c>
      <c r="AC196" s="1">
        <v>-16.2</v>
      </c>
      <c r="AD196" s="1">
        <v>1</v>
      </c>
      <c r="AG196" s="37">
        <v>42986</v>
      </c>
      <c r="AH196" s="1">
        <v>-16.2</v>
      </c>
      <c r="AI196" s="1">
        <v>1</v>
      </c>
      <c r="AL196" s="37">
        <v>42986</v>
      </c>
      <c r="AM196" s="1">
        <v>-11</v>
      </c>
      <c r="AN196" s="1">
        <v>1</v>
      </c>
      <c r="AO196" s="1">
        <f t="shared" si="10"/>
        <v>225.19999999999996</v>
      </c>
      <c r="AQ196" s="37">
        <v>42986</v>
      </c>
      <c r="AR196" s="1">
        <v>-9.1</v>
      </c>
      <c r="AS196" s="1">
        <v>1</v>
      </c>
      <c r="AT196" s="1">
        <f t="shared" si="11"/>
        <v>247.3000000000001</v>
      </c>
      <c r="AV196" s="37">
        <v>42986</v>
      </c>
      <c r="AW196" s="1">
        <v>0</v>
      </c>
      <c r="AX196" s="1">
        <v>0</v>
      </c>
      <c r="AZ196" s="37">
        <v>41894</v>
      </c>
      <c r="BA196" s="1">
        <v>0</v>
      </c>
      <c r="BB196" s="1">
        <v>0</v>
      </c>
      <c r="BC196" s="1">
        <v>0</v>
      </c>
      <c r="BE196" s="37">
        <v>43717</v>
      </c>
      <c r="BF196" s="1">
        <v>0</v>
      </c>
      <c r="BG196" s="1">
        <v>0</v>
      </c>
      <c r="BH196" s="1">
        <v>0</v>
      </c>
      <c r="BI196" s="37"/>
      <c r="BJ196" s="37">
        <v>43717</v>
      </c>
      <c r="BK196" s="1">
        <v>0</v>
      </c>
      <c r="BL196" s="1">
        <v>0</v>
      </c>
      <c r="BM196" s="1">
        <v>0</v>
      </c>
      <c r="BN196" s="1">
        <f t="shared" si="8"/>
        <v>0</v>
      </c>
      <c r="BP196" s="37">
        <v>43717</v>
      </c>
      <c r="BQ196" s="1">
        <v>0</v>
      </c>
      <c r="BR196" s="1">
        <v>0</v>
      </c>
      <c r="BS196" s="1">
        <v>0</v>
      </c>
    </row>
    <row r="197" spans="3:71" x14ac:dyDescent="0.3">
      <c r="C197" s="37">
        <v>42989</v>
      </c>
      <c r="D197" s="1">
        <v>0</v>
      </c>
      <c r="E197" s="1">
        <v>0</v>
      </c>
      <c r="H197" s="37">
        <v>42989</v>
      </c>
      <c r="I197" s="1">
        <v>0</v>
      </c>
      <c r="J197" s="1">
        <v>0</v>
      </c>
      <c r="M197" s="37">
        <v>42989</v>
      </c>
      <c r="N197" s="1">
        <v>0</v>
      </c>
      <c r="O197" s="1">
        <v>0</v>
      </c>
      <c r="R197" s="37">
        <v>42989</v>
      </c>
      <c r="S197" s="1">
        <v>0</v>
      </c>
      <c r="T197" s="1">
        <v>0</v>
      </c>
      <c r="W197" s="37">
        <v>42989</v>
      </c>
      <c r="X197" s="1">
        <v>0</v>
      </c>
      <c r="Y197" s="1">
        <v>0</v>
      </c>
      <c r="Z197" s="1">
        <f t="shared" si="9"/>
        <v>281.2</v>
      </c>
      <c r="AB197" s="37">
        <v>42989</v>
      </c>
      <c r="AC197" s="1">
        <v>0</v>
      </c>
      <c r="AD197" s="1">
        <v>0</v>
      </c>
      <c r="AG197" s="37">
        <v>42989</v>
      </c>
      <c r="AH197" s="1">
        <v>0</v>
      </c>
      <c r="AI197" s="1">
        <v>0</v>
      </c>
      <c r="AL197" s="37">
        <v>42989</v>
      </c>
      <c r="AM197" s="1">
        <v>0</v>
      </c>
      <c r="AN197" s="1">
        <v>0</v>
      </c>
      <c r="AO197" s="1">
        <f t="shared" si="10"/>
        <v>225.19999999999996</v>
      </c>
      <c r="AQ197" s="37">
        <v>42989</v>
      </c>
      <c r="AR197" s="1">
        <v>0</v>
      </c>
      <c r="AS197" s="1">
        <v>0</v>
      </c>
      <c r="AT197" s="1">
        <f t="shared" si="11"/>
        <v>247.3000000000001</v>
      </c>
      <c r="AV197" s="37">
        <v>42989</v>
      </c>
      <c r="AW197" s="1">
        <v>0</v>
      </c>
      <c r="AX197" s="1">
        <v>0</v>
      </c>
      <c r="AZ197" s="37">
        <v>41897</v>
      </c>
      <c r="BA197" s="1">
        <v>-4.0999999999999996</v>
      </c>
      <c r="BB197" s="1">
        <v>1</v>
      </c>
      <c r="BC197" s="1">
        <v>0</v>
      </c>
      <c r="BE197" s="37">
        <v>43718</v>
      </c>
      <c r="BF197" s="1">
        <v>0</v>
      </c>
      <c r="BG197" s="1">
        <v>0</v>
      </c>
      <c r="BH197" s="1">
        <v>0</v>
      </c>
      <c r="BI197" s="37"/>
      <c r="BJ197" s="37">
        <v>43718</v>
      </c>
      <c r="BK197" s="1">
        <v>0</v>
      </c>
      <c r="BL197" s="1">
        <v>0</v>
      </c>
      <c r="BM197" s="1">
        <v>0</v>
      </c>
      <c r="BN197" s="1">
        <f t="shared" si="8"/>
        <v>0</v>
      </c>
      <c r="BP197" s="37">
        <v>43718</v>
      </c>
      <c r="BQ197" s="1">
        <v>0</v>
      </c>
      <c r="BR197" s="1">
        <v>0</v>
      </c>
      <c r="BS197" s="1">
        <v>0</v>
      </c>
    </row>
    <row r="198" spans="3:71" x14ac:dyDescent="0.3">
      <c r="C198" s="37">
        <v>42990</v>
      </c>
      <c r="D198" s="1">
        <v>0</v>
      </c>
      <c r="E198" s="1">
        <v>0</v>
      </c>
      <c r="H198" s="37">
        <v>42990</v>
      </c>
      <c r="I198" s="1">
        <v>0</v>
      </c>
      <c r="J198" s="1">
        <v>0</v>
      </c>
      <c r="M198" s="37">
        <v>42990</v>
      </c>
      <c r="N198" s="1">
        <v>0</v>
      </c>
      <c r="O198" s="1">
        <v>0</v>
      </c>
      <c r="R198" s="37">
        <v>42990</v>
      </c>
      <c r="S198" s="1">
        <v>0</v>
      </c>
      <c r="T198" s="1">
        <v>0</v>
      </c>
      <c r="W198" s="37">
        <v>42990</v>
      </c>
      <c r="X198" s="1">
        <v>0</v>
      </c>
      <c r="Y198" s="1">
        <v>0</v>
      </c>
      <c r="Z198" s="1">
        <f t="shared" si="9"/>
        <v>281.2</v>
      </c>
      <c r="AB198" s="37">
        <v>42990</v>
      </c>
      <c r="AC198" s="1">
        <v>0</v>
      </c>
      <c r="AD198" s="1">
        <v>0</v>
      </c>
      <c r="AG198" s="37">
        <v>42990</v>
      </c>
      <c r="AH198" s="1">
        <v>0</v>
      </c>
      <c r="AI198" s="1">
        <v>0</v>
      </c>
      <c r="AL198" s="37">
        <v>42990</v>
      </c>
      <c r="AM198" s="1">
        <v>0</v>
      </c>
      <c r="AN198" s="1">
        <v>0</v>
      </c>
      <c r="AO198" s="1">
        <f t="shared" si="10"/>
        <v>225.19999999999996</v>
      </c>
      <c r="AQ198" s="37">
        <v>42990</v>
      </c>
      <c r="AR198" s="1">
        <v>0</v>
      </c>
      <c r="AS198" s="1">
        <v>0</v>
      </c>
      <c r="AT198" s="1">
        <f t="shared" si="11"/>
        <v>247.3000000000001</v>
      </c>
      <c r="AV198" s="37">
        <v>42990</v>
      </c>
      <c r="AW198" s="1">
        <v>0</v>
      </c>
      <c r="AX198" s="1">
        <v>0</v>
      </c>
      <c r="AZ198" s="37">
        <v>41898</v>
      </c>
      <c r="BA198" s="1">
        <v>0</v>
      </c>
      <c r="BB198" s="1">
        <v>0</v>
      </c>
      <c r="BC198" s="1">
        <v>0</v>
      </c>
      <c r="BE198" s="37">
        <v>43719</v>
      </c>
      <c r="BF198" s="1">
        <v>0</v>
      </c>
      <c r="BG198" s="1">
        <v>0</v>
      </c>
      <c r="BH198" s="1">
        <v>0</v>
      </c>
      <c r="BI198" s="37"/>
      <c r="BJ198" s="37">
        <v>43719</v>
      </c>
      <c r="BK198" s="1">
        <v>0</v>
      </c>
      <c r="BL198" s="1">
        <v>0</v>
      </c>
      <c r="BM198" s="1">
        <v>0</v>
      </c>
      <c r="BN198" s="1">
        <f t="shared" si="8"/>
        <v>0</v>
      </c>
      <c r="BP198" s="37">
        <v>43719</v>
      </c>
      <c r="BQ198" s="1">
        <v>0</v>
      </c>
      <c r="BR198" s="1">
        <v>0</v>
      </c>
      <c r="BS198" s="1">
        <v>0</v>
      </c>
    </row>
    <row r="199" spans="3:71" x14ac:dyDescent="0.3">
      <c r="C199" s="37">
        <v>42991</v>
      </c>
      <c r="D199" s="1">
        <v>0</v>
      </c>
      <c r="E199" s="1">
        <v>0</v>
      </c>
      <c r="H199" s="37">
        <v>42991</v>
      </c>
      <c r="I199" s="1">
        <v>0</v>
      </c>
      <c r="J199" s="1">
        <v>0</v>
      </c>
      <c r="M199" s="37">
        <v>42991</v>
      </c>
      <c r="N199" s="1">
        <v>0</v>
      </c>
      <c r="O199" s="1">
        <v>0</v>
      </c>
      <c r="R199" s="37">
        <v>42991</v>
      </c>
      <c r="S199" s="1">
        <v>0</v>
      </c>
      <c r="T199" s="1">
        <v>0</v>
      </c>
      <c r="W199" s="37">
        <v>42991</v>
      </c>
      <c r="X199" s="1">
        <v>0</v>
      </c>
      <c r="Y199" s="1">
        <v>0</v>
      </c>
      <c r="Z199" s="1">
        <f t="shared" si="9"/>
        <v>281.2</v>
      </c>
      <c r="AB199" s="37">
        <v>42991</v>
      </c>
      <c r="AC199" s="1">
        <v>0</v>
      </c>
      <c r="AD199" s="1">
        <v>0</v>
      </c>
      <c r="AG199" s="37">
        <v>42991</v>
      </c>
      <c r="AH199" s="1">
        <v>0</v>
      </c>
      <c r="AI199" s="1">
        <v>0</v>
      </c>
      <c r="AL199" s="37">
        <v>42991</v>
      </c>
      <c r="AM199" s="1">
        <v>0</v>
      </c>
      <c r="AN199" s="1">
        <v>0</v>
      </c>
      <c r="AO199" s="1">
        <f t="shared" si="10"/>
        <v>225.19999999999996</v>
      </c>
      <c r="AQ199" s="37">
        <v>42991</v>
      </c>
      <c r="AR199" s="1">
        <v>0</v>
      </c>
      <c r="AS199" s="1">
        <v>0</v>
      </c>
      <c r="AT199" s="1">
        <f t="shared" si="11"/>
        <v>247.3000000000001</v>
      </c>
      <c r="AV199" s="37">
        <v>42991</v>
      </c>
      <c r="AW199" s="1">
        <v>0</v>
      </c>
      <c r="AX199" s="1">
        <v>0</v>
      </c>
      <c r="AZ199" s="37">
        <v>41899</v>
      </c>
      <c r="BA199" s="1">
        <v>0</v>
      </c>
      <c r="BB199" s="1">
        <v>0</v>
      </c>
      <c r="BC199" s="1">
        <v>0</v>
      </c>
      <c r="BE199" s="37">
        <v>43724</v>
      </c>
      <c r="BF199" s="1">
        <v>63.2</v>
      </c>
      <c r="BG199" s="1">
        <v>1</v>
      </c>
      <c r="BH199" s="1">
        <v>0</v>
      </c>
      <c r="BI199" s="37"/>
      <c r="BJ199" s="37">
        <v>43724</v>
      </c>
      <c r="BK199" s="1">
        <v>63.2</v>
      </c>
      <c r="BL199" s="1">
        <v>1</v>
      </c>
      <c r="BM199" s="1">
        <v>0</v>
      </c>
      <c r="BN199" s="1">
        <f t="shared" si="8"/>
        <v>0</v>
      </c>
      <c r="BP199" s="37">
        <v>43724</v>
      </c>
      <c r="BQ199" s="1">
        <v>63.2</v>
      </c>
      <c r="BR199" s="1">
        <v>1</v>
      </c>
      <c r="BS199" s="1">
        <v>0</v>
      </c>
    </row>
    <row r="200" spans="3:71" x14ac:dyDescent="0.3">
      <c r="C200" s="37">
        <v>42992</v>
      </c>
      <c r="D200" s="1">
        <v>0</v>
      </c>
      <c r="E200" s="1">
        <v>0</v>
      </c>
      <c r="H200" s="37">
        <v>42992</v>
      </c>
      <c r="I200" s="1">
        <v>0</v>
      </c>
      <c r="J200" s="1">
        <v>0</v>
      </c>
      <c r="M200" s="37">
        <v>42992</v>
      </c>
      <c r="N200" s="1">
        <v>0</v>
      </c>
      <c r="O200" s="1">
        <v>0</v>
      </c>
      <c r="R200" s="37">
        <v>42992</v>
      </c>
      <c r="S200" s="1">
        <v>0</v>
      </c>
      <c r="T200" s="1">
        <v>0</v>
      </c>
      <c r="W200" s="37">
        <v>42992</v>
      </c>
      <c r="X200" s="1">
        <v>0</v>
      </c>
      <c r="Y200" s="1">
        <v>0</v>
      </c>
      <c r="Z200" s="1">
        <f t="shared" si="9"/>
        <v>281.2</v>
      </c>
      <c r="AB200" s="37">
        <v>42992</v>
      </c>
      <c r="AC200" s="1">
        <v>0</v>
      </c>
      <c r="AD200" s="1">
        <v>0</v>
      </c>
      <c r="AG200" s="37">
        <v>42992</v>
      </c>
      <c r="AH200" s="1">
        <v>0</v>
      </c>
      <c r="AI200" s="1">
        <v>0</v>
      </c>
      <c r="AL200" s="37">
        <v>42992</v>
      </c>
      <c r="AM200" s="1">
        <v>0</v>
      </c>
      <c r="AN200" s="1">
        <v>0</v>
      </c>
      <c r="AO200" s="1">
        <f t="shared" si="10"/>
        <v>225.19999999999996</v>
      </c>
      <c r="AQ200" s="37">
        <v>42992</v>
      </c>
      <c r="AR200" s="1">
        <v>0</v>
      </c>
      <c r="AS200" s="1">
        <v>0</v>
      </c>
      <c r="AT200" s="1">
        <f t="shared" si="11"/>
        <v>247.3000000000001</v>
      </c>
      <c r="AV200" s="37">
        <v>42992</v>
      </c>
      <c r="AW200" s="1">
        <v>0</v>
      </c>
      <c r="AX200" s="1">
        <v>0</v>
      </c>
      <c r="AZ200" s="37">
        <v>41900</v>
      </c>
      <c r="BA200" s="1">
        <v>0</v>
      </c>
      <c r="BB200" s="1">
        <v>0</v>
      </c>
      <c r="BC200" s="1">
        <v>0</v>
      </c>
      <c r="BE200" s="37">
        <v>43725</v>
      </c>
      <c r="BF200" s="1">
        <v>0</v>
      </c>
      <c r="BG200" s="1">
        <v>0</v>
      </c>
      <c r="BH200" s="1">
        <v>0</v>
      </c>
      <c r="BI200" s="37"/>
      <c r="BJ200" s="37">
        <v>43725</v>
      </c>
      <c r="BK200" s="1">
        <v>0</v>
      </c>
      <c r="BL200" s="1">
        <v>0</v>
      </c>
      <c r="BM200" s="1">
        <v>0</v>
      </c>
      <c r="BN200" s="1">
        <f t="shared" si="8"/>
        <v>0</v>
      </c>
      <c r="BP200" s="37">
        <v>43725</v>
      </c>
      <c r="BQ200" s="1">
        <v>0</v>
      </c>
      <c r="BR200" s="1">
        <v>0</v>
      </c>
      <c r="BS200" s="1">
        <v>0</v>
      </c>
    </row>
    <row r="201" spans="3:71" x14ac:dyDescent="0.3">
      <c r="C201" s="37">
        <v>42993</v>
      </c>
      <c r="D201" s="1">
        <v>0</v>
      </c>
      <c r="E201" s="1">
        <v>0</v>
      </c>
      <c r="H201" s="37">
        <v>42993</v>
      </c>
      <c r="I201" s="1">
        <v>0</v>
      </c>
      <c r="J201" s="1">
        <v>0</v>
      </c>
      <c r="M201" s="37">
        <v>42993</v>
      </c>
      <c r="N201" s="1">
        <v>0</v>
      </c>
      <c r="O201" s="1">
        <v>0</v>
      </c>
      <c r="R201" s="37">
        <v>42993</v>
      </c>
      <c r="S201" s="1">
        <v>0</v>
      </c>
      <c r="T201" s="1">
        <v>0</v>
      </c>
      <c r="W201" s="37">
        <v>42993</v>
      </c>
      <c r="X201" s="1">
        <v>0</v>
      </c>
      <c r="Y201" s="1">
        <v>0</v>
      </c>
      <c r="Z201" s="1">
        <f t="shared" si="9"/>
        <v>281.2</v>
      </c>
      <c r="AB201" s="37">
        <v>42993</v>
      </c>
      <c r="AC201" s="1">
        <v>0</v>
      </c>
      <c r="AD201" s="1">
        <v>0</v>
      </c>
      <c r="AG201" s="37">
        <v>42993</v>
      </c>
      <c r="AH201" s="1">
        <v>0</v>
      </c>
      <c r="AI201" s="1">
        <v>0</v>
      </c>
      <c r="AL201" s="37">
        <v>42993</v>
      </c>
      <c r="AM201" s="1">
        <v>0</v>
      </c>
      <c r="AN201" s="1">
        <v>0</v>
      </c>
      <c r="AO201" s="1">
        <f t="shared" si="10"/>
        <v>225.19999999999996</v>
      </c>
      <c r="AQ201" s="37">
        <v>42993</v>
      </c>
      <c r="AR201" s="1">
        <v>0</v>
      </c>
      <c r="AS201" s="1">
        <v>0</v>
      </c>
      <c r="AT201" s="1">
        <f t="shared" si="11"/>
        <v>247.3000000000001</v>
      </c>
      <c r="AV201" s="37">
        <v>42993</v>
      </c>
      <c r="AW201" s="1">
        <v>0</v>
      </c>
      <c r="AX201" s="1">
        <v>0</v>
      </c>
      <c r="AZ201" s="37">
        <v>41901</v>
      </c>
      <c r="BA201" s="1">
        <v>-1.1000000000000001</v>
      </c>
      <c r="BB201" s="1">
        <v>1</v>
      </c>
      <c r="BC201" s="1">
        <v>0</v>
      </c>
      <c r="BE201" s="37">
        <v>43726</v>
      </c>
      <c r="BF201" s="1">
        <v>0</v>
      </c>
      <c r="BG201" s="1">
        <v>0</v>
      </c>
      <c r="BH201" s="1">
        <v>0</v>
      </c>
      <c r="BI201" s="37"/>
      <c r="BJ201" s="37">
        <v>43726</v>
      </c>
      <c r="BK201" s="1">
        <v>0</v>
      </c>
      <c r="BL201" s="1">
        <v>0</v>
      </c>
      <c r="BM201" s="1">
        <v>0</v>
      </c>
      <c r="BN201" s="1">
        <f t="shared" si="8"/>
        <v>0</v>
      </c>
      <c r="BP201" s="37">
        <v>43726</v>
      </c>
      <c r="BQ201" s="1">
        <v>0</v>
      </c>
      <c r="BR201" s="1">
        <v>0</v>
      </c>
      <c r="BS201" s="1">
        <v>0</v>
      </c>
    </row>
    <row r="202" spans="3:71" x14ac:dyDescent="0.3">
      <c r="C202" s="37">
        <v>42996</v>
      </c>
      <c r="D202" s="1">
        <v>0</v>
      </c>
      <c r="E202" s="1">
        <v>0</v>
      </c>
      <c r="H202" s="37">
        <v>42996</v>
      </c>
      <c r="I202" s="1">
        <v>0</v>
      </c>
      <c r="J202" s="1">
        <v>0</v>
      </c>
      <c r="M202" s="37">
        <v>42996</v>
      </c>
      <c r="N202" s="1">
        <v>0</v>
      </c>
      <c r="O202" s="1">
        <v>0</v>
      </c>
      <c r="R202" s="37">
        <v>42996</v>
      </c>
      <c r="S202" s="1">
        <v>0</v>
      </c>
      <c r="T202" s="1">
        <v>0</v>
      </c>
      <c r="W202" s="37">
        <v>42996</v>
      </c>
      <c r="X202" s="1">
        <v>0</v>
      </c>
      <c r="Y202" s="1">
        <v>0</v>
      </c>
      <c r="Z202" s="1">
        <f t="shared" si="9"/>
        <v>281.2</v>
      </c>
      <c r="AB202" s="37">
        <v>42996</v>
      </c>
      <c r="AC202" s="1">
        <v>0</v>
      </c>
      <c r="AD202" s="1">
        <v>0</v>
      </c>
      <c r="AG202" s="37">
        <v>42996</v>
      </c>
      <c r="AH202" s="1">
        <v>0</v>
      </c>
      <c r="AI202" s="1">
        <v>0</v>
      </c>
      <c r="AL202" s="37">
        <v>42996</v>
      </c>
      <c r="AM202" s="1">
        <v>0</v>
      </c>
      <c r="AN202" s="1">
        <v>0</v>
      </c>
      <c r="AO202" s="1">
        <f t="shared" si="10"/>
        <v>225.19999999999996</v>
      </c>
      <c r="AQ202" s="37">
        <v>42996</v>
      </c>
      <c r="AR202" s="1">
        <v>0</v>
      </c>
      <c r="AS202" s="1">
        <v>0</v>
      </c>
      <c r="AT202" s="1">
        <f t="shared" si="11"/>
        <v>247.3000000000001</v>
      </c>
      <c r="AV202" s="37">
        <v>42996</v>
      </c>
      <c r="AW202" s="1">
        <v>0</v>
      </c>
      <c r="AX202" s="1">
        <v>0</v>
      </c>
      <c r="AZ202" s="37">
        <v>41904</v>
      </c>
      <c r="BA202" s="1">
        <v>0</v>
      </c>
      <c r="BB202" s="1">
        <v>0</v>
      </c>
      <c r="BC202" s="1">
        <v>0</v>
      </c>
      <c r="BE202" s="37">
        <v>43727</v>
      </c>
      <c r="BF202" s="1">
        <v>0</v>
      </c>
      <c r="BG202" s="1">
        <v>0</v>
      </c>
      <c r="BH202" s="1">
        <v>0</v>
      </c>
      <c r="BI202" s="37"/>
      <c r="BJ202" s="37">
        <v>43727</v>
      </c>
      <c r="BK202" s="1">
        <v>0</v>
      </c>
      <c r="BL202" s="1">
        <v>0</v>
      </c>
      <c r="BM202" s="1">
        <v>0</v>
      </c>
      <c r="BN202" s="1">
        <f t="shared" si="8"/>
        <v>0</v>
      </c>
      <c r="BP202" s="37">
        <v>43727</v>
      </c>
      <c r="BQ202" s="1">
        <v>0</v>
      </c>
      <c r="BR202" s="1">
        <v>0</v>
      </c>
      <c r="BS202" s="1">
        <v>0</v>
      </c>
    </row>
    <row r="203" spans="3:71" x14ac:dyDescent="0.3">
      <c r="C203" s="37">
        <v>42997</v>
      </c>
      <c r="D203" s="1">
        <v>10.7</v>
      </c>
      <c r="E203" s="1">
        <v>1</v>
      </c>
      <c r="F203" s="1">
        <v>20.7</v>
      </c>
      <c r="H203" s="37">
        <v>42997</v>
      </c>
      <c r="I203" s="1">
        <v>10.7</v>
      </c>
      <c r="J203" s="1">
        <v>1</v>
      </c>
      <c r="K203" s="1">
        <v>20.7</v>
      </c>
      <c r="M203" s="37">
        <v>42997</v>
      </c>
      <c r="N203" s="1">
        <v>10.7</v>
      </c>
      <c r="O203" s="1">
        <v>1</v>
      </c>
      <c r="P203" s="1">
        <v>20.7</v>
      </c>
      <c r="R203" s="37">
        <v>42997</v>
      </c>
      <c r="S203" s="1">
        <v>10.7</v>
      </c>
      <c r="T203" s="1">
        <v>1</v>
      </c>
      <c r="U203" s="1">
        <v>20.7</v>
      </c>
      <c r="W203" s="37">
        <v>42997</v>
      </c>
      <c r="X203" s="1">
        <v>10.7</v>
      </c>
      <c r="Y203" s="1">
        <v>1</v>
      </c>
      <c r="Z203" s="1">
        <f t="shared" si="9"/>
        <v>291.89999999999998</v>
      </c>
      <c r="AB203" s="37">
        <v>42997</v>
      </c>
      <c r="AC203" s="1">
        <v>10.7</v>
      </c>
      <c r="AD203" s="1">
        <v>1</v>
      </c>
      <c r="AG203" s="37">
        <v>42997</v>
      </c>
      <c r="AH203" s="1">
        <v>10.7</v>
      </c>
      <c r="AI203" s="1">
        <v>1</v>
      </c>
      <c r="AL203" s="37">
        <v>42997</v>
      </c>
      <c r="AM203" s="1">
        <v>10.7</v>
      </c>
      <c r="AN203" s="1">
        <v>1</v>
      </c>
      <c r="AO203" s="1">
        <f t="shared" si="10"/>
        <v>235.89999999999995</v>
      </c>
      <c r="AQ203" s="37">
        <v>42997</v>
      </c>
      <c r="AR203" s="1">
        <v>4.8</v>
      </c>
      <c r="AS203" s="1">
        <v>1</v>
      </c>
      <c r="AT203" s="1">
        <f t="shared" si="11"/>
        <v>252.10000000000011</v>
      </c>
      <c r="AV203" s="37">
        <v>42997</v>
      </c>
      <c r="AW203" s="1">
        <v>9.1999999999999993</v>
      </c>
      <c r="AX203" s="1">
        <v>1</v>
      </c>
      <c r="AZ203" s="37">
        <v>41905</v>
      </c>
      <c r="BA203" s="1">
        <v>0</v>
      </c>
      <c r="BB203" s="1">
        <v>0</v>
      </c>
      <c r="BC203" s="1">
        <v>0</v>
      </c>
      <c r="BE203" s="37">
        <v>43728</v>
      </c>
      <c r="BF203" s="1">
        <v>0</v>
      </c>
      <c r="BG203" s="1">
        <v>0</v>
      </c>
      <c r="BH203" s="1">
        <v>0</v>
      </c>
      <c r="BI203" s="37"/>
      <c r="BJ203" s="37">
        <v>43728</v>
      </c>
      <c r="BK203" s="1">
        <v>0</v>
      </c>
      <c r="BL203" s="1">
        <v>0</v>
      </c>
      <c r="BM203" s="1">
        <v>0</v>
      </c>
      <c r="BN203" s="1">
        <f t="shared" si="8"/>
        <v>0</v>
      </c>
      <c r="BP203" s="37">
        <v>43728</v>
      </c>
      <c r="BQ203" s="1">
        <v>0</v>
      </c>
      <c r="BR203" s="1">
        <v>0</v>
      </c>
      <c r="BS203" s="1">
        <v>0</v>
      </c>
    </row>
    <row r="204" spans="3:71" x14ac:dyDescent="0.3">
      <c r="C204" s="37">
        <v>42998</v>
      </c>
      <c r="D204" s="1">
        <v>0</v>
      </c>
      <c r="E204" s="1">
        <v>0</v>
      </c>
      <c r="H204" s="37">
        <v>42998</v>
      </c>
      <c r="I204" s="1">
        <v>0</v>
      </c>
      <c r="J204" s="1">
        <v>0</v>
      </c>
      <c r="M204" s="37">
        <v>42998</v>
      </c>
      <c r="N204" s="1">
        <v>0</v>
      </c>
      <c r="O204" s="1">
        <v>0</v>
      </c>
      <c r="R204" s="37">
        <v>42998</v>
      </c>
      <c r="S204" s="1">
        <v>0</v>
      </c>
      <c r="T204" s="1">
        <v>0</v>
      </c>
      <c r="W204" s="37">
        <v>42998</v>
      </c>
      <c r="X204" s="1">
        <v>0</v>
      </c>
      <c r="Y204" s="1">
        <v>0</v>
      </c>
      <c r="Z204" s="1">
        <f t="shared" si="9"/>
        <v>291.89999999999998</v>
      </c>
      <c r="AB204" s="37">
        <v>42998</v>
      </c>
      <c r="AC204" s="1">
        <v>0</v>
      </c>
      <c r="AD204" s="1">
        <v>0</v>
      </c>
      <c r="AG204" s="37">
        <v>42998</v>
      </c>
      <c r="AH204" s="1">
        <v>0</v>
      </c>
      <c r="AI204" s="1">
        <v>0</v>
      </c>
      <c r="AL204" s="37">
        <v>42998</v>
      </c>
      <c r="AM204" s="1">
        <v>0</v>
      </c>
      <c r="AN204" s="1">
        <v>0</v>
      </c>
      <c r="AO204" s="1">
        <f t="shared" si="10"/>
        <v>235.89999999999995</v>
      </c>
      <c r="AQ204" s="37">
        <v>42998</v>
      </c>
      <c r="AR204" s="1">
        <v>0</v>
      </c>
      <c r="AS204" s="1">
        <v>0</v>
      </c>
      <c r="AT204" s="1">
        <f t="shared" si="11"/>
        <v>252.10000000000011</v>
      </c>
      <c r="AV204" s="37">
        <v>42998</v>
      </c>
      <c r="AW204" s="1">
        <v>0</v>
      </c>
      <c r="AX204" s="1">
        <v>0</v>
      </c>
      <c r="AZ204" s="37">
        <v>41906</v>
      </c>
      <c r="BA204" s="1">
        <v>-0.4</v>
      </c>
      <c r="BB204" s="1">
        <v>1</v>
      </c>
      <c r="BC204" s="1">
        <v>0</v>
      </c>
      <c r="BE204" s="37">
        <v>43731</v>
      </c>
      <c r="BF204" s="1">
        <v>0</v>
      </c>
      <c r="BG204" s="1">
        <v>0</v>
      </c>
      <c r="BH204" s="1">
        <v>0</v>
      </c>
      <c r="BI204" s="37"/>
      <c r="BJ204" s="37">
        <v>43731</v>
      </c>
      <c r="BK204" s="1">
        <v>0</v>
      </c>
      <c r="BL204" s="1">
        <v>0</v>
      </c>
      <c r="BM204" s="1">
        <v>0</v>
      </c>
      <c r="BN204" s="1">
        <f t="shared" si="8"/>
        <v>0</v>
      </c>
      <c r="BP204" s="37">
        <v>43731</v>
      </c>
      <c r="BQ204" s="1">
        <v>0</v>
      </c>
      <c r="BR204" s="1">
        <v>0</v>
      </c>
      <c r="BS204" s="1">
        <v>0</v>
      </c>
    </row>
    <row r="205" spans="3:71" x14ac:dyDescent="0.3">
      <c r="C205" s="37">
        <v>42999</v>
      </c>
      <c r="D205" s="1">
        <v>0</v>
      </c>
      <c r="E205" s="1">
        <v>0</v>
      </c>
      <c r="H205" s="37">
        <v>42999</v>
      </c>
      <c r="I205" s="1">
        <v>0</v>
      </c>
      <c r="J205" s="1">
        <v>0</v>
      </c>
      <c r="M205" s="37">
        <v>42999</v>
      </c>
      <c r="N205" s="1">
        <v>0</v>
      </c>
      <c r="O205" s="1">
        <v>0</v>
      </c>
      <c r="R205" s="37">
        <v>42999</v>
      </c>
      <c r="S205" s="1">
        <v>0</v>
      </c>
      <c r="T205" s="1">
        <v>0</v>
      </c>
      <c r="W205" s="37">
        <v>42999</v>
      </c>
      <c r="X205" s="1">
        <v>0</v>
      </c>
      <c r="Y205" s="1">
        <v>0</v>
      </c>
      <c r="Z205" s="1">
        <f t="shared" si="9"/>
        <v>291.89999999999998</v>
      </c>
      <c r="AB205" s="37">
        <v>42999</v>
      </c>
      <c r="AC205" s="1">
        <v>0</v>
      </c>
      <c r="AD205" s="1">
        <v>0</v>
      </c>
      <c r="AG205" s="37">
        <v>42999</v>
      </c>
      <c r="AH205" s="1">
        <v>0</v>
      </c>
      <c r="AI205" s="1">
        <v>0</v>
      </c>
      <c r="AL205" s="37">
        <v>42999</v>
      </c>
      <c r="AM205" s="1">
        <v>0</v>
      </c>
      <c r="AN205" s="1">
        <v>0</v>
      </c>
      <c r="AO205" s="1">
        <f t="shared" si="10"/>
        <v>235.89999999999995</v>
      </c>
      <c r="AQ205" s="37">
        <v>42999</v>
      </c>
      <c r="AR205" s="1">
        <v>0</v>
      </c>
      <c r="AS205" s="1">
        <v>0</v>
      </c>
      <c r="AT205" s="1">
        <f t="shared" si="11"/>
        <v>252.10000000000011</v>
      </c>
      <c r="AV205" s="37">
        <v>42999</v>
      </c>
      <c r="AW205" s="1">
        <v>0</v>
      </c>
      <c r="AX205" s="1">
        <v>0</v>
      </c>
      <c r="AZ205" s="37">
        <v>41907</v>
      </c>
      <c r="BA205" s="1">
        <v>0</v>
      </c>
      <c r="BB205" s="1">
        <v>0</v>
      </c>
      <c r="BC205" s="1">
        <v>0</v>
      </c>
      <c r="BE205" s="37">
        <v>43732</v>
      </c>
      <c r="BF205" s="1">
        <v>12.1</v>
      </c>
      <c r="BG205" s="1">
        <v>1</v>
      </c>
      <c r="BH205" s="1">
        <v>0</v>
      </c>
      <c r="BI205" s="37"/>
      <c r="BJ205" s="37">
        <v>43732</v>
      </c>
      <c r="BK205" s="1">
        <v>12.1</v>
      </c>
      <c r="BL205" s="1">
        <v>1</v>
      </c>
      <c r="BM205" s="1">
        <v>0</v>
      </c>
      <c r="BN205" s="1">
        <f t="shared" si="8"/>
        <v>0</v>
      </c>
      <c r="BP205" s="37">
        <v>43732</v>
      </c>
      <c r="BQ205" s="1">
        <v>-14.3</v>
      </c>
      <c r="BR205" s="1">
        <v>1</v>
      </c>
      <c r="BS205" s="1">
        <v>0</v>
      </c>
    </row>
    <row r="206" spans="3:71" x14ac:dyDescent="0.3">
      <c r="C206" s="37">
        <v>43000</v>
      </c>
      <c r="D206" s="1">
        <v>10.4</v>
      </c>
      <c r="E206" s="1">
        <v>1</v>
      </c>
      <c r="F206" s="1">
        <v>16.7</v>
      </c>
      <c r="H206" s="37">
        <v>43000</v>
      </c>
      <c r="I206" s="1">
        <v>10.4</v>
      </c>
      <c r="J206" s="1">
        <v>1</v>
      </c>
      <c r="K206" s="1">
        <v>16.7</v>
      </c>
      <c r="M206" s="37">
        <v>43000</v>
      </c>
      <c r="N206" s="1">
        <v>-16.2</v>
      </c>
      <c r="O206" s="1">
        <v>1</v>
      </c>
      <c r="P206" s="1">
        <v>16.7</v>
      </c>
      <c r="R206" s="37">
        <v>43000</v>
      </c>
      <c r="S206" s="1">
        <v>7</v>
      </c>
      <c r="T206" s="1">
        <v>1</v>
      </c>
      <c r="U206" s="1">
        <v>16.7</v>
      </c>
      <c r="W206" s="37">
        <v>43000</v>
      </c>
      <c r="X206" s="1">
        <v>7</v>
      </c>
      <c r="Y206" s="1">
        <v>1</v>
      </c>
      <c r="Z206" s="1">
        <f t="shared" si="9"/>
        <v>298.89999999999998</v>
      </c>
      <c r="AB206" s="37">
        <v>43000</v>
      </c>
      <c r="AC206" s="1">
        <v>6.2</v>
      </c>
      <c r="AD206" s="1">
        <v>1</v>
      </c>
      <c r="AG206" s="37">
        <v>43000</v>
      </c>
      <c r="AH206" s="1">
        <v>-24.9</v>
      </c>
      <c r="AI206" s="1">
        <v>1</v>
      </c>
      <c r="AJ206" s="1">
        <v>-32.5</v>
      </c>
      <c r="AL206" s="37">
        <v>43000</v>
      </c>
      <c r="AM206" s="1">
        <v>5.7</v>
      </c>
      <c r="AN206" s="1">
        <v>1</v>
      </c>
      <c r="AO206" s="1">
        <f t="shared" si="10"/>
        <v>241.59999999999994</v>
      </c>
      <c r="AQ206" s="37">
        <v>43000</v>
      </c>
      <c r="AR206" s="1">
        <v>3.9</v>
      </c>
      <c r="AS206" s="1">
        <v>1</v>
      </c>
      <c r="AT206" s="1">
        <f t="shared" si="11"/>
        <v>256.00000000000011</v>
      </c>
      <c r="AV206" s="37">
        <v>43000</v>
      </c>
      <c r="AW206" s="1">
        <v>7.6</v>
      </c>
      <c r="AX206" s="1">
        <v>1</v>
      </c>
      <c r="AZ206" s="37">
        <v>41908</v>
      </c>
      <c r="BA206" s="1">
        <v>0</v>
      </c>
      <c r="BB206" s="1">
        <v>0</v>
      </c>
      <c r="BC206" s="1">
        <v>0</v>
      </c>
      <c r="BE206" s="37">
        <v>43733</v>
      </c>
      <c r="BF206" s="1">
        <v>0</v>
      </c>
      <c r="BG206" s="1">
        <v>0</v>
      </c>
      <c r="BH206" s="1">
        <v>0</v>
      </c>
      <c r="BI206" s="37"/>
      <c r="BJ206" s="37">
        <v>43733</v>
      </c>
      <c r="BK206" s="1">
        <v>0</v>
      </c>
      <c r="BL206" s="1">
        <v>0</v>
      </c>
      <c r="BM206" s="1">
        <v>0</v>
      </c>
      <c r="BN206" s="1">
        <f t="shared" si="8"/>
        <v>0</v>
      </c>
      <c r="BP206" s="37">
        <v>43733</v>
      </c>
      <c r="BQ206" s="1">
        <v>0</v>
      </c>
      <c r="BR206" s="1">
        <v>0</v>
      </c>
      <c r="BS206" s="1">
        <v>0</v>
      </c>
    </row>
    <row r="207" spans="3:71" x14ac:dyDescent="0.3">
      <c r="C207" s="37">
        <v>43003</v>
      </c>
      <c r="D207" s="1">
        <v>0</v>
      </c>
      <c r="E207" s="1">
        <v>0</v>
      </c>
      <c r="H207" s="37">
        <v>43003</v>
      </c>
      <c r="I207" s="1">
        <v>0</v>
      </c>
      <c r="J207" s="1">
        <v>0</v>
      </c>
      <c r="M207" s="37">
        <v>43003</v>
      </c>
      <c r="N207" s="1">
        <v>0</v>
      </c>
      <c r="O207" s="1">
        <v>0</v>
      </c>
      <c r="R207" s="37">
        <v>43003</v>
      </c>
      <c r="S207" s="1">
        <v>0</v>
      </c>
      <c r="T207" s="1">
        <v>0</v>
      </c>
      <c r="W207" s="37">
        <v>43003</v>
      </c>
      <c r="X207" s="1">
        <v>0</v>
      </c>
      <c r="Y207" s="1">
        <v>0</v>
      </c>
      <c r="Z207" s="1">
        <f t="shared" si="9"/>
        <v>298.89999999999998</v>
      </c>
      <c r="AB207" s="37">
        <v>43003</v>
      </c>
      <c r="AC207" s="1">
        <v>1</v>
      </c>
      <c r="AD207" s="1">
        <v>1</v>
      </c>
      <c r="AG207" s="37">
        <v>43003</v>
      </c>
      <c r="AH207" s="1">
        <v>1</v>
      </c>
      <c r="AI207" s="1">
        <v>1</v>
      </c>
      <c r="AL207" s="37">
        <v>43003</v>
      </c>
      <c r="AM207" s="1">
        <v>-2.4</v>
      </c>
      <c r="AN207" s="1">
        <v>1</v>
      </c>
      <c r="AO207" s="1">
        <f t="shared" si="10"/>
        <v>239.19999999999993</v>
      </c>
      <c r="AQ207" s="37">
        <v>43003</v>
      </c>
      <c r="AR207" s="1">
        <v>-3.1</v>
      </c>
      <c r="AS207" s="1">
        <v>1</v>
      </c>
      <c r="AT207" s="1">
        <f t="shared" si="11"/>
        <v>252.90000000000012</v>
      </c>
      <c r="AV207" s="37">
        <v>43003</v>
      </c>
      <c r="AW207" s="1">
        <v>0</v>
      </c>
      <c r="AX207" s="1">
        <v>0</v>
      </c>
      <c r="AZ207" s="37">
        <v>41911</v>
      </c>
      <c r="BA207" s="1">
        <v>0</v>
      </c>
      <c r="BB207" s="1">
        <v>0</v>
      </c>
      <c r="BC207" s="1">
        <v>0</v>
      </c>
      <c r="BE207" s="37">
        <v>43734</v>
      </c>
      <c r="BF207" s="1">
        <v>0</v>
      </c>
      <c r="BG207" s="1">
        <v>0</v>
      </c>
      <c r="BH207" s="1">
        <v>0</v>
      </c>
      <c r="BI207" s="37"/>
      <c r="BJ207" s="37">
        <v>43734</v>
      </c>
      <c r="BK207" s="1">
        <v>0</v>
      </c>
      <c r="BL207" s="1">
        <v>0</v>
      </c>
      <c r="BM207" s="1">
        <v>0</v>
      </c>
      <c r="BN207" s="1">
        <f t="shared" si="8"/>
        <v>0</v>
      </c>
      <c r="BP207" s="37">
        <v>43734</v>
      </c>
      <c r="BQ207" s="1">
        <v>0</v>
      </c>
      <c r="BR207" s="1">
        <v>0</v>
      </c>
      <c r="BS207" s="1">
        <v>0</v>
      </c>
    </row>
    <row r="208" spans="3:71" x14ac:dyDescent="0.3">
      <c r="C208" s="37">
        <v>43004</v>
      </c>
      <c r="D208" s="1">
        <v>10.1</v>
      </c>
      <c r="E208" s="1">
        <v>1</v>
      </c>
      <c r="F208" s="1">
        <v>15.1</v>
      </c>
      <c r="H208" s="37">
        <v>43004</v>
      </c>
      <c r="I208" s="1">
        <v>10.1</v>
      </c>
      <c r="J208" s="1">
        <v>1</v>
      </c>
      <c r="K208" s="1">
        <v>15.1</v>
      </c>
      <c r="M208" s="37">
        <v>43004</v>
      </c>
      <c r="N208" s="1">
        <v>9.1</v>
      </c>
      <c r="O208" s="1">
        <v>1</v>
      </c>
      <c r="P208" s="1">
        <v>15.1</v>
      </c>
      <c r="R208" s="37">
        <v>43004</v>
      </c>
      <c r="S208" s="1">
        <v>9.1</v>
      </c>
      <c r="T208" s="1">
        <v>1</v>
      </c>
      <c r="U208" s="1">
        <v>15.1</v>
      </c>
      <c r="W208" s="37">
        <v>43004</v>
      </c>
      <c r="X208" s="1">
        <v>9.1</v>
      </c>
      <c r="Y208" s="1">
        <v>1</v>
      </c>
      <c r="Z208" s="1">
        <f t="shared" si="9"/>
        <v>308</v>
      </c>
      <c r="AB208" s="37">
        <v>43004</v>
      </c>
      <c r="AC208" s="1">
        <v>9</v>
      </c>
      <c r="AD208" s="1">
        <v>1</v>
      </c>
      <c r="AG208" s="37">
        <v>43004</v>
      </c>
      <c r="AH208" s="1">
        <v>9</v>
      </c>
      <c r="AI208" s="1">
        <v>1</v>
      </c>
      <c r="AL208" s="37">
        <v>43004</v>
      </c>
      <c r="AM208" s="1">
        <v>1.4</v>
      </c>
      <c r="AN208" s="1">
        <v>1</v>
      </c>
      <c r="AO208" s="1">
        <f t="shared" si="10"/>
        <v>240.59999999999994</v>
      </c>
      <c r="AQ208" s="37">
        <v>43004</v>
      </c>
      <c r="AR208" s="1">
        <v>6.6</v>
      </c>
      <c r="AS208" s="1">
        <v>1</v>
      </c>
      <c r="AT208" s="1">
        <f t="shared" si="11"/>
        <v>259.50000000000011</v>
      </c>
      <c r="AV208" s="37">
        <v>43004</v>
      </c>
      <c r="AW208" s="1">
        <v>7.3</v>
      </c>
      <c r="AX208" s="1">
        <v>1</v>
      </c>
      <c r="AZ208" s="37">
        <v>41912</v>
      </c>
      <c r="BA208" s="1">
        <v>0</v>
      </c>
      <c r="BB208" s="1">
        <v>0</v>
      </c>
      <c r="BC208" s="1">
        <v>0</v>
      </c>
      <c r="BE208" s="37">
        <v>43735</v>
      </c>
      <c r="BF208" s="1">
        <v>0</v>
      </c>
      <c r="BG208" s="1">
        <v>0</v>
      </c>
      <c r="BH208" s="1">
        <v>0</v>
      </c>
      <c r="BI208" s="37"/>
      <c r="BJ208" s="37">
        <v>43735</v>
      </c>
      <c r="BK208" s="1">
        <v>0</v>
      </c>
      <c r="BL208" s="1">
        <v>0</v>
      </c>
      <c r="BM208" s="1">
        <v>0</v>
      </c>
      <c r="BN208" s="1">
        <f t="shared" si="8"/>
        <v>0</v>
      </c>
      <c r="BP208" s="37">
        <v>43735</v>
      </c>
      <c r="BQ208" s="1">
        <v>0</v>
      </c>
      <c r="BR208" s="1">
        <v>0</v>
      </c>
      <c r="BS208" s="1">
        <v>0</v>
      </c>
    </row>
    <row r="209" spans="3:71" x14ac:dyDescent="0.3">
      <c r="C209" s="37">
        <v>43005</v>
      </c>
      <c r="D209" s="1">
        <v>13.2</v>
      </c>
      <c r="E209" s="1">
        <v>1</v>
      </c>
      <c r="F209" s="1">
        <v>18.600000000000001</v>
      </c>
      <c r="H209" s="37">
        <v>43005</v>
      </c>
      <c r="I209" s="1">
        <v>13.2</v>
      </c>
      <c r="J209" s="1">
        <v>1</v>
      </c>
      <c r="K209" s="1">
        <v>18.600000000000001</v>
      </c>
      <c r="M209" s="37">
        <v>43005</v>
      </c>
      <c r="N209" s="1">
        <v>50.6</v>
      </c>
      <c r="O209" s="1">
        <v>1</v>
      </c>
      <c r="P209" s="1">
        <v>50.6</v>
      </c>
      <c r="R209" s="37">
        <v>43005</v>
      </c>
      <c r="S209" s="1">
        <v>50.6</v>
      </c>
      <c r="T209" s="1">
        <v>1</v>
      </c>
      <c r="U209" s="1">
        <v>50.6</v>
      </c>
      <c r="W209" s="37">
        <v>43005</v>
      </c>
      <c r="X209" s="1">
        <v>50.6</v>
      </c>
      <c r="Y209" s="1">
        <v>1</v>
      </c>
      <c r="Z209" s="1">
        <f t="shared" si="9"/>
        <v>358.6</v>
      </c>
      <c r="AB209" s="37">
        <v>43005</v>
      </c>
      <c r="AC209" s="1">
        <v>50.8</v>
      </c>
      <c r="AD209" s="1">
        <v>1</v>
      </c>
      <c r="AG209" s="37">
        <v>43005</v>
      </c>
      <c r="AH209" s="1">
        <v>50.8</v>
      </c>
      <c r="AI209" s="1">
        <v>1</v>
      </c>
      <c r="AL209" s="37">
        <v>43005</v>
      </c>
      <c r="AM209" s="1">
        <v>45</v>
      </c>
      <c r="AN209" s="1">
        <v>1</v>
      </c>
      <c r="AO209" s="1">
        <f t="shared" si="10"/>
        <v>285.59999999999991</v>
      </c>
      <c r="AQ209" s="37">
        <v>43005</v>
      </c>
      <c r="AR209" s="1">
        <v>44.5</v>
      </c>
      <c r="AS209" s="1">
        <v>1</v>
      </c>
      <c r="AT209" s="1">
        <f t="shared" si="11"/>
        <v>304.00000000000011</v>
      </c>
      <c r="AV209" s="37">
        <v>43005</v>
      </c>
      <c r="AW209" s="1">
        <v>48.5</v>
      </c>
      <c r="AX209" s="1">
        <v>1</v>
      </c>
      <c r="AZ209" s="37">
        <v>41913</v>
      </c>
      <c r="BA209" s="1">
        <v>0</v>
      </c>
      <c r="BB209" s="1">
        <v>0</v>
      </c>
      <c r="BC209" s="1">
        <v>0</v>
      </c>
      <c r="BE209" s="37">
        <v>43738</v>
      </c>
      <c r="BF209" s="1">
        <v>0</v>
      </c>
      <c r="BG209" s="1">
        <v>0</v>
      </c>
      <c r="BH209" s="1">
        <v>0</v>
      </c>
      <c r="BI209" s="37"/>
      <c r="BJ209" s="37">
        <v>43738</v>
      </c>
      <c r="BK209" s="1">
        <v>0</v>
      </c>
      <c r="BL209" s="1">
        <v>0</v>
      </c>
      <c r="BM209" s="1">
        <v>0</v>
      </c>
      <c r="BN209" s="1">
        <f t="shared" si="8"/>
        <v>0</v>
      </c>
      <c r="BP209" s="37">
        <v>43738</v>
      </c>
      <c r="BQ209" s="1">
        <v>0</v>
      </c>
      <c r="BR209" s="1">
        <v>0</v>
      </c>
      <c r="BS209" s="1">
        <v>0</v>
      </c>
    </row>
    <row r="210" spans="3:71" x14ac:dyDescent="0.3">
      <c r="C210" s="37">
        <v>43006</v>
      </c>
      <c r="D210" s="1">
        <v>-17.7</v>
      </c>
      <c r="E210" s="1">
        <v>1</v>
      </c>
      <c r="F210" s="1">
        <v>14.3</v>
      </c>
      <c r="H210" s="37">
        <v>43006</v>
      </c>
      <c r="I210" s="1">
        <v>-17.7</v>
      </c>
      <c r="J210" s="1">
        <v>1</v>
      </c>
      <c r="K210" s="1">
        <v>14.3</v>
      </c>
      <c r="M210" s="37">
        <v>43006</v>
      </c>
      <c r="N210" s="1">
        <v>-17.7</v>
      </c>
      <c r="O210" s="1">
        <v>1</v>
      </c>
      <c r="P210" s="1">
        <v>14.3</v>
      </c>
      <c r="R210" s="37">
        <v>43006</v>
      </c>
      <c r="S210" s="1">
        <v>4.3</v>
      </c>
      <c r="T210" s="1">
        <v>1</v>
      </c>
      <c r="U210" s="1">
        <v>10.3</v>
      </c>
      <c r="W210" s="37">
        <v>43006</v>
      </c>
      <c r="X210" s="1">
        <v>4.3</v>
      </c>
      <c r="Y210" s="1">
        <v>1</v>
      </c>
      <c r="Z210" s="1">
        <f t="shared" si="9"/>
        <v>362.90000000000003</v>
      </c>
      <c r="AB210" s="37">
        <v>43006</v>
      </c>
      <c r="AC210" s="1">
        <v>-17.8</v>
      </c>
      <c r="AD210" s="1">
        <v>1</v>
      </c>
      <c r="AG210" s="37">
        <v>43006</v>
      </c>
      <c r="AH210" s="1">
        <v>-23</v>
      </c>
      <c r="AI210" s="1">
        <v>1</v>
      </c>
      <c r="AJ210" s="1">
        <v>-29.1</v>
      </c>
      <c r="AL210" s="37">
        <v>43006</v>
      </c>
      <c r="AM210" s="1">
        <v>-1.8</v>
      </c>
      <c r="AN210" s="1">
        <v>1</v>
      </c>
      <c r="AO210" s="1">
        <f t="shared" si="10"/>
        <v>283.7999999999999</v>
      </c>
      <c r="AQ210" s="37">
        <v>43006</v>
      </c>
      <c r="AR210" s="1">
        <v>-9.4</v>
      </c>
      <c r="AS210" s="1">
        <v>1</v>
      </c>
      <c r="AT210" s="1">
        <f t="shared" si="11"/>
        <v>294.60000000000014</v>
      </c>
      <c r="AV210" s="37">
        <v>43006</v>
      </c>
      <c r="AW210" s="1">
        <v>-29.6</v>
      </c>
      <c r="AX210" s="1">
        <v>1</v>
      </c>
      <c r="AZ210" s="37">
        <v>41914</v>
      </c>
      <c r="BA210" s="1">
        <v>40.700000000000003</v>
      </c>
      <c r="BB210" s="1">
        <v>1</v>
      </c>
      <c r="BC210" s="1">
        <v>21</v>
      </c>
      <c r="BE210" s="37">
        <v>43739</v>
      </c>
      <c r="BF210" s="1">
        <v>19.399999999999999</v>
      </c>
      <c r="BG210" s="1">
        <v>1</v>
      </c>
      <c r="BH210" s="1">
        <v>-10.5</v>
      </c>
      <c r="BI210" s="37"/>
      <c r="BJ210" s="37">
        <v>43739</v>
      </c>
      <c r="BK210" s="1">
        <v>20.2</v>
      </c>
      <c r="BL210" s="1">
        <v>1</v>
      </c>
      <c r="BM210" s="1">
        <v>-9.6999999999999993</v>
      </c>
      <c r="BN210" s="1">
        <f t="shared" si="8"/>
        <v>0.80000000000000071</v>
      </c>
      <c r="BP210" s="37">
        <v>43739</v>
      </c>
      <c r="BQ210" s="1">
        <v>34.699999999999903</v>
      </c>
      <c r="BR210" s="1">
        <v>1</v>
      </c>
      <c r="BS210" s="1">
        <v>4.8</v>
      </c>
    </row>
    <row r="211" spans="3:71" x14ac:dyDescent="0.3">
      <c r="C211" s="37">
        <v>43007</v>
      </c>
      <c r="D211" s="1">
        <v>0</v>
      </c>
      <c r="E211" s="1">
        <v>0</v>
      </c>
      <c r="H211" s="37">
        <v>43007</v>
      </c>
      <c r="I211" s="1">
        <v>0</v>
      </c>
      <c r="J211" s="1">
        <v>0</v>
      </c>
      <c r="M211" s="37">
        <v>43007</v>
      </c>
      <c r="N211" s="1">
        <v>0</v>
      </c>
      <c r="O211" s="1">
        <v>0</v>
      </c>
      <c r="R211" s="37">
        <v>43007</v>
      </c>
      <c r="S211" s="1">
        <v>0</v>
      </c>
      <c r="T211" s="1">
        <v>0</v>
      </c>
      <c r="W211" s="37">
        <v>43007</v>
      </c>
      <c r="X211" s="1">
        <v>0</v>
      </c>
      <c r="Y211" s="1">
        <v>0</v>
      </c>
      <c r="Z211" s="1">
        <f t="shared" si="9"/>
        <v>362.90000000000003</v>
      </c>
      <c r="AB211" s="37">
        <v>43007</v>
      </c>
      <c r="AC211" s="1">
        <v>0</v>
      </c>
      <c r="AD211" s="1">
        <v>0</v>
      </c>
      <c r="AG211" s="37">
        <v>43007</v>
      </c>
      <c r="AH211" s="1">
        <v>0</v>
      </c>
      <c r="AI211" s="1">
        <v>0</v>
      </c>
      <c r="AL211" s="37">
        <v>43007</v>
      </c>
      <c r="AM211" s="1">
        <v>0</v>
      </c>
      <c r="AN211" s="1">
        <v>0</v>
      </c>
      <c r="AO211" s="1">
        <f t="shared" si="10"/>
        <v>283.7999999999999</v>
      </c>
      <c r="AQ211" s="37">
        <v>43007</v>
      </c>
      <c r="AR211" s="1">
        <v>0</v>
      </c>
      <c r="AS211" s="1">
        <v>0</v>
      </c>
      <c r="AT211" s="1">
        <f t="shared" si="11"/>
        <v>294.60000000000014</v>
      </c>
      <c r="AV211" s="37">
        <v>43007</v>
      </c>
      <c r="AW211" s="1">
        <v>0</v>
      </c>
      <c r="AX211" s="1">
        <v>0</v>
      </c>
      <c r="AZ211" s="37">
        <v>41918</v>
      </c>
      <c r="BA211" s="1">
        <v>-14.2</v>
      </c>
      <c r="BB211" s="1">
        <v>1</v>
      </c>
      <c r="BC211" s="1">
        <v>0</v>
      </c>
      <c r="BE211" s="37">
        <v>43740</v>
      </c>
      <c r="BF211" s="1">
        <v>0</v>
      </c>
      <c r="BG211" s="1">
        <v>0</v>
      </c>
      <c r="BH211" s="1">
        <v>0</v>
      </c>
      <c r="BI211" s="37"/>
      <c r="BJ211" s="37">
        <v>43740</v>
      </c>
      <c r="BK211" s="1">
        <v>0</v>
      </c>
      <c r="BL211" s="1">
        <v>0</v>
      </c>
      <c r="BM211" s="1">
        <v>0</v>
      </c>
      <c r="BN211" s="1">
        <f t="shared" si="8"/>
        <v>0</v>
      </c>
      <c r="BP211" s="37">
        <v>43740</v>
      </c>
      <c r="BQ211" s="1">
        <v>0</v>
      </c>
      <c r="BR211" s="1">
        <v>0</v>
      </c>
      <c r="BS211" s="1">
        <v>0</v>
      </c>
    </row>
    <row r="212" spans="3:71" x14ac:dyDescent="0.3">
      <c r="C212" s="37">
        <v>43018</v>
      </c>
      <c r="D212" s="1">
        <v>-8.9</v>
      </c>
      <c r="E212" s="1">
        <v>1</v>
      </c>
      <c r="F212" s="1">
        <v>3.1</v>
      </c>
      <c r="H212" s="37">
        <v>43018</v>
      </c>
      <c r="I212" s="1">
        <v>-8.9</v>
      </c>
      <c r="J212" s="1">
        <v>1</v>
      </c>
      <c r="K212" s="1">
        <v>3.1</v>
      </c>
      <c r="M212" s="37">
        <v>43018</v>
      </c>
      <c r="N212" s="1">
        <v>-8.9</v>
      </c>
      <c r="O212" s="1">
        <v>1</v>
      </c>
      <c r="P212" s="1">
        <v>3.1</v>
      </c>
      <c r="R212" s="37">
        <v>43018</v>
      </c>
      <c r="S212" s="1">
        <v>-8.9</v>
      </c>
      <c r="T212" s="1">
        <v>1</v>
      </c>
      <c r="U212" s="1">
        <v>3.1</v>
      </c>
      <c r="W212" s="37">
        <v>43018</v>
      </c>
      <c r="X212" s="1">
        <v>-8.9</v>
      </c>
      <c r="Y212" s="1">
        <v>1</v>
      </c>
      <c r="Z212" s="1">
        <f t="shared" si="9"/>
        <v>354.00000000000006</v>
      </c>
      <c r="AB212" s="37">
        <v>43018</v>
      </c>
      <c r="AC212" s="1">
        <v>-8.9</v>
      </c>
      <c r="AD212" s="1">
        <v>1</v>
      </c>
      <c r="AG212" s="37">
        <v>43018</v>
      </c>
      <c r="AH212" s="1">
        <v>-8.9</v>
      </c>
      <c r="AI212" s="1">
        <v>1</v>
      </c>
      <c r="AL212" s="37">
        <v>43018</v>
      </c>
      <c r="AM212" s="1">
        <v>-24.2</v>
      </c>
      <c r="AN212" s="1">
        <v>1</v>
      </c>
      <c r="AO212" s="1">
        <f t="shared" si="10"/>
        <v>259.59999999999991</v>
      </c>
      <c r="AQ212" s="37">
        <v>43018</v>
      </c>
      <c r="AR212" s="1">
        <v>-14</v>
      </c>
      <c r="AS212" s="1">
        <v>1</v>
      </c>
      <c r="AT212" s="1">
        <f t="shared" si="11"/>
        <v>280.60000000000014</v>
      </c>
      <c r="AV212" s="37">
        <v>43018</v>
      </c>
      <c r="AW212" s="1">
        <v>-11.8</v>
      </c>
      <c r="AX212" s="1">
        <v>1</v>
      </c>
      <c r="AZ212" s="37">
        <v>41919</v>
      </c>
      <c r="BA212" s="1">
        <v>12.4</v>
      </c>
      <c r="BB212" s="1">
        <v>1</v>
      </c>
      <c r="BC212" s="1">
        <v>0</v>
      </c>
      <c r="BE212" s="37">
        <v>43742</v>
      </c>
      <c r="BF212" s="1">
        <v>0</v>
      </c>
      <c r="BG212" s="1">
        <v>0</v>
      </c>
      <c r="BH212" s="1">
        <v>0</v>
      </c>
      <c r="BI212" s="37"/>
      <c r="BJ212" s="37">
        <v>43742</v>
      </c>
      <c r="BK212" s="1">
        <v>0</v>
      </c>
      <c r="BL212" s="1">
        <v>0</v>
      </c>
      <c r="BM212" s="1">
        <v>0</v>
      </c>
      <c r="BN212" s="1">
        <f t="shared" si="8"/>
        <v>0</v>
      </c>
      <c r="BP212" s="37">
        <v>43742</v>
      </c>
      <c r="BQ212" s="1">
        <v>0</v>
      </c>
      <c r="BR212" s="1">
        <v>0</v>
      </c>
      <c r="BS212" s="1">
        <v>0</v>
      </c>
    </row>
    <row r="213" spans="3:71" x14ac:dyDescent="0.3">
      <c r="C213" s="37">
        <v>43019</v>
      </c>
      <c r="D213" s="1">
        <v>-0.8</v>
      </c>
      <c r="E213" s="1">
        <v>1</v>
      </c>
      <c r="F213" s="1">
        <v>8.1999999999999993</v>
      </c>
      <c r="H213" s="37">
        <v>43019</v>
      </c>
      <c r="I213" s="1">
        <v>-0.8</v>
      </c>
      <c r="J213" s="1">
        <v>1</v>
      </c>
      <c r="K213" s="1">
        <v>8.1999999999999993</v>
      </c>
      <c r="M213" s="37">
        <v>43019</v>
      </c>
      <c r="N213" s="1">
        <v>-0.8</v>
      </c>
      <c r="O213" s="1">
        <v>1</v>
      </c>
      <c r="P213" s="1">
        <v>8.1999999999999993</v>
      </c>
      <c r="R213" s="37">
        <v>43019</v>
      </c>
      <c r="S213" s="1">
        <v>-0.8</v>
      </c>
      <c r="T213" s="1">
        <v>1</v>
      </c>
      <c r="U213" s="1">
        <v>8.1999999999999993</v>
      </c>
      <c r="W213" s="37">
        <v>43019</v>
      </c>
      <c r="X213" s="1">
        <v>-0.8</v>
      </c>
      <c r="Y213" s="1">
        <v>1</v>
      </c>
      <c r="Z213" s="1">
        <f t="shared" si="9"/>
        <v>353.20000000000005</v>
      </c>
      <c r="AB213" s="37">
        <v>43019</v>
      </c>
      <c r="AC213" s="1">
        <v>-0.7</v>
      </c>
      <c r="AD213" s="1">
        <v>1</v>
      </c>
      <c r="AG213" s="37">
        <v>43019</v>
      </c>
      <c r="AH213" s="1">
        <v>-0.7</v>
      </c>
      <c r="AI213" s="1">
        <v>1</v>
      </c>
      <c r="AL213" s="37">
        <v>43019</v>
      </c>
      <c r="AM213" s="1">
        <v>-4.8</v>
      </c>
      <c r="AN213" s="1">
        <v>1</v>
      </c>
      <c r="AO213" s="1">
        <f t="shared" si="10"/>
        <v>254.7999999999999</v>
      </c>
      <c r="AQ213" s="37">
        <v>43019</v>
      </c>
      <c r="AR213" s="1">
        <v>1.7</v>
      </c>
      <c r="AS213" s="1">
        <v>1</v>
      </c>
      <c r="AT213" s="1">
        <f t="shared" si="11"/>
        <v>282.30000000000013</v>
      </c>
      <c r="AV213" s="37">
        <v>43019</v>
      </c>
      <c r="AW213" s="1">
        <v>-0.7</v>
      </c>
      <c r="AX213" s="1">
        <v>1</v>
      </c>
      <c r="AZ213" s="37">
        <v>41920</v>
      </c>
      <c r="BA213" s="1">
        <v>0</v>
      </c>
      <c r="BB213" s="1">
        <v>0</v>
      </c>
      <c r="BC213" s="1">
        <v>0</v>
      </c>
      <c r="BE213" s="37">
        <v>43745</v>
      </c>
      <c r="BF213" s="1">
        <v>3</v>
      </c>
      <c r="BG213" s="1">
        <v>1</v>
      </c>
      <c r="BH213" s="1">
        <v>0</v>
      </c>
      <c r="BI213" s="37"/>
      <c r="BJ213" s="37">
        <v>43745</v>
      </c>
      <c r="BK213" s="1">
        <v>-16.100000000000001</v>
      </c>
      <c r="BL213" s="1">
        <v>1</v>
      </c>
      <c r="BM213" s="1">
        <v>0</v>
      </c>
      <c r="BN213" s="1">
        <f t="shared" si="8"/>
        <v>-19.100000000000001</v>
      </c>
      <c r="BP213" s="37">
        <v>43745</v>
      </c>
      <c r="BQ213" s="1">
        <v>3</v>
      </c>
      <c r="BR213" s="1">
        <v>1</v>
      </c>
      <c r="BS213" s="1">
        <v>0</v>
      </c>
    </row>
    <row r="214" spans="3:71" x14ac:dyDescent="0.3">
      <c r="C214" s="37">
        <v>43020</v>
      </c>
      <c r="D214" s="1">
        <v>0</v>
      </c>
      <c r="E214" s="1">
        <v>0</v>
      </c>
      <c r="H214" s="37">
        <v>43020</v>
      </c>
      <c r="I214" s="1">
        <v>0</v>
      </c>
      <c r="J214" s="1">
        <v>0</v>
      </c>
      <c r="M214" s="37">
        <v>43020</v>
      </c>
      <c r="N214" s="1">
        <v>0</v>
      </c>
      <c r="O214" s="1">
        <v>0</v>
      </c>
      <c r="R214" s="37">
        <v>43020</v>
      </c>
      <c r="S214" s="1">
        <v>0</v>
      </c>
      <c r="T214" s="1">
        <v>0</v>
      </c>
      <c r="W214" s="37">
        <v>43020</v>
      </c>
      <c r="X214" s="1">
        <v>0</v>
      </c>
      <c r="Y214" s="1">
        <v>0</v>
      </c>
      <c r="Z214" s="1">
        <f t="shared" si="9"/>
        <v>353.20000000000005</v>
      </c>
      <c r="AB214" s="37">
        <v>43020</v>
      </c>
      <c r="AC214" s="1">
        <v>0</v>
      </c>
      <c r="AD214" s="1">
        <v>0</v>
      </c>
      <c r="AG214" s="37">
        <v>43020</v>
      </c>
      <c r="AH214" s="1">
        <v>0</v>
      </c>
      <c r="AI214" s="1">
        <v>0</v>
      </c>
      <c r="AL214" s="37">
        <v>43020</v>
      </c>
      <c r="AM214" s="1">
        <v>0</v>
      </c>
      <c r="AN214" s="1">
        <v>0</v>
      </c>
      <c r="AO214" s="1">
        <f t="shared" si="10"/>
        <v>254.7999999999999</v>
      </c>
      <c r="AQ214" s="37">
        <v>43020</v>
      </c>
      <c r="AR214" s="1">
        <v>0</v>
      </c>
      <c r="AS214" s="1">
        <v>0</v>
      </c>
      <c r="AT214" s="1">
        <f t="shared" si="11"/>
        <v>282.30000000000013</v>
      </c>
      <c r="AV214" s="37">
        <v>43020</v>
      </c>
      <c r="AW214" s="1">
        <v>0</v>
      </c>
      <c r="AX214" s="1">
        <v>0</v>
      </c>
      <c r="AZ214" s="37">
        <v>41922</v>
      </c>
      <c r="BA214" s="1">
        <v>0</v>
      </c>
      <c r="BB214" s="1">
        <v>0</v>
      </c>
      <c r="BC214" s="1">
        <v>0</v>
      </c>
      <c r="BE214" s="37">
        <v>43746</v>
      </c>
      <c r="BF214" s="1">
        <v>-34.200000000000003</v>
      </c>
      <c r="BG214" s="1">
        <v>1</v>
      </c>
      <c r="BH214" s="1">
        <v>-12.7</v>
      </c>
      <c r="BI214" s="37"/>
      <c r="BJ214" s="37">
        <v>43746</v>
      </c>
      <c r="BK214" s="1">
        <v>-22.4</v>
      </c>
      <c r="BL214" s="1">
        <v>1</v>
      </c>
      <c r="BM214" s="1">
        <v>-7.7</v>
      </c>
      <c r="BN214" s="1">
        <f t="shared" si="8"/>
        <v>11.800000000000004</v>
      </c>
      <c r="BP214" s="37">
        <v>43746</v>
      </c>
      <c r="BQ214" s="1">
        <v>-8.6</v>
      </c>
      <c r="BR214" s="1">
        <v>1</v>
      </c>
      <c r="BS214" s="1">
        <v>0</v>
      </c>
    </row>
    <row r="215" spans="3:71" x14ac:dyDescent="0.3">
      <c r="C215" s="37">
        <v>43021</v>
      </c>
      <c r="D215" s="1">
        <v>0.7</v>
      </c>
      <c r="E215" s="1">
        <v>1</v>
      </c>
      <c r="F215" s="1">
        <v>3.7</v>
      </c>
      <c r="H215" s="37">
        <v>43021</v>
      </c>
      <c r="I215" s="1">
        <v>0.7</v>
      </c>
      <c r="J215" s="1">
        <v>1</v>
      </c>
      <c r="K215" s="1">
        <v>3.7</v>
      </c>
      <c r="M215" s="37">
        <v>43021</v>
      </c>
      <c r="N215" s="1">
        <v>0.7</v>
      </c>
      <c r="O215" s="1">
        <v>1</v>
      </c>
      <c r="P215" s="1">
        <v>3.7</v>
      </c>
      <c r="R215" s="37">
        <v>43021</v>
      </c>
      <c r="S215" s="1">
        <v>0.7</v>
      </c>
      <c r="T215" s="1">
        <v>1</v>
      </c>
      <c r="U215" s="1">
        <v>3.7</v>
      </c>
      <c r="W215" s="37">
        <v>43021</v>
      </c>
      <c r="X215" s="1">
        <v>0.7</v>
      </c>
      <c r="Y215" s="1">
        <v>1</v>
      </c>
      <c r="Z215" s="1">
        <f t="shared" si="9"/>
        <v>353.90000000000003</v>
      </c>
      <c r="AB215" s="37">
        <v>43021</v>
      </c>
      <c r="AC215" s="1">
        <v>-1.1000000000000001</v>
      </c>
      <c r="AD215" s="1">
        <v>1</v>
      </c>
      <c r="AG215" s="37">
        <v>43021</v>
      </c>
      <c r="AH215" s="1">
        <v>-1.1000000000000001</v>
      </c>
      <c r="AI215" s="1">
        <v>1</v>
      </c>
      <c r="AL215" s="37">
        <v>43021</v>
      </c>
      <c r="AM215" s="1">
        <v>-4.0999999999999996</v>
      </c>
      <c r="AN215" s="1">
        <v>1</v>
      </c>
      <c r="AO215" s="1">
        <f t="shared" si="10"/>
        <v>250.6999999999999</v>
      </c>
      <c r="AQ215" s="37">
        <v>43021</v>
      </c>
      <c r="AR215" s="1">
        <v>-5.7</v>
      </c>
      <c r="AS215" s="1">
        <v>1</v>
      </c>
      <c r="AT215" s="1">
        <f t="shared" si="11"/>
        <v>276.60000000000014</v>
      </c>
      <c r="AV215" s="37">
        <v>43021</v>
      </c>
      <c r="AW215" s="1">
        <v>-2.6</v>
      </c>
      <c r="AX215" s="1">
        <v>1</v>
      </c>
      <c r="AZ215" s="37">
        <v>41925</v>
      </c>
      <c r="BA215" s="1">
        <v>-1.9</v>
      </c>
      <c r="BB215" s="1">
        <v>1</v>
      </c>
      <c r="BC215" s="1">
        <v>0</v>
      </c>
      <c r="BE215" s="37">
        <v>43748</v>
      </c>
      <c r="BF215" s="1">
        <v>0</v>
      </c>
      <c r="BG215" s="1">
        <v>0</v>
      </c>
      <c r="BH215" s="1">
        <v>0</v>
      </c>
      <c r="BI215" s="37"/>
      <c r="BJ215" s="37">
        <v>43748</v>
      </c>
      <c r="BK215" s="1">
        <v>0</v>
      </c>
      <c r="BL215" s="1">
        <v>0</v>
      </c>
      <c r="BM215" s="1">
        <v>0</v>
      </c>
      <c r="BN215" s="1">
        <f t="shared" si="8"/>
        <v>0</v>
      </c>
      <c r="BP215" s="37">
        <v>43748</v>
      </c>
      <c r="BQ215" s="1">
        <v>0</v>
      </c>
      <c r="BR215" s="1">
        <v>0</v>
      </c>
      <c r="BS215" s="1">
        <v>0</v>
      </c>
    </row>
    <row r="216" spans="3:71" x14ac:dyDescent="0.3">
      <c r="C216" s="37">
        <v>43024</v>
      </c>
      <c r="D216" s="1">
        <v>0</v>
      </c>
      <c r="E216" s="1">
        <v>0</v>
      </c>
      <c r="H216" s="37">
        <v>43024</v>
      </c>
      <c r="I216" s="1">
        <v>0</v>
      </c>
      <c r="J216" s="1">
        <v>0</v>
      </c>
      <c r="M216" s="37">
        <v>43024</v>
      </c>
      <c r="N216" s="1">
        <v>0</v>
      </c>
      <c r="O216" s="1">
        <v>0</v>
      </c>
      <c r="R216" s="37">
        <v>43024</v>
      </c>
      <c r="S216" s="1">
        <v>0</v>
      </c>
      <c r="T216" s="1">
        <v>0</v>
      </c>
      <c r="W216" s="37">
        <v>43024</v>
      </c>
      <c r="X216" s="1">
        <v>0</v>
      </c>
      <c r="Y216" s="1">
        <v>0</v>
      </c>
      <c r="Z216" s="1">
        <f t="shared" si="9"/>
        <v>353.90000000000003</v>
      </c>
      <c r="AB216" s="37">
        <v>43024</v>
      </c>
      <c r="AC216" s="1">
        <v>0</v>
      </c>
      <c r="AD216" s="1">
        <v>0</v>
      </c>
      <c r="AG216" s="37">
        <v>43024</v>
      </c>
      <c r="AH216" s="1">
        <v>0</v>
      </c>
      <c r="AI216" s="1">
        <v>0</v>
      </c>
      <c r="AL216" s="37">
        <v>43024</v>
      </c>
      <c r="AM216" s="1">
        <v>0</v>
      </c>
      <c r="AN216" s="1">
        <v>0</v>
      </c>
      <c r="AO216" s="1">
        <f t="shared" si="10"/>
        <v>250.6999999999999</v>
      </c>
      <c r="AQ216" s="37">
        <v>43024</v>
      </c>
      <c r="AR216" s="1">
        <v>0</v>
      </c>
      <c r="AS216" s="1">
        <v>0</v>
      </c>
      <c r="AT216" s="1">
        <f t="shared" si="11"/>
        <v>276.60000000000014</v>
      </c>
      <c r="AV216" s="37">
        <v>43024</v>
      </c>
      <c r="AW216" s="1">
        <v>0</v>
      </c>
      <c r="AX216" s="1">
        <v>0</v>
      </c>
      <c r="AZ216" s="37">
        <v>41926</v>
      </c>
      <c r="BA216" s="1">
        <v>0.7</v>
      </c>
      <c r="BB216" s="1">
        <v>1</v>
      </c>
      <c r="BC216" s="1">
        <v>0</v>
      </c>
      <c r="BE216" s="37">
        <v>43749</v>
      </c>
      <c r="BF216" s="1">
        <v>0</v>
      </c>
      <c r="BG216" s="1">
        <v>0</v>
      </c>
      <c r="BH216" s="1">
        <v>0</v>
      </c>
      <c r="BI216" s="37"/>
      <c r="BJ216" s="37">
        <v>43749</v>
      </c>
      <c r="BK216" s="1">
        <v>0</v>
      </c>
      <c r="BL216" s="1">
        <v>0</v>
      </c>
      <c r="BM216" s="1">
        <v>0</v>
      </c>
      <c r="BN216" s="1">
        <f t="shared" si="8"/>
        <v>0</v>
      </c>
      <c r="BP216" s="37">
        <v>43749</v>
      </c>
      <c r="BQ216" s="1">
        <v>0</v>
      </c>
      <c r="BR216" s="1">
        <v>0</v>
      </c>
      <c r="BS216" s="1">
        <v>0</v>
      </c>
    </row>
    <row r="217" spans="3:71" x14ac:dyDescent="0.3">
      <c r="C217" s="37">
        <v>43025</v>
      </c>
      <c r="D217" s="1">
        <v>0</v>
      </c>
      <c r="E217" s="1">
        <v>0</v>
      </c>
      <c r="H217" s="37">
        <v>43025</v>
      </c>
      <c r="I217" s="1">
        <v>0</v>
      </c>
      <c r="J217" s="1">
        <v>0</v>
      </c>
      <c r="M217" s="37">
        <v>43025</v>
      </c>
      <c r="N217" s="1">
        <v>0</v>
      </c>
      <c r="O217" s="1">
        <v>0</v>
      </c>
      <c r="R217" s="37">
        <v>43025</v>
      </c>
      <c r="S217" s="1">
        <v>0</v>
      </c>
      <c r="T217" s="1">
        <v>0</v>
      </c>
      <c r="W217" s="37">
        <v>43025</v>
      </c>
      <c r="X217" s="1">
        <v>0</v>
      </c>
      <c r="Y217" s="1">
        <v>0</v>
      </c>
      <c r="Z217" s="1">
        <f t="shared" si="9"/>
        <v>353.90000000000003</v>
      </c>
      <c r="AB217" s="37">
        <v>43025</v>
      </c>
      <c r="AC217" s="1">
        <v>0</v>
      </c>
      <c r="AD217" s="1">
        <v>0</v>
      </c>
      <c r="AG217" s="37">
        <v>43025</v>
      </c>
      <c r="AH217" s="1">
        <v>0</v>
      </c>
      <c r="AI217" s="1">
        <v>0</v>
      </c>
      <c r="AL217" s="37">
        <v>43025</v>
      </c>
      <c r="AM217" s="1">
        <v>0</v>
      </c>
      <c r="AN217" s="1">
        <v>0</v>
      </c>
      <c r="AO217" s="1">
        <f t="shared" si="10"/>
        <v>250.6999999999999</v>
      </c>
      <c r="AQ217" s="37">
        <v>43025</v>
      </c>
      <c r="AR217" s="1">
        <v>0</v>
      </c>
      <c r="AS217" s="1">
        <v>0</v>
      </c>
      <c r="AT217" s="1">
        <f t="shared" si="11"/>
        <v>276.60000000000014</v>
      </c>
      <c r="AV217" s="37">
        <v>43025</v>
      </c>
      <c r="AW217" s="1">
        <v>0</v>
      </c>
      <c r="AX217" s="1">
        <v>0</v>
      </c>
      <c r="AZ217" s="37">
        <v>41927</v>
      </c>
      <c r="BA217" s="1">
        <v>10.7</v>
      </c>
      <c r="BB217" s="1">
        <v>1</v>
      </c>
      <c r="BC217" s="1">
        <v>0</v>
      </c>
      <c r="BE217" s="37">
        <v>43752</v>
      </c>
      <c r="BF217" s="1">
        <v>0</v>
      </c>
      <c r="BG217" s="1">
        <v>0</v>
      </c>
      <c r="BH217" s="1">
        <v>0</v>
      </c>
      <c r="BI217" s="37"/>
      <c r="BJ217" s="37">
        <v>43752</v>
      </c>
      <c r="BK217" s="1">
        <v>0</v>
      </c>
      <c r="BL217" s="1">
        <v>0</v>
      </c>
      <c r="BM217" s="1">
        <v>0</v>
      </c>
      <c r="BN217" s="1">
        <f t="shared" si="8"/>
        <v>0</v>
      </c>
      <c r="BP217" s="37">
        <v>43752</v>
      </c>
      <c r="BQ217" s="1">
        <v>0</v>
      </c>
      <c r="BR217" s="1">
        <v>0</v>
      </c>
      <c r="BS217" s="1">
        <v>0</v>
      </c>
    </row>
    <row r="218" spans="3:71" x14ac:dyDescent="0.3">
      <c r="C218" s="37">
        <v>43026</v>
      </c>
      <c r="D218" s="1">
        <v>0</v>
      </c>
      <c r="E218" s="1">
        <v>0</v>
      </c>
      <c r="H218" s="37">
        <v>43026</v>
      </c>
      <c r="I218" s="1">
        <v>0</v>
      </c>
      <c r="J218" s="1">
        <v>0</v>
      </c>
      <c r="M218" s="37">
        <v>43026</v>
      </c>
      <c r="N218" s="1">
        <v>0</v>
      </c>
      <c r="O218" s="1">
        <v>0</v>
      </c>
      <c r="R218" s="37">
        <v>43026</v>
      </c>
      <c r="S218" s="1">
        <v>0</v>
      </c>
      <c r="T218" s="1">
        <v>0</v>
      </c>
      <c r="W218" s="37">
        <v>43026</v>
      </c>
      <c r="X218" s="1">
        <v>0</v>
      </c>
      <c r="Y218" s="1">
        <v>0</v>
      </c>
      <c r="Z218" s="1">
        <f t="shared" si="9"/>
        <v>353.90000000000003</v>
      </c>
      <c r="AB218" s="37">
        <v>43026</v>
      </c>
      <c r="AC218" s="1">
        <v>0</v>
      </c>
      <c r="AD218" s="1">
        <v>0</v>
      </c>
      <c r="AG218" s="37">
        <v>43026</v>
      </c>
      <c r="AH218" s="1">
        <v>0</v>
      </c>
      <c r="AI218" s="1">
        <v>0</v>
      </c>
      <c r="AL218" s="37">
        <v>43026</v>
      </c>
      <c r="AM218" s="1">
        <v>0</v>
      </c>
      <c r="AN218" s="1">
        <v>0</v>
      </c>
      <c r="AO218" s="1">
        <f t="shared" si="10"/>
        <v>250.6999999999999</v>
      </c>
      <c r="AQ218" s="37">
        <v>43026</v>
      </c>
      <c r="AR218" s="1">
        <v>0</v>
      </c>
      <c r="AS218" s="1">
        <v>0</v>
      </c>
      <c r="AT218" s="1">
        <f t="shared" si="11"/>
        <v>276.60000000000014</v>
      </c>
      <c r="AV218" s="37">
        <v>43026</v>
      </c>
      <c r="AW218" s="1">
        <v>0</v>
      </c>
      <c r="AX218" s="1">
        <v>0</v>
      </c>
      <c r="AZ218" s="37">
        <v>41928</v>
      </c>
      <c r="BA218" s="1">
        <v>0</v>
      </c>
      <c r="BB218" s="1">
        <v>0</v>
      </c>
      <c r="BC218" s="1">
        <v>0</v>
      </c>
      <c r="BE218" s="37">
        <v>43753</v>
      </c>
      <c r="BF218" s="1">
        <v>11.3</v>
      </c>
      <c r="BG218" s="1">
        <v>1</v>
      </c>
      <c r="BH218" s="1">
        <v>0</v>
      </c>
      <c r="BI218" s="37"/>
      <c r="BJ218" s="37">
        <v>43753</v>
      </c>
      <c r="BK218" s="1">
        <v>11.3</v>
      </c>
      <c r="BL218" s="1">
        <v>1</v>
      </c>
      <c r="BM218" s="1">
        <v>0</v>
      </c>
      <c r="BN218" s="1">
        <f t="shared" si="8"/>
        <v>0</v>
      </c>
      <c r="BP218" s="37">
        <v>43753</v>
      </c>
      <c r="BQ218" s="1">
        <v>22.5</v>
      </c>
      <c r="BR218" s="1">
        <v>1</v>
      </c>
      <c r="BS218" s="1">
        <v>0</v>
      </c>
    </row>
    <row r="219" spans="3:71" x14ac:dyDescent="0.3">
      <c r="C219" s="37">
        <v>43027</v>
      </c>
      <c r="D219" s="1">
        <v>-8.3000000000000007</v>
      </c>
      <c r="E219" s="1">
        <v>1</v>
      </c>
      <c r="F219" s="1">
        <v>-1.3</v>
      </c>
      <c r="H219" s="37">
        <v>43027</v>
      </c>
      <c r="I219" s="1">
        <v>-8.3000000000000007</v>
      </c>
      <c r="J219" s="1">
        <v>1</v>
      </c>
      <c r="K219" s="1">
        <v>-1.3</v>
      </c>
      <c r="M219" s="37">
        <v>43027</v>
      </c>
      <c r="N219" s="1">
        <v>-8.3000000000000007</v>
      </c>
      <c r="O219" s="1">
        <v>1</v>
      </c>
      <c r="P219" s="1">
        <v>-1.3</v>
      </c>
      <c r="R219" s="37">
        <v>43027</v>
      </c>
      <c r="S219" s="1">
        <v>-8.3000000000000007</v>
      </c>
      <c r="T219" s="1">
        <v>1</v>
      </c>
      <c r="U219" s="1">
        <v>-1.3</v>
      </c>
      <c r="W219" s="37">
        <v>43027</v>
      </c>
      <c r="X219" s="1">
        <v>-8.3000000000000007</v>
      </c>
      <c r="Y219" s="1">
        <v>1</v>
      </c>
      <c r="Z219" s="1">
        <f t="shared" si="9"/>
        <v>345.6</v>
      </c>
      <c r="AB219" s="37">
        <v>43027</v>
      </c>
      <c r="AC219" s="1">
        <v>-7.7</v>
      </c>
      <c r="AD219" s="1">
        <v>1</v>
      </c>
      <c r="AG219" s="37">
        <v>43027</v>
      </c>
      <c r="AH219" s="1">
        <v>-21.9</v>
      </c>
      <c r="AI219" s="1">
        <v>1</v>
      </c>
      <c r="AL219" s="37">
        <v>43027</v>
      </c>
      <c r="AM219" s="1">
        <v>-9.9</v>
      </c>
      <c r="AN219" s="1">
        <v>1</v>
      </c>
      <c r="AO219" s="1">
        <f t="shared" si="10"/>
        <v>240.7999999999999</v>
      </c>
      <c r="AQ219" s="37">
        <v>43027</v>
      </c>
      <c r="AR219" s="1">
        <v>-5.2</v>
      </c>
      <c r="AS219" s="1">
        <v>1</v>
      </c>
      <c r="AT219" s="1">
        <f t="shared" si="11"/>
        <v>271.40000000000015</v>
      </c>
      <c r="AV219" s="37">
        <v>43027</v>
      </c>
      <c r="AW219" s="1">
        <v>0</v>
      </c>
      <c r="AX219" s="1">
        <v>0</v>
      </c>
      <c r="AZ219" s="37">
        <v>41929</v>
      </c>
      <c r="BA219" s="1">
        <v>0</v>
      </c>
      <c r="BB219" s="1">
        <v>0</v>
      </c>
      <c r="BC219" s="1">
        <v>0</v>
      </c>
      <c r="BE219" s="37">
        <v>43754</v>
      </c>
      <c r="BF219" s="1">
        <v>0</v>
      </c>
      <c r="BG219" s="1">
        <v>0</v>
      </c>
      <c r="BH219" s="1">
        <v>0</v>
      </c>
      <c r="BI219" s="37"/>
      <c r="BJ219" s="37">
        <v>43754</v>
      </c>
      <c r="BK219" s="1">
        <v>0</v>
      </c>
      <c r="BL219" s="1">
        <v>0</v>
      </c>
      <c r="BM219" s="1">
        <v>0</v>
      </c>
      <c r="BN219" s="1">
        <f t="shared" ref="BN219:BN282" si="12">+BK219-BF219</f>
        <v>0</v>
      </c>
      <c r="BP219" s="37">
        <v>43754</v>
      </c>
      <c r="BQ219" s="1">
        <v>0</v>
      </c>
      <c r="BR219" s="1">
        <v>0</v>
      </c>
      <c r="BS219" s="1">
        <v>0</v>
      </c>
    </row>
    <row r="220" spans="3:71" x14ac:dyDescent="0.3">
      <c r="C220" s="37">
        <v>43028</v>
      </c>
      <c r="D220" s="1">
        <v>0</v>
      </c>
      <c r="E220" s="1">
        <v>0</v>
      </c>
      <c r="H220" s="37">
        <v>43028</v>
      </c>
      <c r="I220" s="1">
        <v>0</v>
      </c>
      <c r="J220" s="1">
        <v>0</v>
      </c>
      <c r="M220" s="37">
        <v>43028</v>
      </c>
      <c r="N220" s="1">
        <v>0</v>
      </c>
      <c r="O220" s="1">
        <v>0</v>
      </c>
      <c r="R220" s="37">
        <v>43028</v>
      </c>
      <c r="S220" s="1">
        <v>0</v>
      </c>
      <c r="T220" s="1">
        <v>0</v>
      </c>
      <c r="W220" s="37">
        <v>43028</v>
      </c>
      <c r="X220" s="1">
        <v>0</v>
      </c>
      <c r="Y220" s="1">
        <v>0</v>
      </c>
      <c r="Z220" s="1">
        <f t="shared" ref="Z220:Z283" si="13">+Z219+X220</f>
        <v>345.6</v>
      </c>
      <c r="AB220" s="37">
        <v>43028</v>
      </c>
      <c r="AC220" s="1">
        <v>0</v>
      </c>
      <c r="AD220" s="1">
        <v>0</v>
      </c>
      <c r="AG220" s="37">
        <v>43028</v>
      </c>
      <c r="AH220" s="1">
        <v>0</v>
      </c>
      <c r="AI220" s="1">
        <v>0</v>
      </c>
      <c r="AL220" s="37">
        <v>43028</v>
      </c>
      <c r="AM220" s="1">
        <v>0</v>
      </c>
      <c r="AN220" s="1">
        <v>0</v>
      </c>
      <c r="AO220" s="1">
        <f t="shared" ref="AO220:AO283" si="14">+AO219+AM220</f>
        <v>240.7999999999999</v>
      </c>
      <c r="AQ220" s="37">
        <v>43028</v>
      </c>
      <c r="AR220" s="1">
        <v>0</v>
      </c>
      <c r="AS220" s="1">
        <v>0</v>
      </c>
      <c r="AT220" s="1">
        <f t="shared" ref="AT220:AT283" si="15">+AT219+AR220</f>
        <v>271.40000000000015</v>
      </c>
      <c r="AV220" s="37">
        <v>43028</v>
      </c>
      <c r="AW220" s="1">
        <v>0</v>
      </c>
      <c r="AX220" s="1">
        <v>0</v>
      </c>
      <c r="AZ220" s="37">
        <v>41932</v>
      </c>
      <c r="BA220" s="1">
        <v>-0.4</v>
      </c>
      <c r="BB220" s="1">
        <v>1</v>
      </c>
      <c r="BC220" s="1">
        <v>0</v>
      </c>
      <c r="BE220" s="37">
        <v>43755</v>
      </c>
      <c r="BF220" s="1">
        <v>25.6</v>
      </c>
      <c r="BG220" s="1">
        <v>1</v>
      </c>
      <c r="BH220" s="1">
        <v>0</v>
      </c>
      <c r="BI220" s="37"/>
      <c r="BJ220" s="37">
        <v>43755</v>
      </c>
      <c r="BK220" s="1">
        <v>25.6</v>
      </c>
      <c r="BL220" s="1">
        <v>1</v>
      </c>
      <c r="BM220" s="1">
        <v>0</v>
      </c>
      <c r="BN220" s="1">
        <f t="shared" si="12"/>
        <v>0</v>
      </c>
      <c r="BP220" s="37">
        <v>43755</v>
      </c>
      <c r="BQ220" s="1">
        <v>25.6</v>
      </c>
      <c r="BR220" s="1">
        <v>1</v>
      </c>
      <c r="BS220" s="1">
        <v>0</v>
      </c>
    </row>
    <row r="221" spans="3:71" x14ac:dyDescent="0.3">
      <c r="C221" s="37">
        <v>43031</v>
      </c>
      <c r="D221" s="1">
        <v>0</v>
      </c>
      <c r="E221" s="1">
        <v>0</v>
      </c>
      <c r="H221" s="37">
        <v>43031</v>
      </c>
      <c r="I221" s="1">
        <v>0</v>
      </c>
      <c r="J221" s="1">
        <v>0</v>
      </c>
      <c r="M221" s="37">
        <v>43031</v>
      </c>
      <c r="N221" s="1">
        <v>0</v>
      </c>
      <c r="O221" s="1">
        <v>0</v>
      </c>
      <c r="R221" s="37">
        <v>43031</v>
      </c>
      <c r="S221" s="1">
        <v>0</v>
      </c>
      <c r="T221" s="1">
        <v>0</v>
      </c>
      <c r="W221" s="37">
        <v>43031</v>
      </c>
      <c r="X221" s="1">
        <v>0</v>
      </c>
      <c r="Y221" s="1">
        <v>0</v>
      </c>
      <c r="Z221" s="1">
        <f t="shared" si="13"/>
        <v>345.6</v>
      </c>
      <c r="AB221" s="37">
        <v>43031</v>
      </c>
      <c r="AC221" s="1">
        <v>0</v>
      </c>
      <c r="AD221" s="1">
        <v>0</v>
      </c>
      <c r="AG221" s="37">
        <v>43031</v>
      </c>
      <c r="AH221" s="1">
        <v>0</v>
      </c>
      <c r="AI221" s="1">
        <v>0</v>
      </c>
      <c r="AL221" s="37">
        <v>43031</v>
      </c>
      <c r="AM221" s="1">
        <v>0</v>
      </c>
      <c r="AN221" s="1">
        <v>0</v>
      </c>
      <c r="AO221" s="1">
        <f t="shared" si="14"/>
        <v>240.7999999999999</v>
      </c>
      <c r="AQ221" s="37">
        <v>43031</v>
      </c>
      <c r="AR221" s="1">
        <v>0</v>
      </c>
      <c r="AS221" s="1">
        <v>0</v>
      </c>
      <c r="AT221" s="1">
        <f t="shared" si="15"/>
        <v>271.40000000000015</v>
      </c>
      <c r="AV221" s="37">
        <v>43031</v>
      </c>
      <c r="AW221" s="1">
        <v>0</v>
      </c>
      <c r="AX221" s="1">
        <v>0</v>
      </c>
      <c r="AZ221" s="37">
        <v>41933</v>
      </c>
      <c r="BA221" s="1">
        <v>-12</v>
      </c>
      <c r="BB221" s="1">
        <v>1</v>
      </c>
      <c r="BC221" s="1">
        <v>0</v>
      </c>
      <c r="BE221" s="37">
        <v>43756</v>
      </c>
      <c r="BF221" s="1">
        <v>0</v>
      </c>
      <c r="BG221" s="1">
        <v>0</v>
      </c>
      <c r="BH221" s="1">
        <v>0</v>
      </c>
      <c r="BI221" s="37"/>
      <c r="BJ221" s="37">
        <v>43756</v>
      </c>
      <c r="BK221" s="1">
        <v>0</v>
      </c>
      <c r="BL221" s="1">
        <v>0</v>
      </c>
      <c r="BM221" s="1">
        <v>0</v>
      </c>
      <c r="BN221" s="1">
        <f t="shared" si="12"/>
        <v>0</v>
      </c>
      <c r="BP221" s="37">
        <v>43756</v>
      </c>
      <c r="BQ221" s="1">
        <v>0</v>
      </c>
      <c r="BR221" s="1">
        <v>0</v>
      </c>
      <c r="BS221" s="1">
        <v>0</v>
      </c>
    </row>
    <row r="222" spans="3:71" x14ac:dyDescent="0.3">
      <c r="C222" s="37">
        <v>43032</v>
      </c>
      <c r="D222" s="1">
        <v>-12.1</v>
      </c>
      <c r="E222" s="1">
        <v>1</v>
      </c>
      <c r="F222" s="1">
        <v>12.9</v>
      </c>
      <c r="H222" s="37">
        <v>43032</v>
      </c>
      <c r="I222" s="1">
        <v>-12.1</v>
      </c>
      <c r="J222" s="1">
        <v>1</v>
      </c>
      <c r="K222" s="1">
        <v>12.9</v>
      </c>
      <c r="M222" s="37">
        <v>43032</v>
      </c>
      <c r="N222" s="1">
        <v>-12.1</v>
      </c>
      <c r="O222" s="1">
        <v>1</v>
      </c>
      <c r="P222" s="1">
        <v>12.9</v>
      </c>
      <c r="R222" s="37">
        <v>43032</v>
      </c>
      <c r="S222" s="1">
        <v>4.2</v>
      </c>
      <c r="T222" s="1">
        <v>1</v>
      </c>
      <c r="U222" s="1">
        <v>12.9</v>
      </c>
      <c r="W222" s="37">
        <v>43032</v>
      </c>
      <c r="X222" s="1">
        <v>4.2</v>
      </c>
      <c r="Y222" s="1">
        <v>1</v>
      </c>
      <c r="Z222" s="1">
        <f t="shared" si="13"/>
        <v>349.8</v>
      </c>
      <c r="AB222" s="37">
        <v>43032</v>
      </c>
      <c r="AC222" s="1">
        <v>-12</v>
      </c>
      <c r="AD222" s="1">
        <v>1</v>
      </c>
      <c r="AG222" s="37">
        <v>43032</v>
      </c>
      <c r="AH222" s="1">
        <v>7.5</v>
      </c>
      <c r="AI222" s="1">
        <v>1</v>
      </c>
      <c r="AL222" s="37">
        <v>43032</v>
      </c>
      <c r="AM222" s="1">
        <v>-12.3</v>
      </c>
      <c r="AN222" s="1">
        <v>1</v>
      </c>
      <c r="AO222" s="1">
        <f t="shared" si="14"/>
        <v>228.49999999999989</v>
      </c>
      <c r="AQ222" s="37">
        <v>43032</v>
      </c>
      <c r="AR222" s="1">
        <v>-5.9</v>
      </c>
      <c r="AS222" s="1">
        <v>1</v>
      </c>
      <c r="AT222" s="1">
        <f t="shared" si="15"/>
        <v>265.50000000000017</v>
      </c>
      <c r="AV222" s="37">
        <v>43032</v>
      </c>
      <c r="AW222" s="1">
        <v>-12.9</v>
      </c>
      <c r="AX222" s="1">
        <v>1</v>
      </c>
      <c r="AZ222" s="37">
        <v>41934</v>
      </c>
      <c r="BA222" s="1">
        <v>0</v>
      </c>
      <c r="BB222" s="1">
        <v>0</v>
      </c>
      <c r="BC222" s="1">
        <v>0</v>
      </c>
      <c r="BE222" s="37">
        <v>43759</v>
      </c>
      <c r="BF222" s="1">
        <v>21.3</v>
      </c>
      <c r="BG222" s="1">
        <v>1</v>
      </c>
      <c r="BH222" s="1">
        <v>0</v>
      </c>
      <c r="BI222" s="37"/>
      <c r="BJ222" s="37">
        <v>43759</v>
      </c>
      <c r="BK222" s="1">
        <v>21.3</v>
      </c>
      <c r="BL222" s="1">
        <v>1</v>
      </c>
      <c r="BM222" s="1">
        <v>0</v>
      </c>
      <c r="BN222" s="1">
        <f t="shared" si="12"/>
        <v>0</v>
      </c>
      <c r="BP222" s="37">
        <v>43759</v>
      </c>
      <c r="BQ222" s="1">
        <v>21.3</v>
      </c>
      <c r="BR222" s="1">
        <v>1</v>
      </c>
      <c r="BS222" s="1">
        <v>0</v>
      </c>
    </row>
    <row r="223" spans="3:71" x14ac:dyDescent="0.3">
      <c r="C223" s="37">
        <v>43033</v>
      </c>
      <c r="D223" s="1">
        <v>13.3</v>
      </c>
      <c r="E223" s="1">
        <v>1</v>
      </c>
      <c r="F223" s="1">
        <v>14.3</v>
      </c>
      <c r="H223" s="37">
        <v>43033</v>
      </c>
      <c r="I223" s="1">
        <v>13.3</v>
      </c>
      <c r="J223" s="1">
        <v>1</v>
      </c>
      <c r="K223" s="1">
        <v>14.3</v>
      </c>
      <c r="M223" s="37">
        <v>43033</v>
      </c>
      <c r="N223" s="1">
        <v>13.3</v>
      </c>
      <c r="O223" s="1">
        <v>1</v>
      </c>
      <c r="P223" s="1">
        <v>14.3</v>
      </c>
      <c r="R223" s="37">
        <v>43033</v>
      </c>
      <c r="S223" s="1">
        <v>5.9</v>
      </c>
      <c r="T223" s="1">
        <v>1</v>
      </c>
      <c r="U223" s="1">
        <v>14.3</v>
      </c>
      <c r="W223" s="37">
        <v>43033</v>
      </c>
      <c r="X223" s="1">
        <v>5.9</v>
      </c>
      <c r="Y223" s="1">
        <v>1</v>
      </c>
      <c r="Z223" s="1">
        <f t="shared" si="13"/>
        <v>355.7</v>
      </c>
      <c r="AB223" s="37">
        <v>43033</v>
      </c>
      <c r="AC223" s="1">
        <v>13.4</v>
      </c>
      <c r="AD223" s="1">
        <v>1</v>
      </c>
      <c r="AG223" s="37">
        <v>43033</v>
      </c>
      <c r="AH223" s="1">
        <v>9</v>
      </c>
      <c r="AI223" s="1">
        <v>1</v>
      </c>
      <c r="AL223" s="37">
        <v>43033</v>
      </c>
      <c r="AM223" s="1">
        <v>-10.5</v>
      </c>
      <c r="AN223" s="1">
        <v>1</v>
      </c>
      <c r="AO223" s="1">
        <f t="shared" si="14"/>
        <v>217.99999999999989</v>
      </c>
      <c r="AQ223" s="37">
        <v>43033</v>
      </c>
      <c r="AR223" s="1">
        <v>3.2</v>
      </c>
      <c r="AS223" s="1">
        <v>1</v>
      </c>
      <c r="AT223" s="1">
        <f t="shared" si="15"/>
        <v>268.70000000000016</v>
      </c>
      <c r="AV223" s="37">
        <v>43033</v>
      </c>
      <c r="AW223" s="1">
        <v>11.9</v>
      </c>
      <c r="AX223" s="1">
        <v>1</v>
      </c>
      <c r="AZ223" s="37">
        <v>41935</v>
      </c>
      <c r="BA223" s="1">
        <v>0</v>
      </c>
      <c r="BB223" s="1">
        <v>0</v>
      </c>
      <c r="BC223" s="1">
        <v>0</v>
      </c>
      <c r="BE223" s="37">
        <v>43760</v>
      </c>
      <c r="BF223" s="1">
        <v>0</v>
      </c>
      <c r="BG223" s="1">
        <v>0</v>
      </c>
      <c r="BH223" s="1">
        <v>0</v>
      </c>
      <c r="BI223" s="37"/>
      <c r="BJ223" s="37">
        <v>43760</v>
      </c>
      <c r="BK223" s="1">
        <v>0</v>
      </c>
      <c r="BL223" s="1">
        <v>0</v>
      </c>
      <c r="BM223" s="1">
        <v>0</v>
      </c>
      <c r="BN223" s="1">
        <f t="shared" si="12"/>
        <v>0</v>
      </c>
      <c r="BP223" s="37">
        <v>43760</v>
      </c>
      <c r="BQ223" s="1">
        <v>0</v>
      </c>
      <c r="BR223" s="1">
        <v>0</v>
      </c>
      <c r="BS223" s="1">
        <v>0</v>
      </c>
    </row>
    <row r="224" spans="3:71" x14ac:dyDescent="0.3">
      <c r="C224" s="37">
        <v>43034</v>
      </c>
      <c r="D224" s="1">
        <v>16.600000000000001</v>
      </c>
      <c r="E224" s="1">
        <v>1</v>
      </c>
      <c r="F224" s="1">
        <v>16.600000000000001</v>
      </c>
      <c r="H224" s="37">
        <v>43034</v>
      </c>
      <c r="I224" s="1">
        <v>16.600000000000001</v>
      </c>
      <c r="J224" s="1">
        <v>1</v>
      </c>
      <c r="K224" s="1">
        <v>16.600000000000001</v>
      </c>
      <c r="M224" s="37">
        <v>43034</v>
      </c>
      <c r="N224" s="1">
        <v>16.600000000000001</v>
      </c>
      <c r="O224" s="1">
        <v>1</v>
      </c>
      <c r="P224" s="1">
        <v>16.600000000000001</v>
      </c>
      <c r="R224" s="37">
        <v>43034</v>
      </c>
      <c r="S224" s="1">
        <v>4.7</v>
      </c>
      <c r="T224" s="1">
        <v>1</v>
      </c>
      <c r="U224" s="1">
        <v>12.6</v>
      </c>
      <c r="W224" s="37">
        <v>43034</v>
      </c>
      <c r="X224" s="1">
        <v>4.7</v>
      </c>
      <c r="Y224" s="1">
        <v>1</v>
      </c>
      <c r="Z224" s="1">
        <f t="shared" si="13"/>
        <v>360.4</v>
      </c>
      <c r="AB224" s="37">
        <v>43034</v>
      </c>
      <c r="AC224" s="1">
        <v>16.3</v>
      </c>
      <c r="AD224" s="1">
        <v>1</v>
      </c>
      <c r="AG224" s="37">
        <v>43034</v>
      </c>
      <c r="AH224" s="1">
        <v>-12</v>
      </c>
      <c r="AI224" s="1">
        <v>1</v>
      </c>
      <c r="AJ224" s="1">
        <v>9.1</v>
      </c>
      <c r="AL224" s="37">
        <v>43034</v>
      </c>
      <c r="AM224" s="1">
        <v>18.399999999999999</v>
      </c>
      <c r="AN224" s="1">
        <v>1</v>
      </c>
      <c r="AO224" s="1">
        <f t="shared" si="14"/>
        <v>236.39999999999989</v>
      </c>
      <c r="AQ224" s="37">
        <v>43034</v>
      </c>
      <c r="AR224" s="1">
        <v>11.2</v>
      </c>
      <c r="AS224" s="1">
        <v>1</v>
      </c>
      <c r="AT224" s="1">
        <f t="shared" si="15"/>
        <v>279.90000000000015</v>
      </c>
      <c r="AV224" s="37">
        <v>43034</v>
      </c>
      <c r="AW224" s="1">
        <v>16.100000000000001</v>
      </c>
      <c r="AX224" s="1">
        <v>1</v>
      </c>
      <c r="AZ224" s="37">
        <v>41936</v>
      </c>
      <c r="BA224" s="1">
        <v>0</v>
      </c>
      <c r="BB224" s="1">
        <v>0</v>
      </c>
      <c r="BC224" s="1">
        <v>0</v>
      </c>
      <c r="BE224" s="37">
        <v>43761</v>
      </c>
      <c r="BF224" s="1">
        <v>0</v>
      </c>
      <c r="BG224" s="1">
        <v>0</v>
      </c>
      <c r="BH224" s="1">
        <v>0</v>
      </c>
      <c r="BI224" s="37"/>
      <c r="BJ224" s="37">
        <v>43761</v>
      </c>
      <c r="BK224" s="1">
        <v>0</v>
      </c>
      <c r="BL224" s="1">
        <v>0</v>
      </c>
      <c r="BM224" s="1">
        <v>0</v>
      </c>
      <c r="BN224" s="1">
        <f t="shared" si="12"/>
        <v>0</v>
      </c>
      <c r="BP224" s="37">
        <v>43761</v>
      </c>
      <c r="BQ224" s="1">
        <v>0</v>
      </c>
      <c r="BR224" s="1">
        <v>0</v>
      </c>
      <c r="BS224" s="1">
        <v>0</v>
      </c>
    </row>
    <row r="225" spans="3:71" x14ac:dyDescent="0.3">
      <c r="C225" s="37">
        <v>43035</v>
      </c>
      <c r="D225" s="1">
        <v>15.6</v>
      </c>
      <c r="E225" s="1">
        <v>1</v>
      </c>
      <c r="F225" s="1">
        <v>26.8</v>
      </c>
      <c r="H225" s="37">
        <v>43035</v>
      </c>
      <c r="I225" s="1">
        <v>15.6</v>
      </c>
      <c r="J225" s="1">
        <v>1</v>
      </c>
      <c r="K225" s="1">
        <v>26.8</v>
      </c>
      <c r="M225" s="37">
        <v>43035</v>
      </c>
      <c r="N225" s="1">
        <v>15.6</v>
      </c>
      <c r="O225" s="1">
        <v>1</v>
      </c>
      <c r="P225" s="1">
        <v>26.8</v>
      </c>
      <c r="R225" s="37">
        <v>43035</v>
      </c>
      <c r="S225" s="1">
        <v>11.7</v>
      </c>
      <c r="T225" s="1">
        <v>1</v>
      </c>
      <c r="U225" s="1">
        <v>26.8</v>
      </c>
      <c r="W225" s="37">
        <v>43035</v>
      </c>
      <c r="X225" s="1">
        <v>11.7</v>
      </c>
      <c r="Y225" s="1">
        <v>1</v>
      </c>
      <c r="Z225" s="1">
        <f t="shared" si="13"/>
        <v>372.09999999999997</v>
      </c>
      <c r="AB225" s="37">
        <v>43035</v>
      </c>
      <c r="AC225" s="1">
        <v>11.7</v>
      </c>
      <c r="AD225" s="1">
        <v>1</v>
      </c>
      <c r="AG225" s="37">
        <v>43035</v>
      </c>
      <c r="AH225" s="1">
        <v>-47.8</v>
      </c>
      <c r="AI225" s="1">
        <v>1</v>
      </c>
      <c r="AJ225" s="1">
        <v>-52.5</v>
      </c>
      <c r="AL225" s="37">
        <v>43035</v>
      </c>
      <c r="AM225" s="1">
        <v>5.6</v>
      </c>
      <c r="AN225" s="1">
        <v>1</v>
      </c>
      <c r="AO225" s="1">
        <f t="shared" si="14"/>
        <v>241.99999999999989</v>
      </c>
      <c r="AQ225" s="37">
        <v>43035</v>
      </c>
      <c r="AR225" s="1">
        <v>-10.199999999999999</v>
      </c>
      <c r="AS225" s="1">
        <v>1</v>
      </c>
      <c r="AT225" s="1">
        <f t="shared" si="15"/>
        <v>269.70000000000016</v>
      </c>
      <c r="AV225" s="37">
        <v>43035</v>
      </c>
      <c r="AW225" s="1">
        <v>11.7</v>
      </c>
      <c r="AX225" s="1">
        <v>1</v>
      </c>
      <c r="AZ225" s="37">
        <v>41939</v>
      </c>
      <c r="BA225" s="1">
        <v>0</v>
      </c>
      <c r="BB225" s="1">
        <v>0</v>
      </c>
      <c r="BC225" s="1">
        <v>0</v>
      </c>
      <c r="BE225" s="37">
        <v>43762</v>
      </c>
      <c r="BF225" s="1">
        <v>-19.8</v>
      </c>
      <c r="BG225" s="1">
        <v>1</v>
      </c>
      <c r="BH225" s="1">
        <v>0</v>
      </c>
      <c r="BI225" s="37"/>
      <c r="BJ225" s="37">
        <v>43762</v>
      </c>
      <c r="BK225" s="1">
        <v>-15.9</v>
      </c>
      <c r="BL225" s="1">
        <v>1</v>
      </c>
      <c r="BM225" s="1">
        <v>0</v>
      </c>
      <c r="BN225" s="1">
        <f t="shared" si="12"/>
        <v>3.9000000000000004</v>
      </c>
      <c r="BP225" s="37">
        <v>43762</v>
      </c>
      <c r="BQ225" s="1">
        <v>-21.5</v>
      </c>
      <c r="BR225" s="1">
        <v>1</v>
      </c>
      <c r="BS225" s="1">
        <v>0</v>
      </c>
    </row>
    <row r="226" spans="3:71" x14ac:dyDescent="0.3">
      <c r="C226" s="37">
        <v>43038</v>
      </c>
      <c r="D226" s="1">
        <v>0</v>
      </c>
      <c r="E226" s="1">
        <v>0</v>
      </c>
      <c r="H226" s="37">
        <v>43038</v>
      </c>
      <c r="I226" s="1">
        <v>0</v>
      </c>
      <c r="J226" s="1">
        <v>0</v>
      </c>
      <c r="M226" s="37">
        <v>43038</v>
      </c>
      <c r="N226" s="1">
        <v>0</v>
      </c>
      <c r="O226" s="1">
        <v>0</v>
      </c>
      <c r="R226" s="37">
        <v>43038</v>
      </c>
      <c r="S226" s="1">
        <v>0</v>
      </c>
      <c r="T226" s="1">
        <v>0</v>
      </c>
      <c r="W226" s="37">
        <v>43038</v>
      </c>
      <c r="X226" s="1">
        <v>0</v>
      </c>
      <c r="Y226" s="1">
        <v>0</v>
      </c>
      <c r="Z226" s="1">
        <f t="shared" si="13"/>
        <v>372.09999999999997</v>
      </c>
      <c r="AB226" s="37">
        <v>43038</v>
      </c>
      <c r="AC226" s="1">
        <v>0</v>
      </c>
      <c r="AD226" s="1">
        <v>0</v>
      </c>
      <c r="AG226" s="37">
        <v>43038</v>
      </c>
      <c r="AH226" s="1">
        <v>0</v>
      </c>
      <c r="AI226" s="1">
        <v>0</v>
      </c>
      <c r="AL226" s="37">
        <v>43038</v>
      </c>
      <c r="AM226" s="1">
        <v>0</v>
      </c>
      <c r="AN226" s="1">
        <v>0</v>
      </c>
      <c r="AO226" s="1">
        <f t="shared" si="14"/>
        <v>241.99999999999989</v>
      </c>
      <c r="AQ226" s="37">
        <v>43038</v>
      </c>
      <c r="AR226" s="1">
        <v>0</v>
      </c>
      <c r="AS226" s="1">
        <v>0</v>
      </c>
      <c r="AT226" s="1">
        <f t="shared" si="15"/>
        <v>269.70000000000016</v>
      </c>
      <c r="AV226" s="37">
        <v>43038</v>
      </c>
      <c r="AW226" s="1">
        <v>0</v>
      </c>
      <c r="AX226" s="1">
        <v>0</v>
      </c>
      <c r="AZ226" s="37">
        <v>41940</v>
      </c>
      <c r="BA226" s="1">
        <v>0</v>
      </c>
      <c r="BB226" s="1">
        <v>0</v>
      </c>
      <c r="BC226" s="1">
        <v>0</v>
      </c>
      <c r="BE226" s="37">
        <v>43763</v>
      </c>
      <c r="BF226" s="1">
        <v>17</v>
      </c>
      <c r="BG226" s="1">
        <v>1</v>
      </c>
      <c r="BH226" s="1">
        <v>0</v>
      </c>
      <c r="BI226" s="37"/>
      <c r="BJ226" s="37">
        <v>43763</v>
      </c>
      <c r="BK226" s="1">
        <v>17</v>
      </c>
      <c r="BL226" s="1">
        <v>1</v>
      </c>
      <c r="BM226" s="1">
        <v>0</v>
      </c>
      <c r="BN226" s="1">
        <f t="shared" si="12"/>
        <v>0</v>
      </c>
      <c r="BP226" s="37">
        <v>43763</v>
      </c>
      <c r="BQ226" s="1">
        <v>17</v>
      </c>
      <c r="BR226" s="1">
        <v>1</v>
      </c>
      <c r="BS226" s="1">
        <v>0</v>
      </c>
    </row>
    <row r="227" spans="3:71" x14ac:dyDescent="0.3">
      <c r="C227" s="37">
        <v>43039</v>
      </c>
      <c r="D227" s="1">
        <v>0</v>
      </c>
      <c r="E227" s="1">
        <v>0</v>
      </c>
      <c r="H227" s="37">
        <v>43039</v>
      </c>
      <c r="I227" s="1">
        <v>0</v>
      </c>
      <c r="J227" s="1">
        <v>0</v>
      </c>
      <c r="M227" s="37">
        <v>43039</v>
      </c>
      <c r="N227" s="1">
        <v>0</v>
      </c>
      <c r="O227" s="1">
        <v>0</v>
      </c>
      <c r="R227" s="37">
        <v>43039</v>
      </c>
      <c r="S227" s="1">
        <v>0</v>
      </c>
      <c r="T227" s="1">
        <v>0</v>
      </c>
      <c r="W227" s="37">
        <v>43039</v>
      </c>
      <c r="X227" s="1">
        <v>0</v>
      </c>
      <c r="Y227" s="1">
        <v>0</v>
      </c>
      <c r="Z227" s="1">
        <f t="shared" si="13"/>
        <v>372.09999999999997</v>
      </c>
      <c r="AB227" s="37">
        <v>43039</v>
      </c>
      <c r="AC227" s="1">
        <v>0</v>
      </c>
      <c r="AD227" s="1">
        <v>0</v>
      </c>
      <c r="AG227" s="37">
        <v>43039</v>
      </c>
      <c r="AH227" s="1">
        <v>0</v>
      </c>
      <c r="AI227" s="1">
        <v>0</v>
      </c>
      <c r="AL227" s="37">
        <v>43039</v>
      </c>
      <c r="AM227" s="1">
        <v>0</v>
      </c>
      <c r="AN227" s="1">
        <v>0</v>
      </c>
      <c r="AO227" s="1">
        <f t="shared" si="14"/>
        <v>241.99999999999989</v>
      </c>
      <c r="AQ227" s="37">
        <v>43039</v>
      </c>
      <c r="AR227" s="1">
        <v>0</v>
      </c>
      <c r="AS227" s="1">
        <v>0</v>
      </c>
      <c r="AT227" s="1">
        <f t="shared" si="15"/>
        <v>269.70000000000016</v>
      </c>
      <c r="AV227" s="37">
        <v>43039</v>
      </c>
      <c r="AW227" s="1">
        <v>0</v>
      </c>
      <c r="AX227" s="1">
        <v>0</v>
      </c>
      <c r="AZ227" s="37">
        <v>41941</v>
      </c>
      <c r="BA227" s="1">
        <v>0</v>
      </c>
      <c r="BB227" s="1">
        <v>0</v>
      </c>
      <c r="BC227" s="1">
        <v>0</v>
      </c>
      <c r="BE227" s="37">
        <v>43766</v>
      </c>
      <c r="BF227" s="1">
        <v>0</v>
      </c>
      <c r="BG227" s="1">
        <v>0</v>
      </c>
      <c r="BH227" s="1">
        <v>0</v>
      </c>
      <c r="BI227" s="37"/>
      <c r="BJ227" s="37">
        <v>43766</v>
      </c>
      <c r="BK227" s="1">
        <v>0</v>
      </c>
      <c r="BL227" s="1">
        <v>0</v>
      </c>
      <c r="BM227" s="1">
        <v>0</v>
      </c>
      <c r="BN227" s="1">
        <f t="shared" si="12"/>
        <v>0</v>
      </c>
      <c r="BP227" s="37">
        <v>43766</v>
      </c>
      <c r="BQ227" s="1">
        <v>0</v>
      </c>
      <c r="BR227" s="1">
        <v>0</v>
      </c>
      <c r="BS227" s="1">
        <v>0</v>
      </c>
    </row>
    <row r="228" spans="3:71" x14ac:dyDescent="0.3">
      <c r="C228" s="37">
        <v>43040</v>
      </c>
      <c r="D228" s="1">
        <v>0</v>
      </c>
      <c r="E228" s="1">
        <v>0</v>
      </c>
      <c r="H228" s="37">
        <v>43040</v>
      </c>
      <c r="I228" s="1">
        <v>0</v>
      </c>
      <c r="J228" s="1">
        <v>0</v>
      </c>
      <c r="M228" s="37">
        <v>43040</v>
      </c>
      <c r="N228" s="1">
        <v>0</v>
      </c>
      <c r="O228" s="1">
        <v>0</v>
      </c>
      <c r="R228" s="37">
        <v>43040</v>
      </c>
      <c r="S228" s="1">
        <v>0</v>
      </c>
      <c r="T228" s="1">
        <v>0</v>
      </c>
      <c r="W228" s="37">
        <v>43040</v>
      </c>
      <c r="X228" s="1">
        <v>0</v>
      </c>
      <c r="Y228" s="1">
        <v>0</v>
      </c>
      <c r="Z228" s="1">
        <f t="shared" si="13"/>
        <v>372.09999999999997</v>
      </c>
      <c r="AB228" s="37">
        <v>43040</v>
      </c>
      <c r="AC228" s="1">
        <v>0</v>
      </c>
      <c r="AD228" s="1">
        <v>0</v>
      </c>
      <c r="AG228" s="37">
        <v>43040</v>
      </c>
      <c r="AH228" s="1">
        <v>0</v>
      </c>
      <c r="AI228" s="1">
        <v>0</v>
      </c>
      <c r="AL228" s="37">
        <v>43040</v>
      </c>
      <c r="AM228" s="1">
        <v>0</v>
      </c>
      <c r="AN228" s="1">
        <v>0</v>
      </c>
      <c r="AO228" s="1">
        <f t="shared" si="14"/>
        <v>241.99999999999989</v>
      </c>
      <c r="AQ228" s="37">
        <v>43040</v>
      </c>
      <c r="AR228" s="1">
        <v>0</v>
      </c>
      <c r="AS228" s="1">
        <v>0</v>
      </c>
      <c r="AT228" s="1">
        <f t="shared" si="15"/>
        <v>269.70000000000016</v>
      </c>
      <c r="AV228" s="37">
        <v>43040</v>
      </c>
      <c r="AW228" s="1">
        <v>0</v>
      </c>
      <c r="AX228" s="1">
        <v>0</v>
      </c>
      <c r="AZ228" s="37">
        <v>41942</v>
      </c>
      <c r="BA228" s="1">
        <v>0</v>
      </c>
      <c r="BB228" s="1">
        <v>0</v>
      </c>
      <c r="BC228" s="1">
        <v>0</v>
      </c>
      <c r="BE228" s="37">
        <v>43767</v>
      </c>
      <c r="BF228" s="1">
        <v>-20.3</v>
      </c>
      <c r="BG228" s="1">
        <v>1</v>
      </c>
      <c r="BH228" s="1">
        <v>0</v>
      </c>
      <c r="BI228" s="37"/>
      <c r="BJ228" s="37">
        <v>43767</v>
      </c>
      <c r="BK228" s="1">
        <v>-17.399999999999999</v>
      </c>
      <c r="BL228" s="1">
        <v>1</v>
      </c>
      <c r="BM228" s="1">
        <v>0</v>
      </c>
      <c r="BN228" s="1">
        <f t="shared" si="12"/>
        <v>2.9000000000000021</v>
      </c>
      <c r="BP228" s="37">
        <v>43767</v>
      </c>
      <c r="BQ228" s="1">
        <v>-25.8</v>
      </c>
      <c r="BR228" s="1">
        <v>1</v>
      </c>
      <c r="BS228" s="1">
        <v>0</v>
      </c>
    </row>
    <row r="229" spans="3:71" x14ac:dyDescent="0.3">
      <c r="C229" s="37">
        <v>43041</v>
      </c>
      <c r="D229" s="1">
        <v>-17</v>
      </c>
      <c r="E229" s="1">
        <v>1</v>
      </c>
      <c r="F229" s="1">
        <v>4</v>
      </c>
      <c r="H229" s="37">
        <v>43041</v>
      </c>
      <c r="I229" s="1">
        <v>-17</v>
      </c>
      <c r="J229" s="1">
        <v>1</v>
      </c>
      <c r="K229" s="1">
        <v>4</v>
      </c>
      <c r="M229" s="37">
        <v>43041</v>
      </c>
      <c r="N229" s="1">
        <v>-17</v>
      </c>
      <c r="O229" s="1">
        <v>1</v>
      </c>
      <c r="P229" s="1">
        <v>4</v>
      </c>
      <c r="R229" s="37">
        <v>43041</v>
      </c>
      <c r="S229" s="1">
        <v>-17</v>
      </c>
      <c r="T229" s="1">
        <v>1</v>
      </c>
      <c r="U229" s="1">
        <v>4</v>
      </c>
      <c r="W229" s="37">
        <v>43041</v>
      </c>
      <c r="X229" s="1">
        <v>-17</v>
      </c>
      <c r="Y229" s="1">
        <v>1</v>
      </c>
      <c r="Z229" s="1">
        <f t="shared" si="13"/>
        <v>355.09999999999997</v>
      </c>
      <c r="AB229" s="37">
        <v>43041</v>
      </c>
      <c r="AC229" s="1">
        <v>-18.600000000000001</v>
      </c>
      <c r="AD229" s="1">
        <v>1</v>
      </c>
      <c r="AG229" s="37">
        <v>43041</v>
      </c>
      <c r="AH229" s="1">
        <v>-18.600000000000001</v>
      </c>
      <c r="AI229" s="1">
        <v>1</v>
      </c>
      <c r="AL229" s="37">
        <v>43041</v>
      </c>
      <c r="AM229" s="1">
        <v>-27.4</v>
      </c>
      <c r="AN229" s="1">
        <v>1</v>
      </c>
      <c r="AO229" s="1">
        <f t="shared" si="14"/>
        <v>214.59999999999988</v>
      </c>
      <c r="AQ229" s="37">
        <v>43041</v>
      </c>
      <c r="AR229" s="1">
        <v>-15.7</v>
      </c>
      <c r="AS229" s="1">
        <v>1</v>
      </c>
      <c r="AT229" s="1">
        <f t="shared" si="15"/>
        <v>254.00000000000017</v>
      </c>
      <c r="AV229" s="37">
        <v>43041</v>
      </c>
      <c r="AW229" s="1">
        <v>-17</v>
      </c>
      <c r="AX229" s="1">
        <v>1</v>
      </c>
      <c r="AZ229" s="37">
        <v>41943</v>
      </c>
      <c r="BA229" s="1">
        <v>0</v>
      </c>
      <c r="BB229" s="1">
        <v>0</v>
      </c>
      <c r="BC229" s="1">
        <v>0</v>
      </c>
      <c r="BE229" s="37">
        <v>43768</v>
      </c>
      <c r="BF229" s="1">
        <v>0</v>
      </c>
      <c r="BG229" s="1">
        <v>0</v>
      </c>
      <c r="BH229" s="1">
        <v>0</v>
      </c>
      <c r="BI229" s="37"/>
      <c r="BJ229" s="37">
        <v>43768</v>
      </c>
      <c r="BK229" s="1">
        <v>0</v>
      </c>
      <c r="BL229" s="1">
        <v>0</v>
      </c>
      <c r="BM229" s="1">
        <v>0</v>
      </c>
      <c r="BN229" s="1">
        <f t="shared" si="12"/>
        <v>0</v>
      </c>
      <c r="BP229" s="37">
        <v>43768</v>
      </c>
      <c r="BQ229" s="1">
        <v>0</v>
      </c>
      <c r="BR229" s="1">
        <v>0</v>
      </c>
      <c r="BS229" s="1">
        <v>0</v>
      </c>
    </row>
    <row r="230" spans="3:71" x14ac:dyDescent="0.3">
      <c r="C230" s="37">
        <v>43042</v>
      </c>
      <c r="D230" s="1">
        <v>7</v>
      </c>
      <c r="E230" s="1">
        <v>1</v>
      </c>
      <c r="F230" s="1">
        <v>7</v>
      </c>
      <c r="H230" s="37">
        <v>43042</v>
      </c>
      <c r="I230" s="1">
        <v>7</v>
      </c>
      <c r="J230" s="1">
        <v>1</v>
      </c>
      <c r="K230" s="1">
        <v>7</v>
      </c>
      <c r="M230" s="37">
        <v>43042</v>
      </c>
      <c r="N230" s="1">
        <v>7</v>
      </c>
      <c r="O230" s="1">
        <v>1</v>
      </c>
      <c r="P230" s="1">
        <v>7</v>
      </c>
      <c r="R230" s="37">
        <v>43042</v>
      </c>
      <c r="S230" s="1">
        <v>7</v>
      </c>
      <c r="T230" s="1">
        <v>1</v>
      </c>
      <c r="U230" s="1">
        <v>7</v>
      </c>
      <c r="W230" s="37">
        <v>43042</v>
      </c>
      <c r="X230" s="1">
        <v>7</v>
      </c>
      <c r="Y230" s="1">
        <v>1</v>
      </c>
      <c r="Z230" s="1">
        <f t="shared" si="13"/>
        <v>362.09999999999997</v>
      </c>
      <c r="AB230" s="37">
        <v>43042</v>
      </c>
      <c r="AC230" s="1">
        <v>0</v>
      </c>
      <c r="AD230" s="1">
        <v>0</v>
      </c>
      <c r="AG230" s="37">
        <v>43042</v>
      </c>
      <c r="AH230" s="1">
        <v>0</v>
      </c>
      <c r="AI230" s="1">
        <v>0</v>
      </c>
      <c r="AL230" s="37">
        <v>43042</v>
      </c>
      <c r="AM230" s="1">
        <v>0</v>
      </c>
      <c r="AN230" s="1">
        <v>0</v>
      </c>
      <c r="AO230" s="1">
        <f t="shared" si="14"/>
        <v>214.59999999999988</v>
      </c>
      <c r="AQ230" s="37">
        <v>43042</v>
      </c>
      <c r="AR230" s="1">
        <v>0</v>
      </c>
      <c r="AS230" s="1">
        <v>0</v>
      </c>
      <c r="AT230" s="1">
        <f t="shared" si="15"/>
        <v>254.00000000000017</v>
      </c>
      <c r="AV230" s="37">
        <v>43042</v>
      </c>
      <c r="AW230" s="1">
        <v>0</v>
      </c>
      <c r="AX230" s="1">
        <v>0</v>
      </c>
      <c r="AZ230" s="37">
        <v>41946</v>
      </c>
      <c r="BA230" s="1">
        <v>-20.100000000000001</v>
      </c>
      <c r="BB230" s="1">
        <v>1</v>
      </c>
      <c r="BC230" s="1">
        <v>0</v>
      </c>
      <c r="BE230" s="37">
        <v>43769</v>
      </c>
      <c r="BF230" s="1">
        <v>-13.1</v>
      </c>
      <c r="BG230" s="1">
        <v>1</v>
      </c>
      <c r="BH230" s="1">
        <v>0</v>
      </c>
      <c r="BI230" s="37"/>
      <c r="BJ230" s="37">
        <v>43769</v>
      </c>
      <c r="BK230" s="1">
        <v>-14.1</v>
      </c>
      <c r="BL230" s="1">
        <v>1</v>
      </c>
      <c r="BM230" s="1">
        <v>0</v>
      </c>
      <c r="BN230" s="1">
        <f t="shared" si="12"/>
        <v>-1</v>
      </c>
      <c r="BP230" s="37">
        <v>43769</v>
      </c>
      <c r="BQ230" s="1">
        <v>-13.1</v>
      </c>
      <c r="BR230" s="1">
        <v>1</v>
      </c>
      <c r="BS230" s="1">
        <v>0</v>
      </c>
    </row>
    <row r="231" spans="3:71" x14ac:dyDescent="0.3">
      <c r="C231" s="37">
        <v>43045</v>
      </c>
      <c r="D231" s="1">
        <v>13.1</v>
      </c>
      <c r="E231" s="1">
        <v>1</v>
      </c>
      <c r="F231" s="1">
        <v>13.1</v>
      </c>
      <c r="H231" s="37">
        <v>43045</v>
      </c>
      <c r="I231" s="1">
        <v>13.1</v>
      </c>
      <c r="J231" s="1">
        <v>1</v>
      </c>
      <c r="K231" s="1">
        <v>13.1</v>
      </c>
      <c r="M231" s="37">
        <v>43045</v>
      </c>
      <c r="N231" s="1">
        <v>13.1</v>
      </c>
      <c r="O231" s="1">
        <v>1</v>
      </c>
      <c r="P231" s="1">
        <v>13.1</v>
      </c>
      <c r="R231" s="37">
        <v>43045</v>
      </c>
      <c r="S231" s="1">
        <v>6.7</v>
      </c>
      <c r="T231" s="1">
        <v>1</v>
      </c>
      <c r="U231" s="1">
        <v>13.1</v>
      </c>
      <c r="W231" s="37">
        <v>43045</v>
      </c>
      <c r="X231" s="1">
        <v>6.7</v>
      </c>
      <c r="Y231" s="1">
        <v>1</v>
      </c>
      <c r="Z231" s="1">
        <f t="shared" si="13"/>
        <v>368.79999999999995</v>
      </c>
      <c r="AB231" s="37">
        <v>43045</v>
      </c>
      <c r="AC231" s="1">
        <v>12.9</v>
      </c>
      <c r="AD231" s="1">
        <v>1</v>
      </c>
      <c r="AG231" s="37">
        <v>43045</v>
      </c>
      <c r="AH231" s="1">
        <v>8.1999999999999993</v>
      </c>
      <c r="AI231" s="1">
        <v>1</v>
      </c>
      <c r="AL231" s="37">
        <v>43045</v>
      </c>
      <c r="AM231" s="1">
        <v>12.9</v>
      </c>
      <c r="AN231" s="1">
        <v>1</v>
      </c>
      <c r="AO231" s="1">
        <f t="shared" si="14"/>
        <v>227.49999999999989</v>
      </c>
      <c r="AQ231" s="37">
        <v>43045</v>
      </c>
      <c r="AR231" s="1">
        <v>8.4</v>
      </c>
      <c r="AS231" s="1">
        <v>1</v>
      </c>
      <c r="AT231" s="1">
        <f t="shared" si="15"/>
        <v>262.40000000000015</v>
      </c>
      <c r="AV231" s="37">
        <v>43045</v>
      </c>
      <c r="AW231" s="1">
        <v>13.4</v>
      </c>
      <c r="AX231" s="1">
        <v>1</v>
      </c>
      <c r="AZ231" s="37">
        <v>41947</v>
      </c>
      <c r="BA231" s="1">
        <v>0</v>
      </c>
      <c r="BB231" s="1">
        <v>0</v>
      </c>
      <c r="BC231" s="1">
        <v>0</v>
      </c>
      <c r="BE231" s="37">
        <v>43770</v>
      </c>
      <c r="BF231" s="1">
        <v>18</v>
      </c>
      <c r="BG231" s="1">
        <v>1</v>
      </c>
      <c r="BH231" s="1">
        <v>0</v>
      </c>
      <c r="BI231" s="37"/>
      <c r="BJ231" s="37">
        <v>43770</v>
      </c>
      <c r="BK231" s="1">
        <v>18</v>
      </c>
      <c r="BL231" s="1">
        <v>1</v>
      </c>
      <c r="BM231" s="1">
        <v>0</v>
      </c>
      <c r="BN231" s="1">
        <f t="shared" si="12"/>
        <v>0</v>
      </c>
      <c r="BP231" s="37">
        <v>43770</v>
      </c>
      <c r="BQ231" s="1">
        <v>18</v>
      </c>
      <c r="BR231" s="1">
        <v>1</v>
      </c>
      <c r="BS231" s="1">
        <v>0</v>
      </c>
    </row>
    <row r="232" spans="3:71" x14ac:dyDescent="0.3">
      <c r="C232" s="37">
        <v>43046</v>
      </c>
      <c r="D232" s="1">
        <v>0</v>
      </c>
      <c r="E232" s="1">
        <v>0</v>
      </c>
      <c r="H232" s="37">
        <v>43046</v>
      </c>
      <c r="I232" s="1">
        <v>0</v>
      </c>
      <c r="J232" s="1">
        <v>0</v>
      </c>
      <c r="M232" s="37">
        <v>43046</v>
      </c>
      <c r="N232" s="1">
        <v>0</v>
      </c>
      <c r="O232" s="1">
        <v>0</v>
      </c>
      <c r="R232" s="37">
        <v>43046</v>
      </c>
      <c r="S232" s="1">
        <v>0</v>
      </c>
      <c r="T232" s="1">
        <v>0</v>
      </c>
      <c r="W232" s="37">
        <v>43046</v>
      </c>
      <c r="X232" s="1">
        <v>0</v>
      </c>
      <c r="Y232" s="1">
        <v>0</v>
      </c>
      <c r="Z232" s="1">
        <f t="shared" si="13"/>
        <v>368.79999999999995</v>
      </c>
      <c r="AB232" s="37">
        <v>43046</v>
      </c>
      <c r="AC232" s="1">
        <v>0</v>
      </c>
      <c r="AD232" s="1">
        <v>0</v>
      </c>
      <c r="AG232" s="37">
        <v>43046</v>
      </c>
      <c r="AH232" s="1">
        <v>0</v>
      </c>
      <c r="AI232" s="1">
        <v>0</v>
      </c>
      <c r="AL232" s="37">
        <v>43046</v>
      </c>
      <c r="AM232" s="1">
        <v>0</v>
      </c>
      <c r="AN232" s="1">
        <v>0</v>
      </c>
      <c r="AO232" s="1">
        <f t="shared" si="14"/>
        <v>227.49999999999989</v>
      </c>
      <c r="AQ232" s="37">
        <v>43046</v>
      </c>
      <c r="AR232" s="1">
        <v>0</v>
      </c>
      <c r="AS232" s="1">
        <v>0</v>
      </c>
      <c r="AT232" s="1">
        <f t="shared" si="15"/>
        <v>262.40000000000015</v>
      </c>
      <c r="AV232" s="37">
        <v>43046</v>
      </c>
      <c r="AW232" s="1">
        <v>0</v>
      </c>
      <c r="AX232" s="1">
        <v>0</v>
      </c>
      <c r="AZ232" s="37">
        <v>41948</v>
      </c>
      <c r="BA232" s="1">
        <v>0</v>
      </c>
      <c r="BB232" s="1">
        <v>0</v>
      </c>
      <c r="BC232" s="1">
        <v>0</v>
      </c>
      <c r="BE232" s="37">
        <v>43773</v>
      </c>
      <c r="BF232" s="1">
        <v>40.6</v>
      </c>
      <c r="BG232" s="1">
        <v>1</v>
      </c>
      <c r="BH232" s="1">
        <v>0</v>
      </c>
      <c r="BI232" s="37"/>
      <c r="BJ232" s="37">
        <v>43773</v>
      </c>
      <c r="BK232" s="1">
        <v>40.6</v>
      </c>
      <c r="BL232" s="1">
        <v>1</v>
      </c>
      <c r="BM232" s="1">
        <v>0</v>
      </c>
      <c r="BN232" s="1">
        <f t="shared" si="12"/>
        <v>0</v>
      </c>
      <c r="BP232" s="37">
        <v>43773</v>
      </c>
      <c r="BQ232" s="1">
        <v>40.6</v>
      </c>
      <c r="BR232" s="1">
        <v>1</v>
      </c>
      <c r="BS232" s="1">
        <v>0</v>
      </c>
    </row>
    <row r="233" spans="3:71" x14ac:dyDescent="0.3">
      <c r="C233" s="37">
        <v>43047</v>
      </c>
      <c r="D233" s="1">
        <v>-17.399999999999999</v>
      </c>
      <c r="E233" s="1">
        <v>1</v>
      </c>
      <c r="F233" s="1">
        <v>0.6</v>
      </c>
      <c r="H233" s="37">
        <v>43047</v>
      </c>
      <c r="I233" s="1">
        <v>-17.399999999999999</v>
      </c>
      <c r="J233" s="1">
        <v>1</v>
      </c>
      <c r="K233" s="1">
        <v>0.6</v>
      </c>
      <c r="M233" s="37">
        <v>43047</v>
      </c>
      <c r="N233" s="1">
        <v>-17.399999999999999</v>
      </c>
      <c r="O233" s="1">
        <v>1</v>
      </c>
      <c r="P233" s="1">
        <v>0.6</v>
      </c>
      <c r="R233" s="37">
        <v>43047</v>
      </c>
      <c r="S233" s="1">
        <v>-17.399999999999999</v>
      </c>
      <c r="T233" s="1">
        <v>1</v>
      </c>
      <c r="U233" s="1">
        <v>0.6</v>
      </c>
      <c r="W233" s="37">
        <v>43047</v>
      </c>
      <c r="X233" s="1">
        <v>-17.399999999999999</v>
      </c>
      <c r="Y233" s="1">
        <v>1</v>
      </c>
      <c r="Z233" s="1">
        <f t="shared" si="13"/>
        <v>351.4</v>
      </c>
      <c r="AB233" s="37">
        <v>43047</v>
      </c>
      <c r="AC233" s="1">
        <v>-17.100000000000001</v>
      </c>
      <c r="AD233" s="1">
        <v>1</v>
      </c>
      <c r="AG233" s="37">
        <v>43047</v>
      </c>
      <c r="AH233" s="1">
        <v>-17.100000000000001</v>
      </c>
      <c r="AI233" s="1">
        <v>1</v>
      </c>
      <c r="AL233" s="37">
        <v>43047</v>
      </c>
      <c r="AM233" s="1">
        <v>-18.899999999999999</v>
      </c>
      <c r="AN233" s="1">
        <v>1</v>
      </c>
      <c r="AO233" s="1">
        <f t="shared" si="14"/>
        <v>208.59999999999988</v>
      </c>
      <c r="AQ233" s="37">
        <v>43047</v>
      </c>
      <c r="AR233" s="1">
        <v>-24.4</v>
      </c>
      <c r="AS233" s="1">
        <v>1</v>
      </c>
      <c r="AT233" s="1">
        <f t="shared" si="15"/>
        <v>238.00000000000014</v>
      </c>
      <c r="AV233" s="37">
        <v>43047</v>
      </c>
      <c r="AW233" s="1">
        <v>-17.3</v>
      </c>
      <c r="AX233" s="1">
        <v>1</v>
      </c>
      <c r="AZ233" s="37">
        <v>41949</v>
      </c>
      <c r="BA233" s="1">
        <v>-5.3</v>
      </c>
      <c r="BB233" s="1">
        <v>1</v>
      </c>
      <c r="BC233" s="1">
        <v>0</v>
      </c>
      <c r="BE233" s="37">
        <v>43774</v>
      </c>
      <c r="BF233" s="1">
        <v>-21.3</v>
      </c>
      <c r="BG233" s="1">
        <v>1</v>
      </c>
      <c r="BH233" s="1">
        <v>0</v>
      </c>
      <c r="BI233" s="37"/>
      <c r="BJ233" s="37">
        <v>43774</v>
      </c>
      <c r="BK233" s="1">
        <v>-16.7</v>
      </c>
      <c r="BL233" s="1">
        <v>1</v>
      </c>
      <c r="BM233" s="1">
        <v>0</v>
      </c>
      <c r="BN233" s="1">
        <f t="shared" si="12"/>
        <v>4.6000000000000014</v>
      </c>
      <c r="BP233" s="37">
        <v>43774</v>
      </c>
      <c r="BQ233" s="1">
        <v>-25.2</v>
      </c>
      <c r="BR233" s="1">
        <v>1</v>
      </c>
      <c r="BS233" s="1">
        <v>0</v>
      </c>
    </row>
    <row r="234" spans="3:71" x14ac:dyDescent="0.3">
      <c r="C234" s="37">
        <v>43048</v>
      </c>
      <c r="D234" s="1">
        <v>-23.7</v>
      </c>
      <c r="E234" s="1">
        <v>1</v>
      </c>
      <c r="F234" s="1">
        <v>-3.5</v>
      </c>
      <c r="H234" s="37">
        <v>43048</v>
      </c>
      <c r="I234" s="1">
        <v>-23.7</v>
      </c>
      <c r="J234" s="1">
        <v>1</v>
      </c>
      <c r="K234" s="1">
        <v>-3.5</v>
      </c>
      <c r="M234" s="37">
        <v>43048</v>
      </c>
      <c r="N234" s="1">
        <v>-23.7</v>
      </c>
      <c r="O234" s="1">
        <v>1</v>
      </c>
      <c r="P234" s="1">
        <v>-3.5</v>
      </c>
      <c r="R234" s="37">
        <v>43048</v>
      </c>
      <c r="S234" s="1">
        <v>-23.7</v>
      </c>
      <c r="T234" s="1">
        <v>1</v>
      </c>
      <c r="U234" s="1">
        <v>-3.5</v>
      </c>
      <c r="W234" s="37">
        <v>43048</v>
      </c>
      <c r="X234" s="1">
        <v>-23.7</v>
      </c>
      <c r="Y234" s="1">
        <v>1</v>
      </c>
      <c r="Z234" s="1">
        <f t="shared" si="13"/>
        <v>327.7</v>
      </c>
      <c r="AB234" s="37">
        <v>43048</v>
      </c>
      <c r="AC234" s="1">
        <v>-23.6</v>
      </c>
      <c r="AD234" s="1">
        <v>1</v>
      </c>
      <c r="AG234" s="37">
        <v>43048</v>
      </c>
      <c r="AH234" s="1">
        <v>-20.100000000000001</v>
      </c>
      <c r="AI234" s="1">
        <v>1</v>
      </c>
      <c r="AL234" s="37">
        <v>43048</v>
      </c>
      <c r="AM234" s="1">
        <v>-12.6</v>
      </c>
      <c r="AN234" s="1">
        <v>1</v>
      </c>
      <c r="AO234" s="1">
        <f t="shared" si="14"/>
        <v>195.99999999999989</v>
      </c>
      <c r="AQ234" s="37">
        <v>43048</v>
      </c>
      <c r="AR234" s="1">
        <v>-13.4</v>
      </c>
      <c r="AS234" s="1">
        <v>1</v>
      </c>
      <c r="AT234" s="1">
        <f t="shared" si="15"/>
        <v>224.60000000000014</v>
      </c>
      <c r="AV234" s="37">
        <v>43048</v>
      </c>
      <c r="AW234" s="1">
        <v>-25.1</v>
      </c>
      <c r="AX234" s="1">
        <v>1</v>
      </c>
      <c r="AZ234" s="37">
        <v>41950</v>
      </c>
      <c r="BA234" s="1">
        <v>0</v>
      </c>
      <c r="BB234" s="1">
        <v>0</v>
      </c>
      <c r="BC234" s="1">
        <v>0</v>
      </c>
      <c r="BE234" s="37">
        <v>43775</v>
      </c>
      <c r="BF234" s="1">
        <v>-21.1</v>
      </c>
      <c r="BG234" s="1">
        <v>1</v>
      </c>
      <c r="BH234" s="1">
        <v>0</v>
      </c>
      <c r="BI234" s="37"/>
      <c r="BJ234" s="37">
        <v>43775</v>
      </c>
      <c r="BK234" s="1">
        <v>-15.3</v>
      </c>
      <c r="BL234" s="1">
        <v>1</v>
      </c>
      <c r="BM234" s="1">
        <v>0</v>
      </c>
      <c r="BN234" s="1">
        <f t="shared" si="12"/>
        <v>5.8000000000000007</v>
      </c>
      <c r="BP234" s="37">
        <v>43775</v>
      </c>
      <c r="BQ234" s="1">
        <v>-26.3</v>
      </c>
      <c r="BR234" s="1">
        <v>1</v>
      </c>
      <c r="BS234" s="1">
        <v>0</v>
      </c>
    </row>
    <row r="235" spans="3:71" x14ac:dyDescent="0.3">
      <c r="C235" s="37">
        <v>43049</v>
      </c>
      <c r="D235" s="1">
        <v>16.5</v>
      </c>
      <c r="E235" s="1">
        <v>1</v>
      </c>
      <c r="F235" s="1">
        <v>17.5</v>
      </c>
      <c r="H235" s="37">
        <v>43049</v>
      </c>
      <c r="I235" s="1">
        <v>16.5</v>
      </c>
      <c r="J235" s="1">
        <v>1</v>
      </c>
      <c r="K235" s="1">
        <v>17.5</v>
      </c>
      <c r="M235" s="37">
        <v>43049</v>
      </c>
      <c r="N235" s="1">
        <v>16.5</v>
      </c>
      <c r="O235" s="1">
        <v>1</v>
      </c>
      <c r="P235" s="1">
        <v>17.5</v>
      </c>
      <c r="R235" s="37">
        <v>43049</v>
      </c>
      <c r="S235" s="1">
        <v>16.5</v>
      </c>
      <c r="T235" s="1">
        <v>1</v>
      </c>
      <c r="U235" s="1">
        <v>17.5</v>
      </c>
      <c r="W235" s="37">
        <v>43049</v>
      </c>
      <c r="X235" s="1">
        <v>16.5</v>
      </c>
      <c r="Y235" s="1">
        <v>1</v>
      </c>
      <c r="Z235" s="1">
        <f t="shared" si="13"/>
        <v>344.2</v>
      </c>
      <c r="AB235" s="37">
        <v>43049</v>
      </c>
      <c r="AC235" s="1">
        <v>16.3</v>
      </c>
      <c r="AD235" s="1">
        <v>1</v>
      </c>
      <c r="AG235" s="37">
        <v>43049</v>
      </c>
      <c r="AH235" s="1">
        <v>16.3</v>
      </c>
      <c r="AI235" s="1">
        <v>1</v>
      </c>
      <c r="AL235" s="37">
        <v>43049</v>
      </c>
      <c r="AM235" s="1">
        <v>16.3</v>
      </c>
      <c r="AN235" s="1">
        <v>1</v>
      </c>
      <c r="AO235" s="1">
        <f t="shared" si="14"/>
        <v>212.2999999999999</v>
      </c>
      <c r="AQ235" s="37">
        <v>43049</v>
      </c>
      <c r="AR235" s="1">
        <v>6.2</v>
      </c>
      <c r="AS235" s="1">
        <v>1</v>
      </c>
      <c r="AT235" s="1">
        <f t="shared" si="15"/>
        <v>230.80000000000013</v>
      </c>
      <c r="AV235" s="37">
        <v>43049</v>
      </c>
      <c r="AW235" s="1">
        <v>13.9</v>
      </c>
      <c r="AX235" s="1">
        <v>1</v>
      </c>
      <c r="AZ235" s="37">
        <v>41953</v>
      </c>
      <c r="BA235" s="1">
        <v>9</v>
      </c>
      <c r="BB235" s="1">
        <v>1</v>
      </c>
      <c r="BC235" s="1">
        <v>0</v>
      </c>
      <c r="BE235" s="37">
        <v>43776</v>
      </c>
      <c r="BF235" s="1">
        <v>-20.8</v>
      </c>
      <c r="BG235" s="1">
        <v>1</v>
      </c>
      <c r="BH235" s="1">
        <v>0</v>
      </c>
      <c r="BI235" s="37"/>
      <c r="BJ235" s="37">
        <v>43776</v>
      </c>
      <c r="BK235" s="1">
        <v>-17.899999999999999</v>
      </c>
      <c r="BL235" s="1">
        <v>1</v>
      </c>
      <c r="BM235" s="1">
        <v>0</v>
      </c>
      <c r="BN235" s="1">
        <f t="shared" si="12"/>
        <v>2.9000000000000021</v>
      </c>
      <c r="BP235" s="37">
        <v>43776</v>
      </c>
      <c r="BQ235" s="1">
        <v>-24.6</v>
      </c>
      <c r="BR235" s="1">
        <v>1</v>
      </c>
      <c r="BS235" s="1">
        <v>0</v>
      </c>
    </row>
    <row r="236" spans="3:71" x14ac:dyDescent="0.3">
      <c r="C236" s="37">
        <v>43052</v>
      </c>
      <c r="D236" s="1">
        <v>0</v>
      </c>
      <c r="E236" s="1">
        <v>0</v>
      </c>
      <c r="H236" s="37">
        <v>43052</v>
      </c>
      <c r="I236" s="1">
        <v>0</v>
      </c>
      <c r="J236" s="1">
        <v>0</v>
      </c>
      <c r="M236" s="37">
        <v>43052</v>
      </c>
      <c r="N236" s="1">
        <v>0</v>
      </c>
      <c r="O236" s="1">
        <v>0</v>
      </c>
      <c r="R236" s="37">
        <v>43052</v>
      </c>
      <c r="S236" s="1">
        <v>0</v>
      </c>
      <c r="T236" s="1">
        <v>0</v>
      </c>
      <c r="W236" s="37">
        <v>43052</v>
      </c>
      <c r="X236" s="1">
        <v>0</v>
      </c>
      <c r="Y236" s="1">
        <v>0</v>
      </c>
      <c r="Z236" s="1">
        <f t="shared" si="13"/>
        <v>344.2</v>
      </c>
      <c r="AB236" s="37">
        <v>43052</v>
      </c>
      <c r="AC236" s="1">
        <v>0</v>
      </c>
      <c r="AD236" s="1">
        <v>0</v>
      </c>
      <c r="AG236" s="37">
        <v>43052</v>
      </c>
      <c r="AH236" s="1">
        <v>0</v>
      </c>
      <c r="AI236" s="1">
        <v>0</v>
      </c>
      <c r="AL236" s="37">
        <v>43052</v>
      </c>
      <c r="AM236" s="1">
        <v>0</v>
      </c>
      <c r="AN236" s="1">
        <v>0</v>
      </c>
      <c r="AO236" s="1">
        <f t="shared" si="14"/>
        <v>212.2999999999999</v>
      </c>
      <c r="AQ236" s="37">
        <v>43052</v>
      </c>
      <c r="AR236" s="1">
        <v>0</v>
      </c>
      <c r="AS236" s="1">
        <v>0</v>
      </c>
      <c r="AT236" s="1">
        <f t="shared" si="15"/>
        <v>230.80000000000013</v>
      </c>
      <c r="AV236" s="37">
        <v>43052</v>
      </c>
      <c r="AW236" s="1">
        <v>0</v>
      </c>
      <c r="AX236" s="1">
        <v>0</v>
      </c>
      <c r="AZ236" s="37">
        <v>41954</v>
      </c>
      <c r="BA236" s="1">
        <v>0</v>
      </c>
      <c r="BB236" s="1">
        <v>0</v>
      </c>
      <c r="BC236" s="1">
        <v>0</v>
      </c>
      <c r="BE236" s="37">
        <v>43777</v>
      </c>
      <c r="BF236" s="1">
        <v>0</v>
      </c>
      <c r="BG236" s="1">
        <v>0</v>
      </c>
      <c r="BH236" s="1">
        <v>0</v>
      </c>
      <c r="BI236" s="37"/>
      <c r="BJ236" s="37">
        <v>43777</v>
      </c>
      <c r="BK236" s="1">
        <v>0</v>
      </c>
      <c r="BL236" s="1">
        <v>0</v>
      </c>
      <c r="BM236" s="1">
        <v>0</v>
      </c>
      <c r="BN236" s="1">
        <f t="shared" si="12"/>
        <v>0</v>
      </c>
      <c r="BP236" s="37">
        <v>43777</v>
      </c>
      <c r="BQ236" s="1">
        <v>0</v>
      </c>
      <c r="BR236" s="1">
        <v>0</v>
      </c>
      <c r="BS236" s="1">
        <v>0</v>
      </c>
    </row>
    <row r="237" spans="3:71" x14ac:dyDescent="0.3">
      <c r="C237" s="37">
        <v>43053</v>
      </c>
      <c r="D237" s="1">
        <v>6</v>
      </c>
      <c r="E237" s="1">
        <v>1</v>
      </c>
      <c r="F237" s="1">
        <v>10</v>
      </c>
      <c r="H237" s="37">
        <v>43053</v>
      </c>
      <c r="I237" s="1">
        <v>6</v>
      </c>
      <c r="J237" s="1">
        <v>1</v>
      </c>
      <c r="K237" s="1">
        <v>10</v>
      </c>
      <c r="M237" s="37">
        <v>43053</v>
      </c>
      <c r="N237" s="1">
        <v>6</v>
      </c>
      <c r="O237" s="1">
        <v>1</v>
      </c>
      <c r="P237" s="1">
        <v>10</v>
      </c>
      <c r="R237" s="37">
        <v>43053</v>
      </c>
      <c r="S237" s="1">
        <v>6</v>
      </c>
      <c r="T237" s="1">
        <v>1</v>
      </c>
      <c r="U237" s="1">
        <v>10</v>
      </c>
      <c r="W237" s="37">
        <v>43053</v>
      </c>
      <c r="X237" s="1">
        <v>6</v>
      </c>
      <c r="Y237" s="1">
        <v>1</v>
      </c>
      <c r="Z237" s="1">
        <f t="shared" si="13"/>
        <v>350.2</v>
      </c>
      <c r="AB237" s="37">
        <v>43053</v>
      </c>
      <c r="AC237" s="1">
        <v>4.4000000000000004</v>
      </c>
      <c r="AD237" s="1">
        <v>1</v>
      </c>
      <c r="AG237" s="37">
        <v>43053</v>
      </c>
      <c r="AH237" s="1">
        <v>4.4000000000000004</v>
      </c>
      <c r="AI237" s="1">
        <v>1</v>
      </c>
      <c r="AL237" s="37">
        <v>43053</v>
      </c>
      <c r="AM237" s="1">
        <v>-7.4</v>
      </c>
      <c r="AN237" s="1">
        <v>1</v>
      </c>
      <c r="AO237" s="1">
        <f t="shared" si="14"/>
        <v>204.89999999999989</v>
      </c>
      <c r="AQ237" s="37">
        <v>43053</v>
      </c>
      <c r="AR237" s="1">
        <v>-8.1</v>
      </c>
      <c r="AS237" s="1">
        <v>1</v>
      </c>
      <c r="AT237" s="1">
        <f t="shared" si="15"/>
        <v>222.70000000000013</v>
      </c>
      <c r="AV237" s="37">
        <v>43053</v>
      </c>
      <c r="AW237" s="1">
        <v>6.7</v>
      </c>
      <c r="AX237" s="1">
        <v>1</v>
      </c>
      <c r="AZ237" s="37">
        <v>41955</v>
      </c>
      <c r="BA237" s="1">
        <v>2.5</v>
      </c>
      <c r="BB237" s="1">
        <v>1</v>
      </c>
      <c r="BC237" s="1">
        <v>0</v>
      </c>
      <c r="BE237" s="37">
        <v>43780</v>
      </c>
      <c r="BF237" s="1">
        <v>0</v>
      </c>
      <c r="BG237" s="1">
        <v>0</v>
      </c>
      <c r="BH237" s="1">
        <v>0</v>
      </c>
      <c r="BI237" s="37"/>
      <c r="BJ237" s="37">
        <v>43780</v>
      </c>
      <c r="BK237" s="1">
        <v>0</v>
      </c>
      <c r="BL237" s="1">
        <v>0</v>
      </c>
      <c r="BM237" s="1">
        <v>0</v>
      </c>
      <c r="BN237" s="1">
        <f t="shared" si="12"/>
        <v>0</v>
      </c>
      <c r="BP237" s="37">
        <v>43780</v>
      </c>
      <c r="BQ237" s="1">
        <v>0</v>
      </c>
      <c r="BR237" s="1">
        <v>0</v>
      </c>
      <c r="BS237" s="1">
        <v>0</v>
      </c>
    </row>
    <row r="238" spans="3:71" x14ac:dyDescent="0.3">
      <c r="C238" s="37">
        <v>43054</v>
      </c>
      <c r="D238" s="1">
        <v>0</v>
      </c>
      <c r="E238" s="1">
        <v>0</v>
      </c>
      <c r="H238" s="37">
        <v>43054</v>
      </c>
      <c r="I238" s="1">
        <v>0</v>
      </c>
      <c r="J238" s="1">
        <v>0</v>
      </c>
      <c r="M238" s="37">
        <v>43054</v>
      </c>
      <c r="N238" s="1">
        <v>0</v>
      </c>
      <c r="O238" s="1">
        <v>0</v>
      </c>
      <c r="R238" s="37">
        <v>43054</v>
      </c>
      <c r="S238" s="1">
        <v>0</v>
      </c>
      <c r="T238" s="1">
        <v>0</v>
      </c>
      <c r="W238" s="37">
        <v>43054</v>
      </c>
      <c r="X238" s="1">
        <v>0</v>
      </c>
      <c r="Y238" s="1">
        <v>0</v>
      </c>
      <c r="Z238" s="1">
        <f t="shared" si="13"/>
        <v>350.2</v>
      </c>
      <c r="AB238" s="37">
        <v>43054</v>
      </c>
      <c r="AC238" s="1">
        <v>0</v>
      </c>
      <c r="AD238" s="1">
        <v>0</v>
      </c>
      <c r="AG238" s="37">
        <v>43054</v>
      </c>
      <c r="AH238" s="1">
        <v>0</v>
      </c>
      <c r="AI238" s="1">
        <v>0</v>
      </c>
      <c r="AL238" s="37">
        <v>43054</v>
      </c>
      <c r="AM238" s="1">
        <v>0</v>
      </c>
      <c r="AN238" s="1">
        <v>0</v>
      </c>
      <c r="AO238" s="1">
        <f t="shared" si="14"/>
        <v>204.89999999999989</v>
      </c>
      <c r="AQ238" s="37">
        <v>43054</v>
      </c>
      <c r="AR238" s="1">
        <v>0</v>
      </c>
      <c r="AS238" s="1">
        <v>0</v>
      </c>
      <c r="AT238" s="1">
        <f t="shared" si="15"/>
        <v>222.70000000000013</v>
      </c>
      <c r="AV238" s="37">
        <v>43054</v>
      </c>
      <c r="AW238" s="1">
        <v>0</v>
      </c>
      <c r="AX238" s="1">
        <v>0</v>
      </c>
      <c r="AZ238" s="37">
        <v>41956</v>
      </c>
      <c r="BA238" s="1">
        <v>22.9</v>
      </c>
      <c r="BB238" s="1">
        <v>1</v>
      </c>
      <c r="BC238" s="1">
        <v>0</v>
      </c>
      <c r="BE238" s="37">
        <v>43781</v>
      </c>
      <c r="BF238" s="1">
        <v>0</v>
      </c>
      <c r="BG238" s="1">
        <v>0</v>
      </c>
      <c r="BH238" s="1">
        <v>0</v>
      </c>
      <c r="BI238" s="37"/>
      <c r="BJ238" s="37">
        <v>43781</v>
      </c>
      <c r="BK238" s="1">
        <v>0</v>
      </c>
      <c r="BL238" s="1">
        <v>0</v>
      </c>
      <c r="BM238" s="1">
        <v>0</v>
      </c>
      <c r="BN238" s="1">
        <f t="shared" si="12"/>
        <v>0</v>
      </c>
      <c r="BP238" s="37">
        <v>43781</v>
      </c>
      <c r="BQ238" s="1">
        <v>0</v>
      </c>
      <c r="BR238" s="1">
        <v>0</v>
      </c>
      <c r="BS238" s="1">
        <v>0</v>
      </c>
    </row>
    <row r="239" spans="3:71" x14ac:dyDescent="0.3">
      <c r="C239" s="37">
        <v>43055</v>
      </c>
      <c r="D239" s="1">
        <v>0</v>
      </c>
      <c r="E239" s="1">
        <v>0</v>
      </c>
      <c r="H239" s="37">
        <v>43055</v>
      </c>
      <c r="I239" s="1">
        <v>0</v>
      </c>
      <c r="J239" s="1">
        <v>0</v>
      </c>
      <c r="M239" s="37">
        <v>43055</v>
      </c>
      <c r="N239" s="1">
        <v>0</v>
      </c>
      <c r="O239" s="1">
        <v>0</v>
      </c>
      <c r="R239" s="37">
        <v>43055</v>
      </c>
      <c r="S239" s="1">
        <v>0</v>
      </c>
      <c r="T239" s="1">
        <v>0</v>
      </c>
      <c r="W239" s="37">
        <v>43055</v>
      </c>
      <c r="X239" s="1">
        <v>0</v>
      </c>
      <c r="Y239" s="1">
        <v>0</v>
      </c>
      <c r="Z239" s="1">
        <f t="shared" si="13"/>
        <v>350.2</v>
      </c>
      <c r="AB239" s="37">
        <v>43055</v>
      </c>
      <c r="AC239" s="1">
        <v>0</v>
      </c>
      <c r="AD239" s="1">
        <v>0</v>
      </c>
      <c r="AG239" s="37">
        <v>43055</v>
      </c>
      <c r="AH239" s="1">
        <v>0</v>
      </c>
      <c r="AI239" s="1">
        <v>0</v>
      </c>
      <c r="AL239" s="37">
        <v>43055</v>
      </c>
      <c r="AM239" s="1">
        <v>0</v>
      </c>
      <c r="AN239" s="1">
        <v>0</v>
      </c>
      <c r="AO239" s="1">
        <f t="shared" si="14"/>
        <v>204.89999999999989</v>
      </c>
      <c r="AQ239" s="37">
        <v>43055</v>
      </c>
      <c r="AR239" s="1">
        <v>0</v>
      </c>
      <c r="AS239" s="1">
        <v>0</v>
      </c>
      <c r="AT239" s="1">
        <f t="shared" si="15"/>
        <v>222.70000000000013</v>
      </c>
      <c r="AV239" s="37">
        <v>43055</v>
      </c>
      <c r="AW239" s="1">
        <v>0</v>
      </c>
      <c r="AX239" s="1">
        <v>0</v>
      </c>
      <c r="AZ239" s="37">
        <v>41957</v>
      </c>
      <c r="BA239" s="1">
        <v>-13</v>
      </c>
      <c r="BB239" s="1">
        <v>1</v>
      </c>
      <c r="BC239" s="1">
        <v>0</v>
      </c>
      <c r="BE239" s="37">
        <v>43782</v>
      </c>
      <c r="BF239" s="1">
        <v>0</v>
      </c>
      <c r="BG239" s="1">
        <v>0</v>
      </c>
      <c r="BH239" s="1">
        <v>0</v>
      </c>
      <c r="BI239" s="37"/>
      <c r="BJ239" s="37">
        <v>43782</v>
      </c>
      <c r="BK239" s="1">
        <v>0</v>
      </c>
      <c r="BL239" s="1">
        <v>0</v>
      </c>
      <c r="BM239" s="1">
        <v>0</v>
      </c>
      <c r="BN239" s="1">
        <f t="shared" si="12"/>
        <v>0</v>
      </c>
      <c r="BP239" s="37">
        <v>43782</v>
      </c>
      <c r="BQ239" s="1">
        <v>0</v>
      </c>
      <c r="BR239" s="1">
        <v>0</v>
      </c>
      <c r="BS239" s="1">
        <v>0</v>
      </c>
    </row>
    <row r="240" spans="3:71" x14ac:dyDescent="0.3">
      <c r="C240" s="37">
        <v>43056</v>
      </c>
      <c r="D240" s="1">
        <v>0</v>
      </c>
      <c r="E240" s="1">
        <v>0</v>
      </c>
      <c r="H240" s="37">
        <v>43056</v>
      </c>
      <c r="I240" s="1">
        <v>0</v>
      </c>
      <c r="J240" s="1">
        <v>0</v>
      </c>
      <c r="M240" s="37">
        <v>43056</v>
      </c>
      <c r="N240" s="1">
        <v>0</v>
      </c>
      <c r="O240" s="1">
        <v>0</v>
      </c>
      <c r="R240" s="37">
        <v>43056</v>
      </c>
      <c r="S240" s="1">
        <v>0</v>
      </c>
      <c r="T240" s="1">
        <v>0</v>
      </c>
      <c r="W240" s="37">
        <v>43056</v>
      </c>
      <c r="X240" s="1">
        <v>0</v>
      </c>
      <c r="Y240" s="1">
        <v>0</v>
      </c>
      <c r="Z240" s="1">
        <f t="shared" si="13"/>
        <v>350.2</v>
      </c>
      <c r="AB240" s="37">
        <v>43056</v>
      </c>
      <c r="AC240" s="1">
        <v>0</v>
      </c>
      <c r="AD240" s="1">
        <v>0</v>
      </c>
      <c r="AG240" s="37">
        <v>43056</v>
      </c>
      <c r="AH240" s="1">
        <v>0</v>
      </c>
      <c r="AI240" s="1">
        <v>0</v>
      </c>
      <c r="AL240" s="37">
        <v>43056</v>
      </c>
      <c r="AM240" s="1">
        <v>0</v>
      </c>
      <c r="AN240" s="1">
        <v>0</v>
      </c>
      <c r="AO240" s="1">
        <f t="shared" si="14"/>
        <v>204.89999999999989</v>
      </c>
      <c r="AQ240" s="37">
        <v>43056</v>
      </c>
      <c r="AR240" s="1">
        <v>0</v>
      </c>
      <c r="AS240" s="1">
        <v>0</v>
      </c>
      <c r="AT240" s="1">
        <f t="shared" si="15"/>
        <v>222.70000000000013</v>
      </c>
      <c r="AV240" s="37">
        <v>43056</v>
      </c>
      <c r="AW240" s="1">
        <v>0</v>
      </c>
      <c r="AX240" s="1">
        <v>0</v>
      </c>
      <c r="AZ240" s="37">
        <v>41960</v>
      </c>
      <c r="BA240" s="1">
        <v>-21.3</v>
      </c>
      <c r="BB240" s="1">
        <v>1</v>
      </c>
      <c r="BC240" s="1">
        <v>0</v>
      </c>
      <c r="BE240" s="37">
        <v>43783</v>
      </c>
      <c r="BF240" s="1">
        <v>0</v>
      </c>
      <c r="BG240" s="1">
        <v>0</v>
      </c>
      <c r="BH240" s="1">
        <v>0</v>
      </c>
      <c r="BI240" s="37"/>
      <c r="BJ240" s="37">
        <v>43783</v>
      </c>
      <c r="BK240" s="1">
        <v>0</v>
      </c>
      <c r="BL240" s="1">
        <v>0</v>
      </c>
      <c r="BM240" s="1">
        <v>0</v>
      </c>
      <c r="BN240" s="1">
        <f t="shared" si="12"/>
        <v>0</v>
      </c>
      <c r="BP240" s="37">
        <v>43783</v>
      </c>
      <c r="BQ240" s="1">
        <v>0</v>
      </c>
      <c r="BR240" s="1">
        <v>0</v>
      </c>
      <c r="BS240" s="1">
        <v>0</v>
      </c>
    </row>
    <row r="241" spans="3:71" x14ac:dyDescent="0.3">
      <c r="C241" s="37">
        <v>43059</v>
      </c>
      <c r="D241" s="1">
        <v>0</v>
      </c>
      <c r="E241" s="1">
        <v>0</v>
      </c>
      <c r="H241" s="37">
        <v>43059</v>
      </c>
      <c r="I241" s="1">
        <v>0</v>
      </c>
      <c r="J241" s="1">
        <v>0</v>
      </c>
      <c r="M241" s="37">
        <v>43059</v>
      </c>
      <c r="N241" s="1">
        <v>0</v>
      </c>
      <c r="O241" s="1">
        <v>0</v>
      </c>
      <c r="R241" s="37">
        <v>43059</v>
      </c>
      <c r="S241" s="1">
        <v>0</v>
      </c>
      <c r="T241" s="1">
        <v>0</v>
      </c>
      <c r="W241" s="37">
        <v>43059</v>
      </c>
      <c r="X241" s="1">
        <v>0</v>
      </c>
      <c r="Y241" s="1">
        <v>0</v>
      </c>
      <c r="Z241" s="1">
        <f t="shared" si="13"/>
        <v>350.2</v>
      </c>
      <c r="AB241" s="37">
        <v>43059</v>
      </c>
      <c r="AC241" s="1">
        <v>0</v>
      </c>
      <c r="AD241" s="1">
        <v>0</v>
      </c>
      <c r="AG241" s="37">
        <v>43059</v>
      </c>
      <c r="AH241" s="1">
        <v>0</v>
      </c>
      <c r="AI241" s="1">
        <v>0</v>
      </c>
      <c r="AL241" s="37">
        <v>43059</v>
      </c>
      <c r="AM241" s="1">
        <v>0</v>
      </c>
      <c r="AN241" s="1">
        <v>0</v>
      </c>
      <c r="AO241" s="1">
        <f t="shared" si="14"/>
        <v>204.89999999999989</v>
      </c>
      <c r="AQ241" s="37">
        <v>43059</v>
      </c>
      <c r="AR241" s="1">
        <v>0</v>
      </c>
      <c r="AS241" s="1">
        <v>0</v>
      </c>
      <c r="AT241" s="1">
        <f t="shared" si="15"/>
        <v>222.70000000000013</v>
      </c>
      <c r="AV241" s="37">
        <v>43059</v>
      </c>
      <c r="AW241" s="1">
        <v>0</v>
      </c>
      <c r="AX241" s="1">
        <v>0</v>
      </c>
      <c r="AZ241" s="37">
        <v>41961</v>
      </c>
      <c r="BA241" s="1">
        <v>0</v>
      </c>
      <c r="BB241" s="1">
        <v>0</v>
      </c>
      <c r="BC241" s="1">
        <v>0</v>
      </c>
      <c r="BE241" s="37">
        <v>43784</v>
      </c>
      <c r="BF241" s="1">
        <v>0.8</v>
      </c>
      <c r="BG241" s="1">
        <v>1</v>
      </c>
      <c r="BH241" s="1">
        <v>0</v>
      </c>
      <c r="BI241" s="37"/>
      <c r="BJ241" s="37">
        <v>43784</v>
      </c>
      <c r="BK241" s="1">
        <v>0.8</v>
      </c>
      <c r="BL241" s="1">
        <v>1</v>
      </c>
      <c r="BM241" s="1">
        <v>0</v>
      </c>
      <c r="BN241" s="1">
        <f t="shared" si="12"/>
        <v>0</v>
      </c>
      <c r="BP241" s="37">
        <v>43784</v>
      </c>
      <c r="BQ241" s="1">
        <v>0.8</v>
      </c>
      <c r="BR241" s="1">
        <v>1</v>
      </c>
      <c r="BS241" s="1">
        <v>0</v>
      </c>
    </row>
    <row r="242" spans="3:71" x14ac:dyDescent="0.3">
      <c r="C242" s="37">
        <v>43060</v>
      </c>
      <c r="D242" s="1">
        <v>0</v>
      </c>
      <c r="E242" s="1">
        <v>0</v>
      </c>
      <c r="H242" s="37">
        <v>43060</v>
      </c>
      <c r="I242" s="1">
        <v>0</v>
      </c>
      <c r="J242" s="1">
        <v>0</v>
      </c>
      <c r="M242" s="37">
        <v>43060</v>
      </c>
      <c r="N242" s="1">
        <v>0</v>
      </c>
      <c r="O242" s="1">
        <v>0</v>
      </c>
      <c r="R242" s="37">
        <v>43060</v>
      </c>
      <c r="S242" s="1">
        <v>0</v>
      </c>
      <c r="T242" s="1">
        <v>0</v>
      </c>
      <c r="W242" s="37">
        <v>43060</v>
      </c>
      <c r="X242" s="1">
        <v>0</v>
      </c>
      <c r="Y242" s="1">
        <v>0</v>
      </c>
      <c r="Z242" s="1">
        <f t="shared" si="13"/>
        <v>350.2</v>
      </c>
      <c r="AB242" s="37">
        <v>43060</v>
      </c>
      <c r="AC242" s="1">
        <v>0</v>
      </c>
      <c r="AD242" s="1">
        <v>0</v>
      </c>
      <c r="AG242" s="37">
        <v>43060</v>
      </c>
      <c r="AH242" s="1">
        <v>0</v>
      </c>
      <c r="AI242" s="1">
        <v>0</v>
      </c>
      <c r="AL242" s="37">
        <v>43060</v>
      </c>
      <c r="AM242" s="1">
        <v>0</v>
      </c>
      <c r="AN242" s="1">
        <v>0</v>
      </c>
      <c r="AO242" s="1">
        <f t="shared" si="14"/>
        <v>204.89999999999989</v>
      </c>
      <c r="AQ242" s="37">
        <v>43060</v>
      </c>
      <c r="AR242" s="1">
        <v>0</v>
      </c>
      <c r="AS242" s="1">
        <v>0</v>
      </c>
      <c r="AT242" s="1">
        <f t="shared" si="15"/>
        <v>222.70000000000013</v>
      </c>
      <c r="AV242" s="37">
        <v>43060</v>
      </c>
      <c r="AW242" s="1">
        <v>0</v>
      </c>
      <c r="AX242" s="1">
        <v>0</v>
      </c>
      <c r="AZ242" s="37">
        <v>41962</v>
      </c>
      <c r="BA242" s="1">
        <v>0</v>
      </c>
      <c r="BB242" s="1">
        <v>0</v>
      </c>
      <c r="BC242" s="1">
        <v>0</v>
      </c>
      <c r="BE242" s="37">
        <v>43787</v>
      </c>
      <c r="BF242" s="1">
        <v>0</v>
      </c>
      <c r="BG242" s="1">
        <v>0</v>
      </c>
      <c r="BH242" s="1">
        <v>0</v>
      </c>
      <c r="BI242" s="37"/>
      <c r="BJ242" s="37">
        <v>43787</v>
      </c>
      <c r="BK242" s="1">
        <v>0</v>
      </c>
      <c r="BL242" s="1">
        <v>0</v>
      </c>
      <c r="BM242" s="1">
        <v>0</v>
      </c>
      <c r="BN242" s="1">
        <f t="shared" si="12"/>
        <v>0</v>
      </c>
      <c r="BP242" s="37">
        <v>43787</v>
      </c>
      <c r="BQ242" s="1">
        <v>0</v>
      </c>
      <c r="BR242" s="1">
        <v>0</v>
      </c>
      <c r="BS242" s="1">
        <v>0</v>
      </c>
    </row>
    <row r="243" spans="3:71" x14ac:dyDescent="0.3">
      <c r="C243" s="37">
        <v>43061</v>
      </c>
      <c r="D243" s="1">
        <v>-7</v>
      </c>
      <c r="E243" s="1">
        <v>1</v>
      </c>
      <c r="F243" s="1">
        <v>4</v>
      </c>
      <c r="H243" s="37">
        <v>43061</v>
      </c>
      <c r="I243" s="1">
        <v>-7</v>
      </c>
      <c r="J243" s="1">
        <v>1</v>
      </c>
      <c r="K243" s="1">
        <v>4</v>
      </c>
      <c r="M243" s="37">
        <v>43061</v>
      </c>
      <c r="N243" s="1">
        <v>-7</v>
      </c>
      <c r="O243" s="1">
        <v>1</v>
      </c>
      <c r="P243" s="1">
        <v>4</v>
      </c>
      <c r="R243" s="37">
        <v>43061</v>
      </c>
      <c r="S243" s="1">
        <v>-7</v>
      </c>
      <c r="T243" s="1">
        <v>1</v>
      </c>
      <c r="U243" s="1">
        <v>4</v>
      </c>
      <c r="W243" s="37">
        <v>43061</v>
      </c>
      <c r="X243" s="1">
        <v>-7</v>
      </c>
      <c r="Y243" s="1">
        <v>1</v>
      </c>
      <c r="Z243" s="1">
        <f t="shared" si="13"/>
        <v>343.2</v>
      </c>
      <c r="AB243" s="37">
        <v>43061</v>
      </c>
      <c r="AC243" s="1">
        <v>-6.9</v>
      </c>
      <c r="AD243" s="1">
        <v>1</v>
      </c>
      <c r="AG243" s="37">
        <v>43061</v>
      </c>
      <c r="AH243" s="1">
        <v>-6.9</v>
      </c>
      <c r="AI243" s="1">
        <v>1</v>
      </c>
      <c r="AL243" s="37">
        <v>43061</v>
      </c>
      <c r="AM243" s="1">
        <v>-1.5</v>
      </c>
      <c r="AN243" s="1">
        <v>1</v>
      </c>
      <c r="AO243" s="1">
        <f t="shared" si="14"/>
        <v>203.39999999999989</v>
      </c>
      <c r="AQ243" s="37">
        <v>43061</v>
      </c>
      <c r="AR243" s="1">
        <v>-0.3</v>
      </c>
      <c r="AS243" s="1">
        <v>1</v>
      </c>
      <c r="AT243" s="1">
        <f t="shared" si="15"/>
        <v>222.40000000000012</v>
      </c>
      <c r="AV243" s="37">
        <v>43061</v>
      </c>
      <c r="AW243" s="1">
        <v>-8.9</v>
      </c>
      <c r="AX243" s="1">
        <v>1</v>
      </c>
      <c r="AZ243" s="37">
        <v>41963</v>
      </c>
      <c r="BA243" s="1">
        <v>0</v>
      </c>
      <c r="BB243" s="1">
        <v>0</v>
      </c>
      <c r="BC243" s="1">
        <v>0</v>
      </c>
      <c r="BE243" s="37">
        <v>43788</v>
      </c>
      <c r="BF243" s="1">
        <v>0</v>
      </c>
      <c r="BG243" s="1">
        <v>0</v>
      </c>
      <c r="BH243" s="1">
        <v>0</v>
      </c>
      <c r="BI243" s="37"/>
      <c r="BJ243" s="37">
        <v>43788</v>
      </c>
      <c r="BK243" s="1">
        <v>0</v>
      </c>
      <c r="BL243" s="1">
        <v>0</v>
      </c>
      <c r="BM243" s="1">
        <v>0</v>
      </c>
      <c r="BN243" s="1">
        <f t="shared" si="12"/>
        <v>0</v>
      </c>
      <c r="BP243" s="37">
        <v>43788</v>
      </c>
      <c r="BQ243" s="1">
        <v>0</v>
      </c>
      <c r="BR243" s="1">
        <v>0</v>
      </c>
      <c r="BS243" s="1">
        <v>0</v>
      </c>
    </row>
    <row r="244" spans="3:71" x14ac:dyDescent="0.3">
      <c r="C244" s="37">
        <v>43062</v>
      </c>
      <c r="D244" s="1">
        <v>0</v>
      </c>
      <c r="E244" s="1">
        <v>0</v>
      </c>
      <c r="H244" s="37">
        <v>43062</v>
      </c>
      <c r="I244" s="1">
        <v>0</v>
      </c>
      <c r="J244" s="1">
        <v>0</v>
      </c>
      <c r="M244" s="37">
        <v>43062</v>
      </c>
      <c r="N244" s="1">
        <v>0</v>
      </c>
      <c r="O244" s="1">
        <v>0</v>
      </c>
      <c r="R244" s="37">
        <v>43062</v>
      </c>
      <c r="S244" s="1">
        <v>0</v>
      </c>
      <c r="T244" s="1">
        <v>0</v>
      </c>
      <c r="W244" s="37">
        <v>43062</v>
      </c>
      <c r="X244" s="1">
        <v>0</v>
      </c>
      <c r="Y244" s="1">
        <v>0</v>
      </c>
      <c r="Z244" s="1">
        <f t="shared" si="13"/>
        <v>343.2</v>
      </c>
      <c r="AB244" s="37">
        <v>43062</v>
      </c>
      <c r="AC244" s="1">
        <v>0</v>
      </c>
      <c r="AD244" s="1">
        <v>0</v>
      </c>
      <c r="AG244" s="37">
        <v>43062</v>
      </c>
      <c r="AH244" s="1">
        <v>0</v>
      </c>
      <c r="AI244" s="1">
        <v>0</v>
      </c>
      <c r="AL244" s="37">
        <v>43062</v>
      </c>
      <c r="AM244" s="1">
        <v>0</v>
      </c>
      <c r="AN244" s="1">
        <v>0</v>
      </c>
      <c r="AO244" s="1">
        <f t="shared" si="14"/>
        <v>203.39999999999989</v>
      </c>
      <c r="AQ244" s="37">
        <v>43062</v>
      </c>
      <c r="AR244" s="1">
        <v>0</v>
      </c>
      <c r="AS244" s="1">
        <v>0</v>
      </c>
      <c r="AT244" s="1">
        <f t="shared" si="15"/>
        <v>222.40000000000012</v>
      </c>
      <c r="AV244" s="37">
        <v>43062</v>
      </c>
      <c r="AW244" s="1">
        <v>0</v>
      </c>
      <c r="AX244" s="1">
        <v>0</v>
      </c>
      <c r="AZ244" s="37">
        <v>41964</v>
      </c>
      <c r="BA244" s="1">
        <v>6.2</v>
      </c>
      <c r="BB244" s="1">
        <v>1</v>
      </c>
      <c r="BC244" s="1">
        <v>0</v>
      </c>
      <c r="BE244" s="37">
        <v>43789</v>
      </c>
      <c r="BF244" s="1">
        <v>0</v>
      </c>
      <c r="BG244" s="1">
        <v>0</v>
      </c>
      <c r="BH244" s="1">
        <v>0</v>
      </c>
      <c r="BI244" s="37"/>
      <c r="BJ244" s="37">
        <v>43789</v>
      </c>
      <c r="BK244" s="1">
        <v>0</v>
      </c>
      <c r="BL244" s="1">
        <v>0</v>
      </c>
      <c r="BM244" s="1">
        <v>0</v>
      </c>
      <c r="BN244" s="1">
        <f t="shared" si="12"/>
        <v>0</v>
      </c>
      <c r="BP244" s="37">
        <v>43789</v>
      </c>
      <c r="BQ244" s="1">
        <v>0</v>
      </c>
      <c r="BR244" s="1">
        <v>0</v>
      </c>
      <c r="BS244" s="1">
        <v>0</v>
      </c>
    </row>
    <row r="245" spans="3:71" x14ac:dyDescent="0.3">
      <c r="C245" s="37">
        <v>43063</v>
      </c>
      <c r="D245" s="1">
        <v>9.4</v>
      </c>
      <c r="E245" s="1">
        <v>1</v>
      </c>
      <c r="F245" s="1">
        <v>9.4</v>
      </c>
      <c r="H245" s="37">
        <v>43063</v>
      </c>
      <c r="I245" s="1">
        <v>9.4</v>
      </c>
      <c r="J245" s="1">
        <v>1</v>
      </c>
      <c r="K245" s="1">
        <v>9.4</v>
      </c>
      <c r="M245" s="37">
        <v>43063</v>
      </c>
      <c r="N245" s="1">
        <v>9.4</v>
      </c>
      <c r="O245" s="1">
        <v>1</v>
      </c>
      <c r="P245" s="1">
        <v>9.4</v>
      </c>
      <c r="R245" s="37">
        <v>43063</v>
      </c>
      <c r="S245" s="1">
        <v>9.4</v>
      </c>
      <c r="T245" s="1">
        <v>1</v>
      </c>
      <c r="U245" s="1">
        <v>9.4</v>
      </c>
      <c r="W245" s="37">
        <v>43063</v>
      </c>
      <c r="X245" s="1">
        <v>9.4</v>
      </c>
      <c r="Y245" s="1">
        <v>1</v>
      </c>
      <c r="Z245" s="1">
        <f t="shared" si="13"/>
        <v>352.59999999999997</v>
      </c>
      <c r="AB245" s="37">
        <v>43063</v>
      </c>
      <c r="AC245" s="1">
        <v>9.5</v>
      </c>
      <c r="AD245" s="1">
        <v>1</v>
      </c>
      <c r="AG245" s="37">
        <v>43063</v>
      </c>
      <c r="AH245" s="1">
        <v>9.5</v>
      </c>
      <c r="AI245" s="1">
        <v>1</v>
      </c>
      <c r="AL245" s="37">
        <v>43063</v>
      </c>
      <c r="AM245" s="1">
        <v>9.5</v>
      </c>
      <c r="AN245" s="1">
        <v>1</v>
      </c>
      <c r="AO245" s="1">
        <f t="shared" si="14"/>
        <v>212.89999999999989</v>
      </c>
      <c r="AQ245" s="37">
        <v>43063</v>
      </c>
      <c r="AR245" s="1">
        <v>4.5</v>
      </c>
      <c r="AS245" s="1">
        <v>1</v>
      </c>
      <c r="AT245" s="1">
        <f t="shared" si="15"/>
        <v>226.90000000000012</v>
      </c>
      <c r="AV245" s="37">
        <v>43063</v>
      </c>
      <c r="AW245" s="1">
        <v>6.4</v>
      </c>
      <c r="AX245" s="1">
        <v>1</v>
      </c>
      <c r="AZ245" s="37">
        <v>41967</v>
      </c>
      <c r="BA245" s="1">
        <v>0</v>
      </c>
      <c r="BB245" s="1">
        <v>0</v>
      </c>
      <c r="BC245" s="1">
        <v>0</v>
      </c>
      <c r="BE245" s="37">
        <v>43790</v>
      </c>
      <c r="BF245" s="1">
        <v>0</v>
      </c>
      <c r="BG245" s="1">
        <v>0</v>
      </c>
      <c r="BH245" s="1">
        <v>0</v>
      </c>
      <c r="BI245" s="37"/>
      <c r="BJ245" s="37">
        <v>43790</v>
      </c>
      <c r="BK245" s="1">
        <v>0</v>
      </c>
      <c r="BL245" s="1">
        <v>0</v>
      </c>
      <c r="BM245" s="1">
        <v>0</v>
      </c>
      <c r="BN245" s="1">
        <f t="shared" si="12"/>
        <v>0</v>
      </c>
      <c r="BP245" s="37">
        <v>43790</v>
      </c>
      <c r="BQ245" s="1">
        <v>0</v>
      </c>
      <c r="BR245" s="1">
        <v>0</v>
      </c>
      <c r="BS245" s="1">
        <v>0</v>
      </c>
    </row>
    <row r="246" spans="3:71" x14ac:dyDescent="0.3">
      <c r="C246" s="37">
        <v>43066</v>
      </c>
      <c r="D246" s="1">
        <v>0</v>
      </c>
      <c r="E246" s="1">
        <v>0</v>
      </c>
      <c r="H246" s="37">
        <v>43066</v>
      </c>
      <c r="I246" s="1">
        <v>0</v>
      </c>
      <c r="J246" s="1">
        <v>0</v>
      </c>
      <c r="M246" s="37">
        <v>43066</v>
      </c>
      <c r="N246" s="1">
        <v>0</v>
      </c>
      <c r="O246" s="1">
        <v>0</v>
      </c>
      <c r="R246" s="37">
        <v>43066</v>
      </c>
      <c r="S246" s="1">
        <v>0</v>
      </c>
      <c r="T246" s="1">
        <v>0</v>
      </c>
      <c r="W246" s="37">
        <v>43066</v>
      </c>
      <c r="X246" s="1">
        <v>0</v>
      </c>
      <c r="Y246" s="1">
        <v>0</v>
      </c>
      <c r="Z246" s="1">
        <f t="shared" si="13"/>
        <v>352.59999999999997</v>
      </c>
      <c r="AB246" s="37">
        <v>43066</v>
      </c>
      <c r="AC246" s="1">
        <v>0</v>
      </c>
      <c r="AD246" s="1">
        <v>0</v>
      </c>
      <c r="AG246" s="37">
        <v>43066</v>
      </c>
      <c r="AH246" s="1">
        <v>0</v>
      </c>
      <c r="AI246" s="1">
        <v>0</v>
      </c>
      <c r="AL246" s="37">
        <v>43066</v>
      </c>
      <c r="AM246" s="1">
        <v>0</v>
      </c>
      <c r="AN246" s="1">
        <v>0</v>
      </c>
      <c r="AO246" s="1">
        <f t="shared" si="14"/>
        <v>212.89999999999989</v>
      </c>
      <c r="AQ246" s="37">
        <v>43066</v>
      </c>
      <c r="AR246" s="1">
        <v>0</v>
      </c>
      <c r="AS246" s="1">
        <v>0</v>
      </c>
      <c r="AT246" s="1">
        <f t="shared" si="15"/>
        <v>226.90000000000012</v>
      </c>
      <c r="AV246" s="37">
        <v>43066</v>
      </c>
      <c r="AW246" s="1">
        <v>0</v>
      </c>
      <c r="AX246" s="1">
        <v>0</v>
      </c>
      <c r="AZ246" s="37">
        <v>41968</v>
      </c>
      <c r="BA246" s="1">
        <v>0</v>
      </c>
      <c r="BB246" s="1">
        <v>0</v>
      </c>
      <c r="BC246" s="1">
        <v>0</v>
      </c>
      <c r="BE246" s="37">
        <v>43791</v>
      </c>
      <c r="BF246" s="1">
        <v>0</v>
      </c>
      <c r="BG246" s="1">
        <v>0</v>
      </c>
      <c r="BH246" s="1">
        <v>0</v>
      </c>
      <c r="BI246" s="37"/>
      <c r="BJ246" s="37">
        <v>43791</v>
      </c>
      <c r="BK246" s="1">
        <v>0</v>
      </c>
      <c r="BL246" s="1">
        <v>0</v>
      </c>
      <c r="BM246" s="1">
        <v>0</v>
      </c>
      <c r="BN246" s="1">
        <f t="shared" si="12"/>
        <v>0</v>
      </c>
      <c r="BP246" s="37">
        <v>43791</v>
      </c>
      <c r="BQ246" s="1">
        <v>0</v>
      </c>
      <c r="BR246" s="1">
        <v>0</v>
      </c>
      <c r="BS246" s="1">
        <v>0</v>
      </c>
    </row>
    <row r="247" spans="3:71" x14ac:dyDescent="0.3">
      <c r="C247" s="37">
        <v>43067</v>
      </c>
      <c r="D247" s="1">
        <v>0</v>
      </c>
      <c r="E247" s="1">
        <v>0</v>
      </c>
      <c r="H247" s="37">
        <v>43067</v>
      </c>
      <c r="I247" s="1">
        <v>0</v>
      </c>
      <c r="J247" s="1">
        <v>0</v>
      </c>
      <c r="M247" s="37">
        <v>43067</v>
      </c>
      <c r="N247" s="1">
        <v>0</v>
      </c>
      <c r="O247" s="1">
        <v>0</v>
      </c>
      <c r="R247" s="37">
        <v>43067</v>
      </c>
      <c r="S247" s="1">
        <v>0</v>
      </c>
      <c r="T247" s="1">
        <v>0</v>
      </c>
      <c r="W247" s="37">
        <v>43067</v>
      </c>
      <c r="X247" s="1">
        <v>0</v>
      </c>
      <c r="Y247" s="1">
        <v>0</v>
      </c>
      <c r="Z247" s="1">
        <f t="shared" si="13"/>
        <v>352.59999999999997</v>
      </c>
      <c r="AB247" s="37">
        <v>43067</v>
      </c>
      <c r="AC247" s="1">
        <v>0</v>
      </c>
      <c r="AD247" s="1">
        <v>0</v>
      </c>
      <c r="AG247" s="37">
        <v>43067</v>
      </c>
      <c r="AH247" s="1">
        <v>0</v>
      </c>
      <c r="AI247" s="1">
        <v>0</v>
      </c>
      <c r="AL247" s="37">
        <v>43067</v>
      </c>
      <c r="AM247" s="1">
        <v>0</v>
      </c>
      <c r="AN247" s="1">
        <v>0</v>
      </c>
      <c r="AO247" s="1">
        <f t="shared" si="14"/>
        <v>212.89999999999989</v>
      </c>
      <c r="AQ247" s="37">
        <v>43067</v>
      </c>
      <c r="AR247" s="1">
        <v>0</v>
      </c>
      <c r="AS247" s="1">
        <v>0</v>
      </c>
      <c r="AT247" s="1">
        <f t="shared" si="15"/>
        <v>226.90000000000012</v>
      </c>
      <c r="AV247" s="37">
        <v>43067</v>
      </c>
      <c r="AW247" s="1">
        <v>0</v>
      </c>
      <c r="AX247" s="1">
        <v>0</v>
      </c>
      <c r="AZ247" s="37">
        <v>41969</v>
      </c>
      <c r="BA247" s="1">
        <v>0</v>
      </c>
      <c r="BB247" s="1">
        <v>0</v>
      </c>
      <c r="BC247" s="1">
        <v>0</v>
      </c>
      <c r="BE247" s="37">
        <v>43794</v>
      </c>
      <c r="BF247" s="1">
        <v>6.8</v>
      </c>
      <c r="BG247" s="1">
        <v>1</v>
      </c>
      <c r="BH247" s="1">
        <v>0</v>
      </c>
      <c r="BI247" s="37"/>
      <c r="BJ247" s="37">
        <v>43794</v>
      </c>
      <c r="BK247" s="1">
        <v>6.8</v>
      </c>
      <c r="BL247" s="1">
        <v>1</v>
      </c>
      <c r="BM247" s="1">
        <v>0</v>
      </c>
      <c r="BN247" s="1">
        <f t="shared" si="12"/>
        <v>0</v>
      </c>
      <c r="BP247" s="37">
        <v>43794</v>
      </c>
      <c r="BQ247" s="1">
        <v>6.8</v>
      </c>
      <c r="BR247" s="1">
        <v>1</v>
      </c>
      <c r="BS247" s="1">
        <v>0</v>
      </c>
    </row>
    <row r="248" spans="3:71" x14ac:dyDescent="0.3">
      <c r="C248" s="37">
        <v>43068</v>
      </c>
      <c r="D248" s="1">
        <v>0</v>
      </c>
      <c r="E248" s="1">
        <v>0</v>
      </c>
      <c r="H248" s="37">
        <v>43068</v>
      </c>
      <c r="I248" s="1">
        <v>0</v>
      </c>
      <c r="J248" s="1">
        <v>0</v>
      </c>
      <c r="M248" s="37">
        <v>43068</v>
      </c>
      <c r="N248" s="1">
        <v>0</v>
      </c>
      <c r="O248" s="1">
        <v>0</v>
      </c>
      <c r="R248" s="37">
        <v>43068</v>
      </c>
      <c r="S248" s="1">
        <v>0</v>
      </c>
      <c r="T248" s="1">
        <v>0</v>
      </c>
      <c r="W248" s="37">
        <v>43068</v>
      </c>
      <c r="X248" s="1">
        <v>0</v>
      </c>
      <c r="Y248" s="1">
        <v>0</v>
      </c>
      <c r="Z248" s="1">
        <f t="shared" si="13"/>
        <v>352.59999999999997</v>
      </c>
      <c r="AB248" s="37">
        <v>43068</v>
      </c>
      <c r="AC248" s="1">
        <v>0</v>
      </c>
      <c r="AD248" s="1">
        <v>0</v>
      </c>
      <c r="AG248" s="37">
        <v>43068</v>
      </c>
      <c r="AH248" s="1">
        <v>0</v>
      </c>
      <c r="AI248" s="1">
        <v>0</v>
      </c>
      <c r="AL248" s="37">
        <v>43068</v>
      </c>
      <c r="AM248" s="1">
        <v>0</v>
      </c>
      <c r="AN248" s="1">
        <v>0</v>
      </c>
      <c r="AO248" s="1">
        <f t="shared" si="14"/>
        <v>212.89999999999989</v>
      </c>
      <c r="AQ248" s="37">
        <v>43068</v>
      </c>
      <c r="AR248" s="1">
        <v>0</v>
      </c>
      <c r="AS248" s="1">
        <v>0</v>
      </c>
      <c r="AT248" s="1">
        <f t="shared" si="15"/>
        <v>226.90000000000012</v>
      </c>
      <c r="AV248" s="37">
        <v>43068</v>
      </c>
      <c r="AW248" s="1">
        <v>0</v>
      </c>
      <c r="AX248" s="1">
        <v>0</v>
      </c>
      <c r="AZ248" s="37">
        <v>41970</v>
      </c>
      <c r="BA248" s="1">
        <v>0</v>
      </c>
      <c r="BB248" s="1">
        <v>0</v>
      </c>
      <c r="BC248" s="1">
        <v>0</v>
      </c>
      <c r="BE248" s="37">
        <v>43795</v>
      </c>
      <c r="BF248" s="1">
        <v>0</v>
      </c>
      <c r="BG248" s="1">
        <v>0</v>
      </c>
      <c r="BH248" s="1">
        <v>0</v>
      </c>
      <c r="BI248" s="37"/>
      <c r="BJ248" s="37">
        <v>43795</v>
      </c>
      <c r="BK248" s="1">
        <v>0</v>
      </c>
      <c r="BL248" s="1">
        <v>0</v>
      </c>
      <c r="BM248" s="1">
        <v>0</v>
      </c>
      <c r="BN248" s="1">
        <f t="shared" si="12"/>
        <v>0</v>
      </c>
      <c r="BP248" s="37">
        <v>43795</v>
      </c>
      <c r="BQ248" s="1">
        <v>0</v>
      </c>
      <c r="BR248" s="1">
        <v>0</v>
      </c>
      <c r="BS248" s="1">
        <v>0</v>
      </c>
    </row>
    <row r="249" spans="3:71" x14ac:dyDescent="0.3">
      <c r="C249" s="37">
        <v>43069</v>
      </c>
      <c r="D249" s="1">
        <v>-30.6</v>
      </c>
      <c r="E249" s="1">
        <v>1</v>
      </c>
      <c r="F249" s="1">
        <v>2.7</v>
      </c>
      <c r="H249" s="37">
        <v>43069</v>
      </c>
      <c r="I249" s="1">
        <v>-30.6</v>
      </c>
      <c r="J249" s="1">
        <v>1</v>
      </c>
      <c r="K249" s="1">
        <v>2.7</v>
      </c>
      <c r="M249" s="37">
        <v>43069</v>
      </c>
      <c r="N249" s="1">
        <v>-30.6</v>
      </c>
      <c r="O249" s="1">
        <v>1</v>
      </c>
      <c r="P249" s="1">
        <v>2.7</v>
      </c>
      <c r="R249" s="37">
        <v>43069</v>
      </c>
      <c r="S249" s="1">
        <v>-30.6</v>
      </c>
      <c r="T249" s="1">
        <v>1</v>
      </c>
      <c r="U249" s="1">
        <v>2.7</v>
      </c>
      <c r="W249" s="37">
        <v>43069</v>
      </c>
      <c r="X249" s="1">
        <v>-30.6</v>
      </c>
      <c r="Y249" s="1">
        <v>1</v>
      </c>
      <c r="Z249" s="1">
        <f t="shared" si="13"/>
        <v>321.99999999999994</v>
      </c>
      <c r="AB249" s="37">
        <v>43069</v>
      </c>
      <c r="AC249" s="1">
        <v>-32.4</v>
      </c>
      <c r="AD249" s="1">
        <v>1</v>
      </c>
      <c r="AG249" s="37">
        <v>43069</v>
      </c>
      <c r="AH249" s="1">
        <v>-21.9</v>
      </c>
      <c r="AI249" s="1">
        <v>1</v>
      </c>
      <c r="AL249" s="37">
        <v>43069</v>
      </c>
      <c r="AM249" s="1">
        <v>-11.4</v>
      </c>
      <c r="AN249" s="1">
        <v>1</v>
      </c>
      <c r="AO249" s="1">
        <f t="shared" si="14"/>
        <v>201.49999999999989</v>
      </c>
      <c r="AQ249" s="37">
        <v>43069</v>
      </c>
      <c r="AR249" s="1">
        <v>-8.1</v>
      </c>
      <c r="AS249" s="1">
        <v>1</v>
      </c>
      <c r="AT249" s="1">
        <f t="shared" si="15"/>
        <v>218.80000000000013</v>
      </c>
      <c r="AV249" s="37">
        <v>43069</v>
      </c>
      <c r="AW249" s="1">
        <v>-30.6</v>
      </c>
      <c r="AX249" s="1">
        <v>1</v>
      </c>
      <c r="AZ249" s="37">
        <v>41971</v>
      </c>
      <c r="BA249" s="1">
        <v>0</v>
      </c>
      <c r="BB249" s="1">
        <v>0</v>
      </c>
      <c r="BC249" s="1">
        <v>0</v>
      </c>
      <c r="BE249" s="37">
        <v>43796</v>
      </c>
      <c r="BF249" s="1">
        <v>0</v>
      </c>
      <c r="BG249" s="1">
        <v>0</v>
      </c>
      <c r="BH249" s="1">
        <v>0</v>
      </c>
      <c r="BI249" s="37"/>
      <c r="BJ249" s="37">
        <v>43796</v>
      </c>
      <c r="BK249" s="1">
        <v>0</v>
      </c>
      <c r="BL249" s="1">
        <v>0</v>
      </c>
      <c r="BM249" s="1">
        <v>0</v>
      </c>
      <c r="BN249" s="1">
        <f t="shared" si="12"/>
        <v>0</v>
      </c>
      <c r="BP249" s="37">
        <v>43796</v>
      </c>
      <c r="BQ249" s="1">
        <v>0</v>
      </c>
      <c r="BR249" s="1">
        <v>0</v>
      </c>
      <c r="BS249" s="1">
        <v>0</v>
      </c>
    </row>
    <row r="250" spans="3:71" x14ac:dyDescent="0.3">
      <c r="C250" s="37">
        <v>43070</v>
      </c>
      <c r="D250" s="1">
        <v>0</v>
      </c>
      <c r="E250" s="1">
        <v>0</v>
      </c>
      <c r="H250" s="37">
        <v>43070</v>
      </c>
      <c r="I250" s="1">
        <v>0</v>
      </c>
      <c r="J250" s="1">
        <v>0</v>
      </c>
      <c r="M250" s="37">
        <v>43070</v>
      </c>
      <c r="N250" s="1">
        <v>0</v>
      </c>
      <c r="O250" s="1">
        <v>0</v>
      </c>
      <c r="R250" s="37">
        <v>43070</v>
      </c>
      <c r="S250" s="1">
        <v>0</v>
      </c>
      <c r="T250" s="1">
        <v>0</v>
      </c>
      <c r="W250" s="37">
        <v>43070</v>
      </c>
      <c r="X250" s="1">
        <v>0</v>
      </c>
      <c r="Y250" s="1">
        <v>0</v>
      </c>
      <c r="Z250" s="1">
        <f t="shared" si="13"/>
        <v>321.99999999999994</v>
      </c>
      <c r="AB250" s="37">
        <v>43070</v>
      </c>
      <c r="AC250" s="1">
        <v>0</v>
      </c>
      <c r="AD250" s="1">
        <v>0</v>
      </c>
      <c r="AG250" s="37">
        <v>43070</v>
      </c>
      <c r="AH250" s="1">
        <v>0</v>
      </c>
      <c r="AI250" s="1">
        <v>0</v>
      </c>
      <c r="AL250" s="37">
        <v>43070</v>
      </c>
      <c r="AM250" s="1">
        <v>0</v>
      </c>
      <c r="AN250" s="1">
        <v>0</v>
      </c>
      <c r="AO250" s="1">
        <f t="shared" si="14"/>
        <v>201.49999999999989</v>
      </c>
      <c r="AQ250" s="37">
        <v>43070</v>
      </c>
      <c r="AR250" s="1">
        <v>0</v>
      </c>
      <c r="AS250" s="1">
        <v>0</v>
      </c>
      <c r="AT250" s="1">
        <f t="shared" si="15"/>
        <v>218.80000000000013</v>
      </c>
      <c r="AV250" s="37">
        <v>43070</v>
      </c>
      <c r="AW250" s="1">
        <v>0</v>
      </c>
      <c r="AX250" s="1">
        <v>0</v>
      </c>
      <c r="AZ250" s="37">
        <v>41974</v>
      </c>
      <c r="BA250" s="1">
        <v>17.899999999999999</v>
      </c>
      <c r="BB250" s="1">
        <v>1</v>
      </c>
      <c r="BC250" s="1">
        <v>0</v>
      </c>
      <c r="BE250" s="37">
        <v>43797</v>
      </c>
      <c r="BF250" s="1">
        <v>0</v>
      </c>
      <c r="BG250" s="1">
        <v>0</v>
      </c>
      <c r="BH250" s="1">
        <v>0</v>
      </c>
      <c r="BI250" s="37"/>
      <c r="BJ250" s="37">
        <v>43797</v>
      </c>
      <c r="BK250" s="1">
        <v>0</v>
      </c>
      <c r="BL250" s="1">
        <v>0</v>
      </c>
      <c r="BM250" s="1">
        <v>0</v>
      </c>
      <c r="BN250" s="1">
        <f t="shared" si="12"/>
        <v>0</v>
      </c>
      <c r="BP250" s="37">
        <v>43797</v>
      </c>
      <c r="BQ250" s="1">
        <v>0</v>
      </c>
      <c r="BR250" s="1">
        <v>0</v>
      </c>
      <c r="BS250" s="1">
        <v>0</v>
      </c>
    </row>
    <row r="251" spans="3:71" x14ac:dyDescent="0.3">
      <c r="C251" s="37">
        <v>43073</v>
      </c>
      <c r="D251" s="1">
        <v>0</v>
      </c>
      <c r="E251" s="1">
        <v>0</v>
      </c>
      <c r="H251" s="37">
        <v>43073</v>
      </c>
      <c r="I251" s="1">
        <v>0</v>
      </c>
      <c r="J251" s="1">
        <v>0</v>
      </c>
      <c r="M251" s="37">
        <v>43073</v>
      </c>
      <c r="N251" s="1">
        <v>0</v>
      </c>
      <c r="O251" s="1">
        <v>0</v>
      </c>
      <c r="R251" s="37">
        <v>43073</v>
      </c>
      <c r="S251" s="1">
        <v>0</v>
      </c>
      <c r="T251" s="1">
        <v>0</v>
      </c>
      <c r="W251" s="37">
        <v>43073</v>
      </c>
      <c r="X251" s="1">
        <v>0</v>
      </c>
      <c r="Y251" s="1">
        <v>0</v>
      </c>
      <c r="Z251" s="1">
        <f t="shared" si="13"/>
        <v>321.99999999999994</v>
      </c>
      <c r="AB251" s="37">
        <v>43073</v>
      </c>
      <c r="AC251" s="1">
        <v>0</v>
      </c>
      <c r="AD251" s="1">
        <v>0</v>
      </c>
      <c r="AG251" s="37">
        <v>43073</v>
      </c>
      <c r="AH251" s="1">
        <v>0</v>
      </c>
      <c r="AI251" s="1">
        <v>0</v>
      </c>
      <c r="AL251" s="37">
        <v>43073</v>
      </c>
      <c r="AM251" s="1">
        <v>0</v>
      </c>
      <c r="AN251" s="1">
        <v>0</v>
      </c>
      <c r="AO251" s="1">
        <f t="shared" si="14"/>
        <v>201.49999999999989</v>
      </c>
      <c r="AQ251" s="37">
        <v>43073</v>
      </c>
      <c r="AR251" s="1">
        <v>0</v>
      </c>
      <c r="AS251" s="1">
        <v>0</v>
      </c>
      <c r="AT251" s="1">
        <f t="shared" si="15"/>
        <v>218.80000000000013</v>
      </c>
      <c r="AV251" s="37">
        <v>43073</v>
      </c>
      <c r="AW251" s="1">
        <v>0</v>
      </c>
      <c r="AX251" s="1">
        <v>0</v>
      </c>
      <c r="AZ251" s="37">
        <v>41975</v>
      </c>
      <c r="BA251" s="1">
        <v>0</v>
      </c>
      <c r="BB251" s="1">
        <v>0</v>
      </c>
      <c r="BC251" s="1">
        <v>0</v>
      </c>
      <c r="BE251" s="37">
        <v>43798</v>
      </c>
      <c r="BF251" s="1">
        <v>0</v>
      </c>
      <c r="BG251" s="1">
        <v>0</v>
      </c>
      <c r="BH251" s="1">
        <v>0</v>
      </c>
      <c r="BI251" s="37"/>
      <c r="BJ251" s="37">
        <v>43798</v>
      </c>
      <c r="BK251" s="1">
        <v>0</v>
      </c>
      <c r="BL251" s="1">
        <v>0</v>
      </c>
      <c r="BM251" s="1">
        <v>0</v>
      </c>
      <c r="BN251" s="1">
        <f t="shared" si="12"/>
        <v>0</v>
      </c>
      <c r="BP251" s="37">
        <v>43798</v>
      </c>
      <c r="BQ251" s="1">
        <v>0</v>
      </c>
      <c r="BR251" s="1">
        <v>0</v>
      </c>
      <c r="BS251" s="1">
        <v>0</v>
      </c>
    </row>
    <row r="252" spans="3:71" x14ac:dyDescent="0.3">
      <c r="C252" s="37">
        <v>43074</v>
      </c>
      <c r="D252" s="1">
        <v>24</v>
      </c>
      <c r="E252" s="1">
        <v>1</v>
      </c>
      <c r="F252" s="1">
        <v>25</v>
      </c>
      <c r="H252" s="37">
        <v>43074</v>
      </c>
      <c r="I252" s="1">
        <v>24</v>
      </c>
      <c r="J252" s="1">
        <v>1</v>
      </c>
      <c r="K252" s="1">
        <v>25</v>
      </c>
      <c r="M252" s="37">
        <v>43074</v>
      </c>
      <c r="N252" s="1">
        <v>24</v>
      </c>
      <c r="O252" s="1">
        <v>1</v>
      </c>
      <c r="P252" s="1">
        <v>25</v>
      </c>
      <c r="R252" s="37">
        <v>43074</v>
      </c>
      <c r="S252" s="1">
        <v>24</v>
      </c>
      <c r="T252" s="1">
        <v>1</v>
      </c>
      <c r="U252" s="1">
        <v>25</v>
      </c>
      <c r="W252" s="37">
        <v>43074</v>
      </c>
      <c r="X252" s="1">
        <v>24</v>
      </c>
      <c r="Y252" s="1">
        <v>1</v>
      </c>
      <c r="Z252" s="1">
        <f t="shared" si="13"/>
        <v>345.99999999999994</v>
      </c>
      <c r="AB252" s="37">
        <v>43074</v>
      </c>
      <c r="AC252" s="1">
        <v>23.8</v>
      </c>
      <c r="AD252" s="1">
        <v>1</v>
      </c>
      <c r="AG252" s="37">
        <v>43074</v>
      </c>
      <c r="AH252" s="1">
        <v>20.2</v>
      </c>
      <c r="AI252" s="1">
        <v>1</v>
      </c>
      <c r="AJ252" s="1">
        <v>10.5</v>
      </c>
      <c r="AL252" s="37">
        <v>43074</v>
      </c>
      <c r="AM252" s="1">
        <v>23.8</v>
      </c>
      <c r="AN252" s="1">
        <v>1</v>
      </c>
      <c r="AO252" s="1">
        <f t="shared" si="14"/>
        <v>225.2999999999999</v>
      </c>
      <c r="AQ252" s="37">
        <v>43074</v>
      </c>
      <c r="AR252" s="1">
        <v>19.8</v>
      </c>
      <c r="AS252" s="1">
        <v>1</v>
      </c>
      <c r="AT252" s="1">
        <f t="shared" si="15"/>
        <v>238.60000000000014</v>
      </c>
      <c r="AV252" s="37">
        <v>43074</v>
      </c>
      <c r="AW252" s="1">
        <v>23</v>
      </c>
      <c r="AX252" s="1">
        <v>1</v>
      </c>
      <c r="AZ252" s="37">
        <v>41976</v>
      </c>
      <c r="BA252" s="1">
        <v>54.5</v>
      </c>
      <c r="BB252" s="1">
        <v>1</v>
      </c>
      <c r="BC252" s="1">
        <v>38.799999999999997</v>
      </c>
      <c r="BE252" s="37">
        <v>43801</v>
      </c>
      <c r="BF252" s="1">
        <v>22.8</v>
      </c>
      <c r="BG252" s="1">
        <v>1</v>
      </c>
      <c r="BH252" s="1">
        <v>0</v>
      </c>
      <c r="BI252" s="37"/>
      <c r="BJ252" s="37">
        <v>43801</v>
      </c>
      <c r="BK252" s="1">
        <v>22.8</v>
      </c>
      <c r="BL252" s="1">
        <v>1</v>
      </c>
      <c r="BM252" s="1">
        <v>0</v>
      </c>
      <c r="BN252" s="1">
        <f t="shared" si="12"/>
        <v>0</v>
      </c>
      <c r="BP252" s="37">
        <v>43801</v>
      </c>
      <c r="BQ252" s="1">
        <v>22.8</v>
      </c>
      <c r="BR252" s="1">
        <v>1</v>
      </c>
      <c r="BS252" s="1">
        <v>0</v>
      </c>
    </row>
    <row r="253" spans="3:71" x14ac:dyDescent="0.3">
      <c r="C253" s="37">
        <v>43075</v>
      </c>
      <c r="D253" s="1">
        <v>0</v>
      </c>
      <c r="E253" s="1">
        <v>0</v>
      </c>
      <c r="H253" s="37">
        <v>43075</v>
      </c>
      <c r="I253" s="1">
        <v>0</v>
      </c>
      <c r="J253" s="1">
        <v>0</v>
      </c>
      <c r="M253" s="37">
        <v>43075</v>
      </c>
      <c r="N253" s="1">
        <v>0</v>
      </c>
      <c r="O253" s="1">
        <v>0</v>
      </c>
      <c r="R253" s="37">
        <v>43075</v>
      </c>
      <c r="S253" s="1">
        <v>0</v>
      </c>
      <c r="T253" s="1">
        <v>0</v>
      </c>
      <c r="W253" s="37">
        <v>43075</v>
      </c>
      <c r="X253" s="1">
        <v>0</v>
      </c>
      <c r="Y253" s="1">
        <v>0</v>
      </c>
      <c r="Z253" s="1">
        <f t="shared" si="13"/>
        <v>345.99999999999994</v>
      </c>
      <c r="AB253" s="37">
        <v>43075</v>
      </c>
      <c r="AC253" s="1">
        <v>0</v>
      </c>
      <c r="AD253" s="1">
        <v>0</v>
      </c>
      <c r="AG253" s="37">
        <v>43075</v>
      </c>
      <c r="AH253" s="1">
        <v>0</v>
      </c>
      <c r="AI253" s="1">
        <v>0</v>
      </c>
      <c r="AL253" s="37">
        <v>43075</v>
      </c>
      <c r="AM253" s="1">
        <v>0</v>
      </c>
      <c r="AN253" s="1">
        <v>0</v>
      </c>
      <c r="AO253" s="1">
        <f t="shared" si="14"/>
        <v>225.2999999999999</v>
      </c>
      <c r="AQ253" s="37">
        <v>43075</v>
      </c>
      <c r="AR253" s="1">
        <v>0</v>
      </c>
      <c r="AS253" s="1">
        <v>0</v>
      </c>
      <c r="AT253" s="1">
        <f t="shared" si="15"/>
        <v>238.60000000000014</v>
      </c>
      <c r="AV253" s="37">
        <v>43075</v>
      </c>
      <c r="AW253" s="1">
        <v>0</v>
      </c>
      <c r="AX253" s="1">
        <v>0</v>
      </c>
      <c r="AZ253" s="37">
        <v>41977</v>
      </c>
      <c r="BA253" s="1">
        <v>38.6</v>
      </c>
      <c r="BB253" s="1">
        <v>1</v>
      </c>
      <c r="BC253" s="1">
        <v>0</v>
      </c>
      <c r="BE253" s="37">
        <v>43802</v>
      </c>
      <c r="BF253" s="1">
        <v>7</v>
      </c>
      <c r="BG253" s="1">
        <v>1</v>
      </c>
      <c r="BH253" s="1">
        <v>0</v>
      </c>
      <c r="BI253" s="37"/>
      <c r="BJ253" s="37">
        <v>43802</v>
      </c>
      <c r="BK253" s="1">
        <v>7</v>
      </c>
      <c r="BL253" s="1">
        <v>1</v>
      </c>
      <c r="BM253" s="1">
        <v>0</v>
      </c>
      <c r="BN253" s="1">
        <f t="shared" si="12"/>
        <v>0</v>
      </c>
      <c r="BP253" s="37">
        <v>43802</v>
      </c>
      <c r="BQ253" s="1">
        <v>7</v>
      </c>
      <c r="BR253" s="1">
        <v>1</v>
      </c>
      <c r="BS253" s="1">
        <v>0</v>
      </c>
    </row>
    <row r="254" spans="3:71" x14ac:dyDescent="0.3">
      <c r="C254" s="37">
        <v>43076</v>
      </c>
      <c r="D254" s="1">
        <v>0</v>
      </c>
      <c r="E254" s="1">
        <v>0</v>
      </c>
      <c r="H254" s="37">
        <v>43076</v>
      </c>
      <c r="I254" s="1">
        <v>0</v>
      </c>
      <c r="J254" s="1">
        <v>0</v>
      </c>
      <c r="M254" s="37">
        <v>43076</v>
      </c>
      <c r="N254" s="1">
        <v>0</v>
      </c>
      <c r="O254" s="1">
        <v>0</v>
      </c>
      <c r="R254" s="37">
        <v>43076</v>
      </c>
      <c r="S254" s="1">
        <v>0</v>
      </c>
      <c r="T254" s="1">
        <v>0</v>
      </c>
      <c r="W254" s="37">
        <v>43076</v>
      </c>
      <c r="X254" s="1">
        <v>0</v>
      </c>
      <c r="Y254" s="1">
        <v>0</v>
      </c>
      <c r="Z254" s="1">
        <f t="shared" si="13"/>
        <v>345.99999999999994</v>
      </c>
      <c r="AB254" s="37">
        <v>43076</v>
      </c>
      <c r="AC254" s="1">
        <v>0</v>
      </c>
      <c r="AD254" s="1">
        <v>0</v>
      </c>
      <c r="AG254" s="37">
        <v>43076</v>
      </c>
      <c r="AH254" s="1">
        <v>0</v>
      </c>
      <c r="AI254" s="1">
        <v>0</v>
      </c>
      <c r="AL254" s="37">
        <v>43076</v>
      </c>
      <c r="AM254" s="1">
        <v>0</v>
      </c>
      <c r="AN254" s="1">
        <v>0</v>
      </c>
      <c r="AO254" s="1">
        <f t="shared" si="14"/>
        <v>225.2999999999999</v>
      </c>
      <c r="AQ254" s="37">
        <v>43076</v>
      </c>
      <c r="AR254" s="1">
        <v>0</v>
      </c>
      <c r="AS254" s="1">
        <v>0</v>
      </c>
      <c r="AT254" s="1">
        <f t="shared" si="15"/>
        <v>238.60000000000014</v>
      </c>
      <c r="AV254" s="37">
        <v>43076</v>
      </c>
      <c r="AW254" s="1">
        <v>0</v>
      </c>
      <c r="AX254" s="1">
        <v>0</v>
      </c>
      <c r="AZ254" s="37">
        <v>41978</v>
      </c>
      <c r="BA254" s="1">
        <v>0</v>
      </c>
      <c r="BB254" s="1">
        <v>0</v>
      </c>
      <c r="BC254" s="1">
        <v>0</v>
      </c>
      <c r="BE254" s="37">
        <v>43803</v>
      </c>
      <c r="BF254" s="1">
        <v>0</v>
      </c>
      <c r="BG254" s="1">
        <v>0</v>
      </c>
      <c r="BH254" s="1">
        <v>0</v>
      </c>
      <c r="BI254" s="37"/>
      <c r="BJ254" s="37">
        <v>43803</v>
      </c>
      <c r="BK254" s="1">
        <v>0</v>
      </c>
      <c r="BL254" s="1">
        <v>0</v>
      </c>
      <c r="BM254" s="1">
        <v>0</v>
      </c>
      <c r="BN254" s="1">
        <f t="shared" si="12"/>
        <v>0</v>
      </c>
      <c r="BP254" s="37">
        <v>43803</v>
      </c>
      <c r="BQ254" s="1">
        <v>0</v>
      </c>
      <c r="BR254" s="1">
        <v>0</v>
      </c>
      <c r="BS254" s="1">
        <v>0</v>
      </c>
    </row>
    <row r="255" spans="3:71" x14ac:dyDescent="0.3">
      <c r="C255" s="37">
        <v>43077</v>
      </c>
      <c r="D255" s="1">
        <v>0</v>
      </c>
      <c r="E255" s="1">
        <v>0</v>
      </c>
      <c r="H255" s="37">
        <v>43077</v>
      </c>
      <c r="I255" s="1">
        <v>0</v>
      </c>
      <c r="J255" s="1">
        <v>0</v>
      </c>
      <c r="M255" s="37">
        <v>43077</v>
      </c>
      <c r="N255" s="1">
        <v>0</v>
      </c>
      <c r="O255" s="1">
        <v>0</v>
      </c>
      <c r="R255" s="37">
        <v>43077</v>
      </c>
      <c r="S255" s="1">
        <v>0</v>
      </c>
      <c r="T255" s="1">
        <v>0</v>
      </c>
      <c r="W255" s="37">
        <v>43077</v>
      </c>
      <c r="X255" s="1">
        <v>0</v>
      </c>
      <c r="Y255" s="1">
        <v>0</v>
      </c>
      <c r="Z255" s="1">
        <f t="shared" si="13"/>
        <v>345.99999999999994</v>
      </c>
      <c r="AB255" s="37">
        <v>43077</v>
      </c>
      <c r="AC255" s="1">
        <v>0</v>
      </c>
      <c r="AD255" s="1">
        <v>0</v>
      </c>
      <c r="AG255" s="37">
        <v>43077</v>
      </c>
      <c r="AH255" s="1">
        <v>0</v>
      </c>
      <c r="AI255" s="1">
        <v>0</v>
      </c>
      <c r="AL255" s="37">
        <v>43077</v>
      </c>
      <c r="AM255" s="1">
        <v>0</v>
      </c>
      <c r="AN255" s="1">
        <v>0</v>
      </c>
      <c r="AO255" s="1">
        <f t="shared" si="14"/>
        <v>225.2999999999999</v>
      </c>
      <c r="AQ255" s="37">
        <v>43077</v>
      </c>
      <c r="AR255" s="1">
        <v>0</v>
      </c>
      <c r="AS255" s="1">
        <v>0</v>
      </c>
      <c r="AT255" s="1">
        <f t="shared" si="15"/>
        <v>238.60000000000014</v>
      </c>
      <c r="AV255" s="37">
        <v>43077</v>
      </c>
      <c r="AW255" s="1">
        <v>0</v>
      </c>
      <c r="AX255" s="1">
        <v>0</v>
      </c>
      <c r="AZ255" s="37">
        <v>41981</v>
      </c>
      <c r="BA255" s="1">
        <v>19.3</v>
      </c>
      <c r="BB255" s="1">
        <v>1</v>
      </c>
      <c r="BC255" s="1">
        <v>0</v>
      </c>
      <c r="BE255" s="37">
        <v>43804</v>
      </c>
      <c r="BF255" s="1">
        <v>0</v>
      </c>
      <c r="BG255" s="1">
        <v>0</v>
      </c>
      <c r="BH255" s="1">
        <v>0</v>
      </c>
      <c r="BI255" s="37"/>
      <c r="BJ255" s="37">
        <v>43804</v>
      </c>
      <c r="BK255" s="1">
        <v>0</v>
      </c>
      <c r="BL255" s="1">
        <v>0</v>
      </c>
      <c r="BM255" s="1">
        <v>0</v>
      </c>
      <c r="BN255" s="1">
        <f t="shared" si="12"/>
        <v>0</v>
      </c>
      <c r="BP255" s="37">
        <v>43804</v>
      </c>
      <c r="BQ255" s="1">
        <v>0</v>
      </c>
      <c r="BR255" s="1">
        <v>0</v>
      </c>
      <c r="BS255" s="1">
        <v>0</v>
      </c>
    </row>
    <row r="256" spans="3:71" x14ac:dyDescent="0.3">
      <c r="C256" s="37">
        <v>43080</v>
      </c>
      <c r="D256" s="1">
        <v>0</v>
      </c>
      <c r="E256" s="1">
        <v>0</v>
      </c>
      <c r="H256" s="37">
        <v>43080</v>
      </c>
      <c r="I256" s="1">
        <v>0</v>
      </c>
      <c r="J256" s="1">
        <v>0</v>
      </c>
      <c r="M256" s="37">
        <v>43080</v>
      </c>
      <c r="N256" s="1">
        <v>0</v>
      </c>
      <c r="O256" s="1">
        <v>0</v>
      </c>
      <c r="R256" s="37">
        <v>43080</v>
      </c>
      <c r="S256" s="1">
        <v>0</v>
      </c>
      <c r="T256" s="1">
        <v>0</v>
      </c>
      <c r="W256" s="37">
        <v>43080</v>
      </c>
      <c r="X256" s="1">
        <v>0</v>
      </c>
      <c r="Y256" s="1">
        <v>0</v>
      </c>
      <c r="Z256" s="1">
        <f t="shared" si="13"/>
        <v>345.99999999999994</v>
      </c>
      <c r="AB256" s="37">
        <v>43080</v>
      </c>
      <c r="AC256" s="1">
        <v>0</v>
      </c>
      <c r="AD256" s="1">
        <v>0</v>
      </c>
      <c r="AG256" s="37">
        <v>43080</v>
      </c>
      <c r="AH256" s="1">
        <v>0</v>
      </c>
      <c r="AI256" s="1">
        <v>0</v>
      </c>
      <c r="AL256" s="37">
        <v>43080</v>
      </c>
      <c r="AM256" s="1">
        <v>0</v>
      </c>
      <c r="AN256" s="1">
        <v>0</v>
      </c>
      <c r="AO256" s="1">
        <f t="shared" si="14"/>
        <v>225.2999999999999</v>
      </c>
      <c r="AQ256" s="37">
        <v>43080</v>
      </c>
      <c r="AR256" s="1">
        <v>0</v>
      </c>
      <c r="AS256" s="1">
        <v>0</v>
      </c>
      <c r="AT256" s="1">
        <f t="shared" si="15"/>
        <v>238.60000000000014</v>
      </c>
      <c r="AV256" s="37">
        <v>43080</v>
      </c>
      <c r="AW256" s="1">
        <v>0</v>
      </c>
      <c r="AX256" s="1">
        <v>0</v>
      </c>
      <c r="AZ256" s="37">
        <v>41982</v>
      </c>
      <c r="BA256" s="1">
        <v>0</v>
      </c>
      <c r="BB256" s="1">
        <v>0</v>
      </c>
      <c r="BC256" s="1">
        <v>0</v>
      </c>
      <c r="BE256" s="37">
        <v>43805</v>
      </c>
      <c r="BF256" s="1">
        <v>0</v>
      </c>
      <c r="BG256" s="1">
        <v>0</v>
      </c>
      <c r="BH256" s="1">
        <v>0</v>
      </c>
      <c r="BI256" s="37"/>
      <c r="BJ256" s="37">
        <v>43805</v>
      </c>
      <c r="BK256" s="1">
        <v>0</v>
      </c>
      <c r="BL256" s="1">
        <v>0</v>
      </c>
      <c r="BM256" s="1">
        <v>0</v>
      </c>
      <c r="BN256" s="1">
        <f t="shared" si="12"/>
        <v>0</v>
      </c>
      <c r="BP256" s="37">
        <v>43805</v>
      </c>
      <c r="BQ256" s="1">
        <v>0</v>
      </c>
      <c r="BR256" s="1">
        <v>0</v>
      </c>
      <c r="BS256" s="1">
        <v>0</v>
      </c>
    </row>
    <row r="257" spans="3:71" x14ac:dyDescent="0.3">
      <c r="C257" s="37">
        <v>43081</v>
      </c>
      <c r="D257" s="1">
        <v>0</v>
      </c>
      <c r="E257" s="1">
        <v>0</v>
      </c>
      <c r="H257" s="37">
        <v>43081</v>
      </c>
      <c r="I257" s="1">
        <v>0</v>
      </c>
      <c r="J257" s="1">
        <v>0</v>
      </c>
      <c r="M257" s="37">
        <v>43081</v>
      </c>
      <c r="N257" s="1">
        <v>0</v>
      </c>
      <c r="O257" s="1">
        <v>0</v>
      </c>
      <c r="R257" s="37">
        <v>43081</v>
      </c>
      <c r="S257" s="1">
        <v>0</v>
      </c>
      <c r="T257" s="1">
        <v>0</v>
      </c>
      <c r="W257" s="37">
        <v>43081</v>
      </c>
      <c r="X257" s="1">
        <v>0</v>
      </c>
      <c r="Y257" s="1">
        <v>0</v>
      </c>
      <c r="Z257" s="1">
        <f t="shared" si="13"/>
        <v>345.99999999999994</v>
      </c>
      <c r="AB257" s="37">
        <v>43081</v>
      </c>
      <c r="AC257" s="1">
        <v>0</v>
      </c>
      <c r="AD257" s="1">
        <v>0</v>
      </c>
      <c r="AG257" s="37">
        <v>43081</v>
      </c>
      <c r="AH257" s="1">
        <v>0</v>
      </c>
      <c r="AI257" s="1">
        <v>0</v>
      </c>
      <c r="AL257" s="37">
        <v>43081</v>
      </c>
      <c r="AM257" s="1">
        <v>0</v>
      </c>
      <c r="AN257" s="1">
        <v>0</v>
      </c>
      <c r="AO257" s="1">
        <f t="shared" si="14"/>
        <v>225.2999999999999</v>
      </c>
      <c r="AQ257" s="37">
        <v>43081</v>
      </c>
      <c r="AR257" s="1">
        <v>0</v>
      </c>
      <c r="AS257" s="1">
        <v>0</v>
      </c>
      <c r="AT257" s="1">
        <f t="shared" si="15"/>
        <v>238.60000000000014</v>
      </c>
      <c r="AV257" s="37">
        <v>43081</v>
      </c>
      <c r="AW257" s="1">
        <v>0</v>
      </c>
      <c r="AX257" s="1">
        <v>0</v>
      </c>
      <c r="AZ257" s="37">
        <v>41983</v>
      </c>
      <c r="BA257" s="1">
        <v>34.6</v>
      </c>
      <c r="BB257" s="1">
        <v>1</v>
      </c>
      <c r="BC257" s="1">
        <v>15.1</v>
      </c>
      <c r="BE257" s="37">
        <v>43808</v>
      </c>
      <c r="BF257" s="1">
        <v>0</v>
      </c>
      <c r="BG257" s="1">
        <v>0</v>
      </c>
      <c r="BH257" s="1">
        <v>0</v>
      </c>
      <c r="BI257" s="37"/>
      <c r="BJ257" s="37">
        <v>43808</v>
      </c>
      <c r="BK257" s="1">
        <v>0</v>
      </c>
      <c r="BL257" s="1">
        <v>0</v>
      </c>
      <c r="BM257" s="1">
        <v>0</v>
      </c>
      <c r="BN257" s="1">
        <f t="shared" si="12"/>
        <v>0</v>
      </c>
      <c r="BP257" s="37">
        <v>43808</v>
      </c>
      <c r="BQ257" s="1">
        <v>0</v>
      </c>
      <c r="BR257" s="1">
        <v>0</v>
      </c>
      <c r="BS257" s="1">
        <v>0</v>
      </c>
    </row>
    <row r="258" spans="3:71" x14ac:dyDescent="0.3">
      <c r="C258" s="37">
        <v>43082</v>
      </c>
      <c r="D258" s="1">
        <v>0</v>
      </c>
      <c r="E258" s="1">
        <v>0</v>
      </c>
      <c r="H258" s="37">
        <v>43082</v>
      </c>
      <c r="I258" s="1">
        <v>0</v>
      </c>
      <c r="J258" s="1">
        <v>0</v>
      </c>
      <c r="M258" s="37">
        <v>43082</v>
      </c>
      <c r="N258" s="1">
        <v>0</v>
      </c>
      <c r="O258" s="1">
        <v>0</v>
      </c>
      <c r="R258" s="37">
        <v>43082</v>
      </c>
      <c r="S258" s="1">
        <v>0</v>
      </c>
      <c r="T258" s="1">
        <v>0</v>
      </c>
      <c r="W258" s="37">
        <v>43082</v>
      </c>
      <c r="X258" s="1">
        <v>0</v>
      </c>
      <c r="Y258" s="1">
        <v>0</v>
      </c>
      <c r="Z258" s="1">
        <f t="shared" si="13"/>
        <v>345.99999999999994</v>
      </c>
      <c r="AB258" s="37">
        <v>43082</v>
      </c>
      <c r="AC258" s="1">
        <v>0</v>
      </c>
      <c r="AD258" s="1">
        <v>0</v>
      </c>
      <c r="AG258" s="37">
        <v>43082</v>
      </c>
      <c r="AH258" s="1">
        <v>0</v>
      </c>
      <c r="AI258" s="1">
        <v>0</v>
      </c>
      <c r="AL258" s="37">
        <v>43082</v>
      </c>
      <c r="AM258" s="1">
        <v>0</v>
      </c>
      <c r="AN258" s="1">
        <v>0</v>
      </c>
      <c r="AO258" s="1">
        <f t="shared" si="14"/>
        <v>225.2999999999999</v>
      </c>
      <c r="AQ258" s="37">
        <v>43082</v>
      </c>
      <c r="AR258" s="1">
        <v>0</v>
      </c>
      <c r="AS258" s="1">
        <v>0</v>
      </c>
      <c r="AT258" s="1">
        <f t="shared" si="15"/>
        <v>238.60000000000014</v>
      </c>
      <c r="AV258" s="37">
        <v>43082</v>
      </c>
      <c r="AW258" s="1">
        <v>0</v>
      </c>
      <c r="AX258" s="1">
        <v>0</v>
      </c>
      <c r="AZ258" s="37">
        <v>41984</v>
      </c>
      <c r="BA258" s="1">
        <v>-23.4</v>
      </c>
      <c r="BB258" s="1">
        <v>1</v>
      </c>
      <c r="BC258" s="1">
        <v>0</v>
      </c>
      <c r="BE258" s="37">
        <v>43809</v>
      </c>
      <c r="BF258" s="1">
        <v>0</v>
      </c>
      <c r="BG258" s="1">
        <v>0</v>
      </c>
      <c r="BH258" s="1">
        <v>0</v>
      </c>
      <c r="BI258" s="37"/>
      <c r="BJ258" s="37">
        <v>43809</v>
      </c>
      <c r="BK258" s="1">
        <v>0</v>
      </c>
      <c r="BL258" s="1">
        <v>0</v>
      </c>
      <c r="BM258" s="1">
        <v>0</v>
      </c>
      <c r="BN258" s="1">
        <f t="shared" si="12"/>
        <v>0</v>
      </c>
      <c r="BP258" s="37">
        <v>43809</v>
      </c>
      <c r="BQ258" s="1">
        <v>0</v>
      </c>
      <c r="BR258" s="1">
        <v>0</v>
      </c>
      <c r="BS258" s="1">
        <v>0</v>
      </c>
    </row>
    <row r="259" spans="3:71" x14ac:dyDescent="0.3">
      <c r="C259" s="37">
        <v>43083</v>
      </c>
      <c r="D259" s="1">
        <v>1.9</v>
      </c>
      <c r="E259" s="1">
        <v>1</v>
      </c>
      <c r="F259" s="1">
        <v>7.9</v>
      </c>
      <c r="H259" s="37">
        <v>43083</v>
      </c>
      <c r="I259" s="1">
        <v>1.9</v>
      </c>
      <c r="J259" s="1">
        <v>1</v>
      </c>
      <c r="K259" s="1">
        <v>7.9</v>
      </c>
      <c r="M259" s="37">
        <v>43083</v>
      </c>
      <c r="N259" s="1">
        <v>1.9</v>
      </c>
      <c r="O259" s="1">
        <v>1</v>
      </c>
      <c r="P259" s="1">
        <v>7.9</v>
      </c>
      <c r="R259" s="37">
        <v>43083</v>
      </c>
      <c r="S259" s="1">
        <v>1.9</v>
      </c>
      <c r="T259" s="1">
        <v>1</v>
      </c>
      <c r="U259" s="1">
        <v>7.9</v>
      </c>
      <c r="W259" s="37">
        <v>43083</v>
      </c>
      <c r="X259" s="1">
        <v>1.9</v>
      </c>
      <c r="Y259" s="1">
        <v>1</v>
      </c>
      <c r="Z259" s="1">
        <f t="shared" si="13"/>
        <v>347.89999999999992</v>
      </c>
      <c r="AB259" s="37">
        <v>43083</v>
      </c>
      <c r="AC259" s="1">
        <v>2.2000000000000002</v>
      </c>
      <c r="AD259" s="1">
        <v>1</v>
      </c>
      <c r="AG259" s="37">
        <v>43083</v>
      </c>
      <c r="AH259" s="1">
        <v>2.2000000000000002</v>
      </c>
      <c r="AI259" s="1">
        <v>1</v>
      </c>
      <c r="AL259" s="37">
        <v>43083</v>
      </c>
      <c r="AM259" s="1">
        <v>2.2000000000000002</v>
      </c>
      <c r="AN259" s="1">
        <v>1</v>
      </c>
      <c r="AO259" s="1">
        <f t="shared" si="14"/>
        <v>227.49999999999989</v>
      </c>
      <c r="AQ259" s="37">
        <v>43083</v>
      </c>
      <c r="AR259" s="1">
        <v>2.2000000000000002</v>
      </c>
      <c r="AS259" s="1">
        <v>1</v>
      </c>
      <c r="AT259" s="1">
        <f t="shared" si="15"/>
        <v>240.80000000000013</v>
      </c>
      <c r="AV259" s="37">
        <v>43083</v>
      </c>
      <c r="AW259" s="1">
        <v>0.4</v>
      </c>
      <c r="AX259" s="1">
        <v>1</v>
      </c>
      <c r="AZ259" s="37">
        <v>41985</v>
      </c>
      <c r="BA259" s="1">
        <v>0</v>
      </c>
      <c r="BB259" s="1">
        <v>0</v>
      </c>
      <c r="BC259" s="1">
        <v>0</v>
      </c>
      <c r="BE259" s="37">
        <v>43810</v>
      </c>
      <c r="BF259" s="1">
        <v>0</v>
      </c>
      <c r="BG259" s="1">
        <v>0</v>
      </c>
      <c r="BH259" s="1">
        <v>0</v>
      </c>
      <c r="BI259" s="37"/>
      <c r="BJ259" s="37">
        <v>43810</v>
      </c>
      <c r="BK259" s="1">
        <v>0</v>
      </c>
      <c r="BL259" s="1">
        <v>0</v>
      </c>
      <c r="BM259" s="1">
        <v>0</v>
      </c>
      <c r="BN259" s="1">
        <f t="shared" si="12"/>
        <v>0</v>
      </c>
      <c r="BP259" s="37">
        <v>43810</v>
      </c>
      <c r="BQ259" s="1">
        <v>0</v>
      </c>
      <c r="BR259" s="1">
        <v>0</v>
      </c>
      <c r="BS259" s="1">
        <v>0</v>
      </c>
    </row>
    <row r="260" spans="3:71" x14ac:dyDescent="0.3">
      <c r="C260" s="37">
        <v>43084</v>
      </c>
      <c r="D260" s="1">
        <v>0</v>
      </c>
      <c r="E260" s="1">
        <v>0</v>
      </c>
      <c r="H260" s="37">
        <v>43084</v>
      </c>
      <c r="I260" s="1">
        <v>0</v>
      </c>
      <c r="J260" s="1">
        <v>0</v>
      </c>
      <c r="M260" s="37">
        <v>43084</v>
      </c>
      <c r="N260" s="1">
        <v>0</v>
      </c>
      <c r="O260" s="1">
        <v>0</v>
      </c>
      <c r="R260" s="37">
        <v>43084</v>
      </c>
      <c r="S260" s="1">
        <v>0</v>
      </c>
      <c r="T260" s="1">
        <v>0</v>
      </c>
      <c r="W260" s="37">
        <v>43084</v>
      </c>
      <c r="X260" s="1">
        <v>0</v>
      </c>
      <c r="Y260" s="1">
        <v>0</v>
      </c>
      <c r="Z260" s="1">
        <f t="shared" si="13"/>
        <v>347.89999999999992</v>
      </c>
      <c r="AB260" s="37">
        <v>43084</v>
      </c>
      <c r="AC260" s="1">
        <v>0</v>
      </c>
      <c r="AD260" s="1">
        <v>0</v>
      </c>
      <c r="AG260" s="37">
        <v>43084</v>
      </c>
      <c r="AH260" s="1">
        <v>0</v>
      </c>
      <c r="AI260" s="1">
        <v>0</v>
      </c>
      <c r="AL260" s="37">
        <v>43084</v>
      </c>
      <c r="AM260" s="1">
        <v>0</v>
      </c>
      <c r="AN260" s="1">
        <v>0</v>
      </c>
      <c r="AO260" s="1">
        <f t="shared" si="14"/>
        <v>227.49999999999989</v>
      </c>
      <c r="AQ260" s="37">
        <v>43084</v>
      </c>
      <c r="AR260" s="1">
        <v>0</v>
      </c>
      <c r="AS260" s="1">
        <v>0</v>
      </c>
      <c r="AT260" s="1">
        <f t="shared" si="15"/>
        <v>240.80000000000013</v>
      </c>
      <c r="AV260" s="37">
        <v>43084</v>
      </c>
      <c r="AW260" s="1">
        <v>0</v>
      </c>
      <c r="AX260" s="1">
        <v>0</v>
      </c>
      <c r="AZ260" s="37">
        <v>41988</v>
      </c>
      <c r="BA260" s="1">
        <v>14</v>
      </c>
      <c r="BB260" s="1">
        <v>1</v>
      </c>
      <c r="BC260" s="1">
        <v>0</v>
      </c>
      <c r="BE260" s="37">
        <v>43811</v>
      </c>
      <c r="BF260" s="1">
        <v>0</v>
      </c>
      <c r="BG260" s="1">
        <v>0</v>
      </c>
      <c r="BH260" s="1">
        <v>0</v>
      </c>
      <c r="BI260" s="37"/>
      <c r="BJ260" s="37">
        <v>43811</v>
      </c>
      <c r="BK260" s="1">
        <v>0</v>
      </c>
      <c r="BL260" s="1">
        <v>0</v>
      </c>
      <c r="BM260" s="1">
        <v>0</v>
      </c>
      <c r="BN260" s="1">
        <f t="shared" si="12"/>
        <v>0</v>
      </c>
      <c r="BP260" s="37">
        <v>43811</v>
      </c>
      <c r="BQ260" s="1">
        <v>0</v>
      </c>
      <c r="BR260" s="1">
        <v>0</v>
      </c>
      <c r="BS260" s="1">
        <v>0</v>
      </c>
    </row>
    <row r="261" spans="3:71" x14ac:dyDescent="0.3">
      <c r="C261" s="37">
        <v>43087</v>
      </c>
      <c r="D261" s="1">
        <v>0</v>
      </c>
      <c r="E261" s="1">
        <v>0</v>
      </c>
      <c r="H261" s="37">
        <v>43087</v>
      </c>
      <c r="I261" s="1">
        <v>0</v>
      </c>
      <c r="J261" s="1">
        <v>0</v>
      </c>
      <c r="M261" s="37">
        <v>43087</v>
      </c>
      <c r="N261" s="1">
        <v>0</v>
      </c>
      <c r="O261" s="1">
        <v>0</v>
      </c>
      <c r="R261" s="37">
        <v>43087</v>
      </c>
      <c r="S261" s="1">
        <v>0</v>
      </c>
      <c r="T261" s="1">
        <v>0</v>
      </c>
      <c r="W261" s="37">
        <v>43087</v>
      </c>
      <c r="X261" s="1">
        <v>0</v>
      </c>
      <c r="Y261" s="1">
        <v>0</v>
      </c>
      <c r="Z261" s="1">
        <f t="shared" si="13"/>
        <v>347.89999999999992</v>
      </c>
      <c r="AB261" s="37">
        <v>43087</v>
      </c>
      <c r="AC261" s="1">
        <v>0</v>
      </c>
      <c r="AD261" s="1">
        <v>0</v>
      </c>
      <c r="AG261" s="37">
        <v>43087</v>
      </c>
      <c r="AH261" s="1">
        <v>0</v>
      </c>
      <c r="AI261" s="1">
        <v>0</v>
      </c>
      <c r="AL261" s="37">
        <v>43087</v>
      </c>
      <c r="AM261" s="1">
        <v>0</v>
      </c>
      <c r="AN261" s="1">
        <v>0</v>
      </c>
      <c r="AO261" s="1">
        <f t="shared" si="14"/>
        <v>227.49999999999989</v>
      </c>
      <c r="AQ261" s="37">
        <v>43087</v>
      </c>
      <c r="AR261" s="1">
        <v>0</v>
      </c>
      <c r="AS261" s="1">
        <v>0</v>
      </c>
      <c r="AT261" s="1">
        <f t="shared" si="15"/>
        <v>240.80000000000013</v>
      </c>
      <c r="AV261" s="37">
        <v>43087</v>
      </c>
      <c r="AW261" s="1">
        <v>0</v>
      </c>
      <c r="AX261" s="1">
        <v>0</v>
      </c>
      <c r="AZ261" s="37">
        <v>41989</v>
      </c>
      <c r="BA261" s="1">
        <v>0</v>
      </c>
      <c r="BB261" s="1">
        <v>0</v>
      </c>
      <c r="BC261" s="1">
        <v>0</v>
      </c>
      <c r="BE261" s="37">
        <v>43812</v>
      </c>
      <c r="BF261" s="1">
        <v>0</v>
      </c>
      <c r="BG261" s="1">
        <v>0</v>
      </c>
      <c r="BH261" s="1">
        <v>0</v>
      </c>
      <c r="BI261" s="37"/>
      <c r="BJ261" s="37">
        <v>43812</v>
      </c>
      <c r="BK261" s="1">
        <v>0</v>
      </c>
      <c r="BL261" s="1">
        <v>0</v>
      </c>
      <c r="BM261" s="1">
        <v>0</v>
      </c>
      <c r="BN261" s="1">
        <f t="shared" si="12"/>
        <v>0</v>
      </c>
      <c r="BP261" s="37">
        <v>43812</v>
      </c>
      <c r="BQ261" s="1">
        <v>0</v>
      </c>
      <c r="BR261" s="1">
        <v>0</v>
      </c>
      <c r="BS261" s="1">
        <v>0</v>
      </c>
    </row>
    <row r="262" spans="3:71" x14ac:dyDescent="0.3">
      <c r="C262" s="37">
        <v>43088</v>
      </c>
      <c r="D262" s="1">
        <v>-8.6</v>
      </c>
      <c r="E262" s="1">
        <v>1</v>
      </c>
      <c r="F262" s="1">
        <v>3.4</v>
      </c>
      <c r="H262" s="37">
        <v>43088</v>
      </c>
      <c r="I262" s="1">
        <v>-8.6</v>
      </c>
      <c r="J262" s="1">
        <v>1</v>
      </c>
      <c r="K262" s="1">
        <v>3.4</v>
      </c>
      <c r="M262" s="37">
        <v>43088</v>
      </c>
      <c r="N262" s="1">
        <v>-8.6</v>
      </c>
      <c r="O262" s="1">
        <v>1</v>
      </c>
      <c r="P262" s="1">
        <v>3.4</v>
      </c>
      <c r="R262" s="37">
        <v>43088</v>
      </c>
      <c r="S262" s="1">
        <v>-8.6</v>
      </c>
      <c r="T262" s="1">
        <v>1</v>
      </c>
      <c r="U262" s="1">
        <v>3.4</v>
      </c>
      <c r="W262" s="37">
        <v>43088</v>
      </c>
      <c r="X262" s="1">
        <v>-8.6</v>
      </c>
      <c r="Y262" s="1">
        <v>1</v>
      </c>
      <c r="Z262" s="1">
        <f t="shared" si="13"/>
        <v>339.2999999999999</v>
      </c>
      <c r="AB262" s="37">
        <v>43088</v>
      </c>
      <c r="AC262" s="1">
        <v>-8.8000000000000007</v>
      </c>
      <c r="AD262" s="1">
        <v>1</v>
      </c>
      <c r="AG262" s="37">
        <v>43088</v>
      </c>
      <c r="AH262" s="1">
        <v>-8.8000000000000007</v>
      </c>
      <c r="AI262" s="1">
        <v>1</v>
      </c>
      <c r="AL262" s="37">
        <v>43088</v>
      </c>
      <c r="AM262" s="1">
        <v>-8.8000000000000007</v>
      </c>
      <c r="AN262" s="1">
        <v>1</v>
      </c>
      <c r="AO262" s="1">
        <f t="shared" si="14"/>
        <v>218.69999999999987</v>
      </c>
      <c r="AQ262" s="37">
        <v>43088</v>
      </c>
      <c r="AR262" s="1">
        <v>-6.9</v>
      </c>
      <c r="AS262" s="1">
        <v>1</v>
      </c>
      <c r="AT262" s="1">
        <f t="shared" si="15"/>
        <v>233.90000000000012</v>
      </c>
      <c r="AV262" s="37">
        <v>43088</v>
      </c>
      <c r="AW262" s="1">
        <v>-9.9</v>
      </c>
      <c r="AX262" s="1">
        <v>1</v>
      </c>
      <c r="AZ262" s="37">
        <v>41990</v>
      </c>
      <c r="BA262" s="1">
        <v>0</v>
      </c>
      <c r="BB262" s="1">
        <v>0</v>
      </c>
      <c r="BC262" s="1">
        <v>0</v>
      </c>
      <c r="BE262" s="37">
        <v>43815</v>
      </c>
      <c r="BF262" s="1">
        <v>0</v>
      </c>
      <c r="BG262" s="1">
        <v>0</v>
      </c>
      <c r="BH262" s="1">
        <v>0</v>
      </c>
      <c r="BI262" s="37"/>
      <c r="BJ262" s="37">
        <v>43815</v>
      </c>
      <c r="BK262" s="1">
        <v>0</v>
      </c>
      <c r="BL262" s="1">
        <v>0</v>
      </c>
      <c r="BM262" s="1">
        <v>0</v>
      </c>
      <c r="BN262" s="1">
        <f t="shared" si="12"/>
        <v>0</v>
      </c>
      <c r="BP262" s="37">
        <v>43815</v>
      </c>
      <c r="BQ262" s="1">
        <v>0</v>
      </c>
      <c r="BR262" s="1">
        <v>0</v>
      </c>
      <c r="BS262" s="1">
        <v>0</v>
      </c>
    </row>
    <row r="263" spans="3:71" x14ac:dyDescent="0.3">
      <c r="C263" s="37">
        <v>43089</v>
      </c>
      <c r="D263" s="1">
        <v>0</v>
      </c>
      <c r="E263" s="1">
        <v>0</v>
      </c>
      <c r="H263" s="37">
        <v>43089</v>
      </c>
      <c r="I263" s="1">
        <v>0</v>
      </c>
      <c r="J263" s="1">
        <v>0</v>
      </c>
      <c r="M263" s="37">
        <v>43089</v>
      </c>
      <c r="N263" s="1">
        <v>0</v>
      </c>
      <c r="O263" s="1">
        <v>0</v>
      </c>
      <c r="R263" s="37">
        <v>43089</v>
      </c>
      <c r="S263" s="1">
        <v>0</v>
      </c>
      <c r="T263" s="1">
        <v>0</v>
      </c>
      <c r="W263" s="37">
        <v>43089</v>
      </c>
      <c r="X263" s="1">
        <v>0</v>
      </c>
      <c r="Y263" s="1">
        <v>0</v>
      </c>
      <c r="Z263" s="1">
        <f t="shared" si="13"/>
        <v>339.2999999999999</v>
      </c>
      <c r="AB263" s="37">
        <v>43089</v>
      </c>
      <c r="AC263" s="1">
        <v>0</v>
      </c>
      <c r="AD263" s="1">
        <v>0</v>
      </c>
      <c r="AG263" s="37">
        <v>43089</v>
      </c>
      <c r="AH263" s="1">
        <v>0</v>
      </c>
      <c r="AI263" s="1">
        <v>0</v>
      </c>
      <c r="AL263" s="37">
        <v>43089</v>
      </c>
      <c r="AM263" s="1">
        <v>0</v>
      </c>
      <c r="AN263" s="1">
        <v>0</v>
      </c>
      <c r="AO263" s="1">
        <f t="shared" si="14"/>
        <v>218.69999999999987</v>
      </c>
      <c r="AQ263" s="37">
        <v>43089</v>
      </c>
      <c r="AR263" s="1">
        <v>0</v>
      </c>
      <c r="AS263" s="1">
        <v>0</v>
      </c>
      <c r="AT263" s="1">
        <f t="shared" si="15"/>
        <v>233.90000000000012</v>
      </c>
      <c r="AV263" s="37">
        <v>43089</v>
      </c>
      <c r="AW263" s="1">
        <v>0</v>
      </c>
      <c r="AX263" s="1">
        <v>0</v>
      </c>
      <c r="AZ263" s="37">
        <v>41991</v>
      </c>
      <c r="BA263" s="1">
        <v>-21.2</v>
      </c>
      <c r="BB263" s="1">
        <v>1</v>
      </c>
      <c r="BC263" s="1">
        <v>0</v>
      </c>
      <c r="BE263" s="37">
        <v>43816</v>
      </c>
      <c r="BF263" s="1">
        <v>0</v>
      </c>
      <c r="BG263" s="1">
        <v>0</v>
      </c>
      <c r="BH263" s="1">
        <v>0</v>
      </c>
      <c r="BI263" s="37"/>
      <c r="BJ263" s="37">
        <v>43816</v>
      </c>
      <c r="BK263" s="1">
        <v>0</v>
      </c>
      <c r="BL263" s="1">
        <v>0</v>
      </c>
      <c r="BM263" s="1">
        <v>0</v>
      </c>
      <c r="BN263" s="1">
        <f t="shared" si="12"/>
        <v>0</v>
      </c>
      <c r="BP263" s="37">
        <v>43816</v>
      </c>
      <c r="BQ263" s="1">
        <v>0</v>
      </c>
      <c r="BR263" s="1">
        <v>0</v>
      </c>
      <c r="BS263" s="1">
        <v>0</v>
      </c>
    </row>
    <row r="264" spans="3:71" x14ac:dyDescent="0.3">
      <c r="C264" s="37">
        <v>43090</v>
      </c>
      <c r="D264" s="1">
        <v>0</v>
      </c>
      <c r="E264" s="1">
        <v>0</v>
      </c>
      <c r="H264" s="37">
        <v>43090</v>
      </c>
      <c r="I264" s="1">
        <v>0</v>
      </c>
      <c r="J264" s="1">
        <v>0</v>
      </c>
      <c r="M264" s="37">
        <v>43090</v>
      </c>
      <c r="N264" s="1">
        <v>0</v>
      </c>
      <c r="O264" s="1">
        <v>0</v>
      </c>
      <c r="R264" s="37">
        <v>43090</v>
      </c>
      <c r="S264" s="1">
        <v>0</v>
      </c>
      <c r="T264" s="1">
        <v>0</v>
      </c>
      <c r="W264" s="37">
        <v>43090</v>
      </c>
      <c r="X264" s="1">
        <v>0</v>
      </c>
      <c r="Y264" s="1">
        <v>0</v>
      </c>
      <c r="Z264" s="1">
        <f t="shared" si="13"/>
        <v>339.2999999999999</v>
      </c>
      <c r="AB264" s="37">
        <v>43090</v>
      </c>
      <c r="AC264" s="1">
        <v>0</v>
      </c>
      <c r="AD264" s="1">
        <v>0</v>
      </c>
      <c r="AG264" s="37">
        <v>43090</v>
      </c>
      <c r="AH264" s="1">
        <v>0</v>
      </c>
      <c r="AI264" s="1">
        <v>0</v>
      </c>
      <c r="AL264" s="37">
        <v>43090</v>
      </c>
      <c r="AM264" s="1">
        <v>0</v>
      </c>
      <c r="AN264" s="1">
        <v>0</v>
      </c>
      <c r="AO264" s="1">
        <f t="shared" si="14"/>
        <v>218.69999999999987</v>
      </c>
      <c r="AQ264" s="37">
        <v>43090</v>
      </c>
      <c r="AR264" s="1">
        <v>0</v>
      </c>
      <c r="AS264" s="1">
        <v>0</v>
      </c>
      <c r="AT264" s="1">
        <f t="shared" si="15"/>
        <v>233.90000000000012</v>
      </c>
      <c r="AV264" s="37">
        <v>43090</v>
      </c>
      <c r="AW264" s="1">
        <v>0</v>
      </c>
      <c r="AX264" s="1">
        <v>0</v>
      </c>
      <c r="AZ264" s="37">
        <v>41992</v>
      </c>
      <c r="BA264" s="1">
        <v>0</v>
      </c>
      <c r="BB264" s="1">
        <v>0</v>
      </c>
      <c r="BC264" s="1">
        <v>0</v>
      </c>
      <c r="BE264" s="37">
        <v>43817</v>
      </c>
      <c r="BF264" s="1">
        <v>0</v>
      </c>
      <c r="BG264" s="1">
        <v>0</v>
      </c>
      <c r="BH264" s="1">
        <v>0</v>
      </c>
      <c r="BI264" s="37"/>
      <c r="BJ264" s="37">
        <v>43817</v>
      </c>
      <c r="BK264" s="1">
        <v>0</v>
      </c>
      <c r="BL264" s="1">
        <v>0</v>
      </c>
      <c r="BM264" s="1">
        <v>0</v>
      </c>
      <c r="BN264" s="1">
        <f t="shared" si="12"/>
        <v>0</v>
      </c>
      <c r="BP264" s="37">
        <v>43817</v>
      </c>
      <c r="BQ264" s="1">
        <v>0</v>
      </c>
      <c r="BR264" s="1">
        <v>0</v>
      </c>
      <c r="BS264" s="1">
        <v>0</v>
      </c>
    </row>
    <row r="265" spans="3:71" x14ac:dyDescent="0.3">
      <c r="C265" s="37">
        <v>43091</v>
      </c>
      <c r="D265" s="1">
        <v>0</v>
      </c>
      <c r="E265" s="1">
        <v>0</v>
      </c>
      <c r="H265" s="37">
        <v>43091</v>
      </c>
      <c r="I265" s="1">
        <v>0</v>
      </c>
      <c r="J265" s="1">
        <v>0</v>
      </c>
      <c r="M265" s="37">
        <v>43091</v>
      </c>
      <c r="N265" s="1">
        <v>0</v>
      </c>
      <c r="O265" s="1">
        <v>0</v>
      </c>
      <c r="R265" s="37">
        <v>43091</v>
      </c>
      <c r="S265" s="1">
        <v>0</v>
      </c>
      <c r="T265" s="1">
        <v>0</v>
      </c>
      <c r="W265" s="37">
        <v>43091</v>
      </c>
      <c r="X265" s="1">
        <v>0</v>
      </c>
      <c r="Y265" s="1">
        <v>0</v>
      </c>
      <c r="Z265" s="1">
        <f t="shared" si="13"/>
        <v>339.2999999999999</v>
      </c>
      <c r="AB265" s="37">
        <v>43091</v>
      </c>
      <c r="AC265" s="1">
        <v>0</v>
      </c>
      <c r="AD265" s="1">
        <v>0</v>
      </c>
      <c r="AG265" s="37">
        <v>43091</v>
      </c>
      <c r="AH265" s="1">
        <v>0</v>
      </c>
      <c r="AI265" s="1">
        <v>0</v>
      </c>
      <c r="AL265" s="37">
        <v>43091</v>
      </c>
      <c r="AM265" s="1">
        <v>0</v>
      </c>
      <c r="AN265" s="1">
        <v>0</v>
      </c>
      <c r="AO265" s="1">
        <f t="shared" si="14"/>
        <v>218.69999999999987</v>
      </c>
      <c r="AQ265" s="37">
        <v>43091</v>
      </c>
      <c r="AR265" s="1">
        <v>0</v>
      </c>
      <c r="AS265" s="1">
        <v>0</v>
      </c>
      <c r="AT265" s="1">
        <f t="shared" si="15"/>
        <v>233.90000000000012</v>
      </c>
      <c r="AV265" s="37">
        <v>43091</v>
      </c>
      <c r="AW265" s="1">
        <v>0</v>
      </c>
      <c r="AX265" s="1">
        <v>0</v>
      </c>
      <c r="AZ265" s="37">
        <v>41995</v>
      </c>
      <c r="BA265" s="1">
        <v>0</v>
      </c>
      <c r="BB265" s="1">
        <v>0</v>
      </c>
      <c r="BC265" s="1">
        <v>0</v>
      </c>
      <c r="BE265" s="37">
        <v>43818</v>
      </c>
      <c r="BF265" s="1">
        <v>16.3</v>
      </c>
      <c r="BG265" s="1">
        <v>1</v>
      </c>
      <c r="BH265" s="1">
        <v>0</v>
      </c>
      <c r="BI265" s="37"/>
      <c r="BJ265" s="37">
        <v>43818</v>
      </c>
      <c r="BK265" s="1">
        <v>16.3</v>
      </c>
      <c r="BL265" s="1">
        <v>1</v>
      </c>
      <c r="BM265" s="1">
        <v>0</v>
      </c>
      <c r="BN265" s="1">
        <f t="shared" si="12"/>
        <v>0</v>
      </c>
      <c r="BP265" s="37">
        <v>43818</v>
      </c>
      <c r="BQ265" s="1">
        <v>8.8000000000000007</v>
      </c>
      <c r="BR265" s="1">
        <v>1</v>
      </c>
      <c r="BS265" s="1">
        <v>0</v>
      </c>
    </row>
    <row r="266" spans="3:71" x14ac:dyDescent="0.3">
      <c r="C266" s="37">
        <v>43095</v>
      </c>
      <c r="D266" s="1">
        <v>0</v>
      </c>
      <c r="E266" s="1">
        <v>0</v>
      </c>
      <c r="H266" s="37">
        <v>43095</v>
      </c>
      <c r="I266" s="1">
        <v>0</v>
      </c>
      <c r="J266" s="1">
        <v>0</v>
      </c>
      <c r="M266" s="37">
        <v>43095</v>
      </c>
      <c r="N266" s="1">
        <v>0</v>
      </c>
      <c r="O266" s="1">
        <v>0</v>
      </c>
      <c r="R266" s="37">
        <v>43095</v>
      </c>
      <c r="S266" s="1">
        <v>0</v>
      </c>
      <c r="T266" s="1">
        <v>0</v>
      </c>
      <c r="W266" s="37">
        <v>43095</v>
      </c>
      <c r="X266" s="1">
        <v>0</v>
      </c>
      <c r="Y266" s="1">
        <v>0</v>
      </c>
      <c r="Z266" s="1">
        <f t="shared" si="13"/>
        <v>339.2999999999999</v>
      </c>
      <c r="AB266" s="37">
        <v>43095</v>
      </c>
      <c r="AC266" s="1">
        <v>0</v>
      </c>
      <c r="AD266" s="1">
        <v>0</v>
      </c>
      <c r="AG266" s="37">
        <v>43095</v>
      </c>
      <c r="AH266" s="1">
        <v>0</v>
      </c>
      <c r="AI266" s="1">
        <v>0</v>
      </c>
      <c r="AL266" s="37">
        <v>43095</v>
      </c>
      <c r="AM266" s="1">
        <v>0</v>
      </c>
      <c r="AN266" s="1">
        <v>0</v>
      </c>
      <c r="AO266" s="1">
        <f t="shared" si="14"/>
        <v>218.69999999999987</v>
      </c>
      <c r="AQ266" s="37">
        <v>43095</v>
      </c>
      <c r="AR266" s="1">
        <v>0</v>
      </c>
      <c r="AS266" s="1">
        <v>0</v>
      </c>
      <c r="AT266" s="1">
        <f t="shared" si="15"/>
        <v>233.90000000000012</v>
      </c>
      <c r="AV266" s="37">
        <v>43095</v>
      </c>
      <c r="AW266" s="1">
        <v>0</v>
      </c>
      <c r="AX266" s="1">
        <v>0</v>
      </c>
      <c r="AZ266" s="37">
        <v>41996</v>
      </c>
      <c r="BA266" s="1">
        <v>8.6999999999999993</v>
      </c>
      <c r="BB266" s="1">
        <v>1</v>
      </c>
      <c r="BC266" s="1">
        <v>-6.1</v>
      </c>
      <c r="BE266" s="37">
        <v>43819</v>
      </c>
      <c r="BF266" s="1">
        <v>-21.3</v>
      </c>
      <c r="BG266" s="1">
        <v>1</v>
      </c>
      <c r="BH266" s="1">
        <v>0</v>
      </c>
      <c r="BI266" s="37"/>
      <c r="BJ266" s="37">
        <v>43819</v>
      </c>
      <c r="BK266" s="1">
        <v>-15.6</v>
      </c>
      <c r="BL266" s="1">
        <v>1</v>
      </c>
      <c r="BM266" s="1">
        <v>0</v>
      </c>
      <c r="BN266" s="1">
        <f t="shared" si="12"/>
        <v>5.7000000000000011</v>
      </c>
      <c r="BP266" s="37">
        <v>43819</v>
      </c>
      <c r="BQ266" s="1">
        <v>-27.2</v>
      </c>
      <c r="BR266" s="1">
        <v>1</v>
      </c>
      <c r="BS266" s="1">
        <v>0</v>
      </c>
    </row>
    <row r="267" spans="3:71" x14ac:dyDescent="0.3">
      <c r="C267" s="37">
        <v>43096</v>
      </c>
      <c r="D267" s="1">
        <v>-7.7</v>
      </c>
      <c r="E267" s="1">
        <v>1</v>
      </c>
      <c r="F267" s="1">
        <v>-0.7</v>
      </c>
      <c r="H267" s="37">
        <v>43096</v>
      </c>
      <c r="I267" s="1">
        <v>-7.7</v>
      </c>
      <c r="J267" s="1">
        <v>1</v>
      </c>
      <c r="K267" s="1">
        <v>-0.7</v>
      </c>
      <c r="M267" s="37">
        <v>43096</v>
      </c>
      <c r="N267" s="1">
        <v>-7.7</v>
      </c>
      <c r="O267" s="1">
        <v>1</v>
      </c>
      <c r="P267" s="1">
        <v>-0.7</v>
      </c>
      <c r="R267" s="37">
        <v>43096</v>
      </c>
      <c r="S267" s="1">
        <v>-7.7</v>
      </c>
      <c r="T267" s="1">
        <v>1</v>
      </c>
      <c r="U267" s="1">
        <v>-0.7</v>
      </c>
      <c r="W267" s="37">
        <v>43096</v>
      </c>
      <c r="X267" s="1">
        <v>-7.7</v>
      </c>
      <c r="Y267" s="1">
        <v>1</v>
      </c>
      <c r="Z267" s="1">
        <f t="shared" si="13"/>
        <v>331.59999999999991</v>
      </c>
      <c r="AB267" s="37">
        <v>43096</v>
      </c>
      <c r="AC267" s="1">
        <v>-6.1</v>
      </c>
      <c r="AD267" s="1">
        <v>1</v>
      </c>
      <c r="AG267" s="37">
        <v>43096</v>
      </c>
      <c r="AH267" s="1">
        <v>-6.1</v>
      </c>
      <c r="AI267" s="1">
        <v>1</v>
      </c>
      <c r="AL267" s="37">
        <v>43096</v>
      </c>
      <c r="AM267" s="1">
        <v>-2.9</v>
      </c>
      <c r="AN267" s="1">
        <v>1</v>
      </c>
      <c r="AO267" s="1">
        <f t="shared" si="14"/>
        <v>215.79999999999987</v>
      </c>
      <c r="AQ267" s="37">
        <v>43096</v>
      </c>
      <c r="AR267" s="1">
        <v>-6.1</v>
      </c>
      <c r="AS267" s="1">
        <v>1</v>
      </c>
      <c r="AT267" s="1">
        <f t="shared" si="15"/>
        <v>227.80000000000013</v>
      </c>
      <c r="AV267" s="37">
        <v>43096</v>
      </c>
      <c r="AW267" s="1">
        <v>-7.2</v>
      </c>
      <c r="AX267" s="1">
        <v>1</v>
      </c>
      <c r="AZ267" s="37">
        <v>41997</v>
      </c>
      <c r="BA267" s="1">
        <v>0</v>
      </c>
      <c r="BB267" s="1">
        <v>0</v>
      </c>
      <c r="BC267" s="1">
        <v>0</v>
      </c>
      <c r="BE267" s="37">
        <v>43822</v>
      </c>
      <c r="BF267" s="1">
        <v>0</v>
      </c>
      <c r="BG267" s="1">
        <v>0</v>
      </c>
      <c r="BH267" s="1">
        <v>0</v>
      </c>
      <c r="BI267" s="37"/>
      <c r="BJ267" s="37">
        <v>43822</v>
      </c>
      <c r="BK267" s="1">
        <v>0</v>
      </c>
      <c r="BL267" s="1">
        <v>0</v>
      </c>
      <c r="BM267" s="1">
        <v>0</v>
      </c>
      <c r="BN267" s="1">
        <f t="shared" si="12"/>
        <v>0</v>
      </c>
      <c r="BP267" s="37">
        <v>43822</v>
      </c>
      <c r="BQ267" s="1">
        <v>0</v>
      </c>
      <c r="BR267" s="1">
        <v>0</v>
      </c>
      <c r="BS267" s="1">
        <v>0</v>
      </c>
    </row>
    <row r="268" spans="3:71" x14ac:dyDescent="0.3">
      <c r="C268" s="37">
        <v>43097</v>
      </c>
      <c r="D268" s="1">
        <v>0</v>
      </c>
      <c r="E268" s="1">
        <v>0</v>
      </c>
      <c r="H268" s="37">
        <v>43097</v>
      </c>
      <c r="I268" s="1">
        <v>0</v>
      </c>
      <c r="J268" s="1">
        <v>0</v>
      </c>
      <c r="M268" s="37">
        <v>43097</v>
      </c>
      <c r="N268" s="1">
        <v>0</v>
      </c>
      <c r="O268" s="1">
        <v>0</v>
      </c>
      <c r="R268" s="37">
        <v>43097</v>
      </c>
      <c r="S268" s="1">
        <v>0</v>
      </c>
      <c r="T268" s="1">
        <v>0</v>
      </c>
      <c r="W268" s="37">
        <v>43097</v>
      </c>
      <c r="X268" s="1">
        <v>0</v>
      </c>
      <c r="Y268" s="1">
        <v>0</v>
      </c>
      <c r="Z268" s="1">
        <f t="shared" si="13"/>
        <v>331.59999999999991</v>
      </c>
      <c r="AB268" s="37">
        <v>43097</v>
      </c>
      <c r="AC268" s="1">
        <v>0</v>
      </c>
      <c r="AD268" s="1">
        <v>0</v>
      </c>
      <c r="AG268" s="37">
        <v>43097</v>
      </c>
      <c r="AH268" s="1">
        <v>0</v>
      </c>
      <c r="AI268" s="1">
        <v>0</v>
      </c>
      <c r="AL268" s="37">
        <v>43097</v>
      </c>
      <c r="AM268" s="1">
        <v>0</v>
      </c>
      <c r="AN268" s="1">
        <v>0</v>
      </c>
      <c r="AO268" s="1">
        <f t="shared" si="14"/>
        <v>215.79999999999987</v>
      </c>
      <c r="AQ268" s="37">
        <v>43097</v>
      </c>
      <c r="AR268" s="1">
        <v>0</v>
      </c>
      <c r="AS268" s="1">
        <v>0</v>
      </c>
      <c r="AT268" s="1">
        <f t="shared" si="15"/>
        <v>227.80000000000013</v>
      </c>
      <c r="AV268" s="37">
        <v>43097</v>
      </c>
      <c r="AW268" s="1">
        <v>0</v>
      </c>
      <c r="AX268" s="1">
        <v>0</v>
      </c>
      <c r="AZ268" s="37">
        <v>41999</v>
      </c>
      <c r="BA268" s="1">
        <v>0</v>
      </c>
      <c r="BB268" s="1">
        <v>0</v>
      </c>
      <c r="BC268" s="1">
        <v>0</v>
      </c>
      <c r="BE268" s="37">
        <v>43823</v>
      </c>
      <c r="BF268" s="1">
        <v>0</v>
      </c>
      <c r="BG268" s="1">
        <v>0</v>
      </c>
      <c r="BH268" s="1">
        <v>0</v>
      </c>
      <c r="BI268" s="37"/>
      <c r="BJ268" s="37">
        <v>43823</v>
      </c>
      <c r="BK268" s="1">
        <v>0</v>
      </c>
      <c r="BL268" s="1">
        <v>0</v>
      </c>
      <c r="BM268" s="1">
        <v>0</v>
      </c>
      <c r="BN268" s="1">
        <f t="shared" si="12"/>
        <v>0</v>
      </c>
      <c r="BP268" s="37">
        <v>43823</v>
      </c>
      <c r="BQ268" s="1">
        <v>0</v>
      </c>
      <c r="BR268" s="1">
        <v>0</v>
      </c>
      <c r="BS268" s="1">
        <v>0</v>
      </c>
    </row>
    <row r="269" spans="3:71" x14ac:dyDescent="0.3">
      <c r="C269" s="37">
        <v>43102</v>
      </c>
      <c r="D269" s="1">
        <v>6.9</v>
      </c>
      <c r="E269" s="1">
        <v>1</v>
      </c>
      <c r="F269" s="1">
        <v>6.9</v>
      </c>
      <c r="H269" s="37">
        <v>43102</v>
      </c>
      <c r="I269" s="1">
        <v>6.9</v>
      </c>
      <c r="J269" s="1">
        <v>1</v>
      </c>
      <c r="K269" s="1">
        <v>6.9</v>
      </c>
      <c r="M269" s="37">
        <v>43102</v>
      </c>
      <c r="N269" s="1">
        <v>6.9</v>
      </c>
      <c r="O269" s="1">
        <v>1</v>
      </c>
      <c r="P269" s="1">
        <v>6.9</v>
      </c>
      <c r="R269" s="37">
        <v>43102</v>
      </c>
      <c r="S269" s="1">
        <v>6.9</v>
      </c>
      <c r="T269" s="1">
        <v>1</v>
      </c>
      <c r="U269" s="1">
        <v>6.9</v>
      </c>
      <c r="W269" s="37">
        <v>43102</v>
      </c>
      <c r="X269" s="1">
        <v>6.9</v>
      </c>
      <c r="Y269" s="1">
        <v>1</v>
      </c>
      <c r="Z269" s="1">
        <f t="shared" si="13"/>
        <v>338.49999999999989</v>
      </c>
      <c r="AB269" s="37">
        <v>43102</v>
      </c>
      <c r="AC269" s="1">
        <v>7</v>
      </c>
      <c r="AD269" s="1">
        <v>1</v>
      </c>
      <c r="AG269" s="37">
        <v>43102</v>
      </c>
      <c r="AH269" s="1">
        <v>7</v>
      </c>
      <c r="AI269" s="1">
        <v>1</v>
      </c>
      <c r="AL269" s="37">
        <v>43102</v>
      </c>
      <c r="AM269" s="1">
        <v>7</v>
      </c>
      <c r="AN269" s="1">
        <v>1</v>
      </c>
      <c r="AO269" s="1">
        <f t="shared" si="14"/>
        <v>222.79999999999987</v>
      </c>
      <c r="AQ269" s="37">
        <v>43102</v>
      </c>
      <c r="AR269" s="1">
        <v>7</v>
      </c>
      <c r="AS269" s="1">
        <v>1</v>
      </c>
      <c r="AT269" s="1">
        <f t="shared" si="15"/>
        <v>234.80000000000013</v>
      </c>
      <c r="AV269" s="37">
        <v>43102</v>
      </c>
      <c r="AW269" s="1">
        <v>5.3</v>
      </c>
      <c r="AX269" s="1">
        <v>1</v>
      </c>
      <c r="AZ269" s="37">
        <v>42002</v>
      </c>
      <c r="BA269" s="1">
        <v>0</v>
      </c>
      <c r="BB269" s="1">
        <v>0</v>
      </c>
      <c r="BC269" s="1">
        <v>0</v>
      </c>
      <c r="BE269" s="37">
        <v>43825</v>
      </c>
      <c r="BF269" s="1">
        <v>0</v>
      </c>
      <c r="BG269" s="1">
        <v>0</v>
      </c>
      <c r="BH269" s="1">
        <v>0</v>
      </c>
      <c r="BI269" s="37"/>
      <c r="BJ269" s="37">
        <v>43825</v>
      </c>
      <c r="BK269" s="1">
        <v>0</v>
      </c>
      <c r="BL269" s="1">
        <v>0</v>
      </c>
      <c r="BM269" s="1">
        <v>0</v>
      </c>
      <c r="BN269" s="1">
        <f t="shared" si="12"/>
        <v>0</v>
      </c>
      <c r="BP269" s="37">
        <v>43825</v>
      </c>
      <c r="BQ269" s="1">
        <v>0</v>
      </c>
      <c r="BR269" s="1">
        <v>0</v>
      </c>
      <c r="BS269" s="1">
        <v>0</v>
      </c>
    </row>
    <row r="270" spans="3:71" x14ac:dyDescent="0.3">
      <c r="C270" s="37">
        <v>43103</v>
      </c>
      <c r="D270" s="1">
        <v>-23.4</v>
      </c>
      <c r="E270" s="1">
        <v>1</v>
      </c>
      <c r="F270" s="1">
        <v>2.8</v>
      </c>
      <c r="H270" s="37">
        <v>43103</v>
      </c>
      <c r="I270" s="1">
        <v>-23.4</v>
      </c>
      <c r="J270" s="1">
        <v>1</v>
      </c>
      <c r="K270" s="1">
        <v>2.8</v>
      </c>
      <c r="M270" s="37">
        <v>43103</v>
      </c>
      <c r="N270" s="1">
        <v>-23.4</v>
      </c>
      <c r="O270" s="1">
        <v>1</v>
      </c>
      <c r="P270" s="1">
        <v>2.8</v>
      </c>
      <c r="R270" s="37">
        <v>43103</v>
      </c>
      <c r="S270" s="1">
        <v>-23.4</v>
      </c>
      <c r="T270" s="1">
        <v>1</v>
      </c>
      <c r="U270" s="1">
        <v>2.8</v>
      </c>
      <c r="W270" s="37">
        <v>43103</v>
      </c>
      <c r="X270" s="1">
        <v>-23.4</v>
      </c>
      <c r="Y270" s="1">
        <v>1</v>
      </c>
      <c r="Z270" s="1">
        <f t="shared" si="13"/>
        <v>315.09999999999991</v>
      </c>
      <c r="AB270" s="37">
        <v>43103</v>
      </c>
      <c r="AC270" s="1">
        <v>-22.7</v>
      </c>
      <c r="AD270" s="1">
        <v>1</v>
      </c>
      <c r="AG270" s="37">
        <v>43103</v>
      </c>
      <c r="AH270" s="1">
        <v>-20.3</v>
      </c>
      <c r="AI270" s="1">
        <v>1</v>
      </c>
      <c r="AL270" s="37">
        <v>43103</v>
      </c>
      <c r="AM270" s="1">
        <v>-13.1</v>
      </c>
      <c r="AN270" s="1">
        <v>1</v>
      </c>
      <c r="AO270" s="1">
        <f t="shared" si="14"/>
        <v>209.69999999999987</v>
      </c>
      <c r="AQ270" s="37">
        <v>43103</v>
      </c>
      <c r="AR270" s="1">
        <v>0.3</v>
      </c>
      <c r="AS270" s="1">
        <v>1</v>
      </c>
      <c r="AT270" s="1">
        <f t="shared" si="15"/>
        <v>235.10000000000014</v>
      </c>
      <c r="AV270" s="37">
        <v>43103</v>
      </c>
      <c r="AW270" s="1">
        <v>-23.6</v>
      </c>
      <c r="AX270" s="1">
        <v>1</v>
      </c>
      <c r="AZ270" s="37">
        <v>42003</v>
      </c>
      <c r="BA270" s="1">
        <v>0</v>
      </c>
      <c r="BB270" s="1">
        <v>0</v>
      </c>
      <c r="BC270" s="1">
        <v>0</v>
      </c>
      <c r="BE270" s="37">
        <v>43826</v>
      </c>
      <c r="BF270" s="1">
        <v>0</v>
      </c>
      <c r="BG270" s="1">
        <v>0</v>
      </c>
      <c r="BH270" s="1">
        <v>0</v>
      </c>
      <c r="BI270" s="37"/>
      <c r="BJ270" s="37">
        <v>43826</v>
      </c>
      <c r="BK270" s="1">
        <v>0</v>
      </c>
      <c r="BL270" s="1">
        <v>0</v>
      </c>
      <c r="BM270" s="1">
        <v>0</v>
      </c>
      <c r="BN270" s="1">
        <f t="shared" si="12"/>
        <v>0</v>
      </c>
      <c r="BP270" s="37">
        <v>43826</v>
      </c>
      <c r="BQ270" s="1">
        <v>0</v>
      </c>
      <c r="BR270" s="1">
        <v>0</v>
      </c>
      <c r="BS270" s="1">
        <v>0</v>
      </c>
    </row>
    <row r="271" spans="3:71" x14ac:dyDescent="0.3">
      <c r="C271" s="37">
        <v>43104</v>
      </c>
      <c r="D271" s="1">
        <v>10.199999999999999</v>
      </c>
      <c r="E271" s="1">
        <v>1</v>
      </c>
      <c r="F271" s="1">
        <v>16</v>
      </c>
      <c r="H271" s="37">
        <v>43104</v>
      </c>
      <c r="I271" s="1">
        <v>10.199999999999999</v>
      </c>
      <c r="J271" s="1">
        <v>1</v>
      </c>
      <c r="K271" s="1">
        <v>16</v>
      </c>
      <c r="M271" s="37">
        <v>43104</v>
      </c>
      <c r="N271" s="1">
        <v>19</v>
      </c>
      <c r="O271" s="1">
        <v>1</v>
      </c>
      <c r="P271" s="1">
        <v>22</v>
      </c>
      <c r="R271" s="37">
        <v>43104</v>
      </c>
      <c r="S271" s="1">
        <v>19</v>
      </c>
      <c r="T271" s="1">
        <v>1</v>
      </c>
      <c r="U271" s="1">
        <v>22</v>
      </c>
      <c r="W271" s="37">
        <v>43104</v>
      </c>
      <c r="X271" s="1">
        <v>19</v>
      </c>
      <c r="Y271" s="1">
        <v>1</v>
      </c>
      <c r="Z271" s="1">
        <f t="shared" si="13"/>
        <v>334.09999999999991</v>
      </c>
      <c r="AB271" s="37">
        <v>43104</v>
      </c>
      <c r="AC271" s="1">
        <v>19.100000000000001</v>
      </c>
      <c r="AD271" s="1">
        <v>1</v>
      </c>
      <c r="AG271" s="37">
        <v>43104</v>
      </c>
      <c r="AH271" s="1">
        <v>10</v>
      </c>
      <c r="AI271" s="1">
        <v>1</v>
      </c>
      <c r="AL271" s="37">
        <v>43104</v>
      </c>
      <c r="AM271" s="1">
        <v>19.100000000000001</v>
      </c>
      <c r="AN271" s="1">
        <v>1</v>
      </c>
      <c r="AO271" s="1">
        <f t="shared" si="14"/>
        <v>228.79999999999987</v>
      </c>
      <c r="AQ271" s="37">
        <v>43104</v>
      </c>
      <c r="AR271" s="1">
        <v>9.6999999999999993</v>
      </c>
      <c r="AS271" s="1">
        <v>1</v>
      </c>
      <c r="AT271" s="1">
        <f t="shared" si="15"/>
        <v>244.80000000000013</v>
      </c>
      <c r="AV271" s="37">
        <v>43104</v>
      </c>
      <c r="AW271" s="1">
        <v>17.899999999999999</v>
      </c>
      <c r="AX271" s="1">
        <v>1</v>
      </c>
      <c r="AZ271" s="37">
        <v>42006</v>
      </c>
      <c r="BA271" s="1">
        <v>23.5</v>
      </c>
      <c r="BB271" s="1">
        <v>1</v>
      </c>
      <c r="BC271" s="1">
        <v>0</v>
      </c>
      <c r="BE271" s="37">
        <v>43829</v>
      </c>
      <c r="BF271" s="1">
        <v>0</v>
      </c>
      <c r="BG271" s="1">
        <v>0</v>
      </c>
      <c r="BH271" s="1">
        <v>0</v>
      </c>
      <c r="BI271" s="37"/>
      <c r="BJ271" s="37">
        <v>43829</v>
      </c>
      <c r="BK271" s="1">
        <v>0</v>
      </c>
      <c r="BL271" s="1">
        <v>0</v>
      </c>
      <c r="BM271" s="1">
        <v>0</v>
      </c>
      <c r="BN271" s="1">
        <f t="shared" si="12"/>
        <v>0</v>
      </c>
      <c r="BP271" s="37">
        <v>43829</v>
      </c>
      <c r="BQ271" s="1">
        <v>0</v>
      </c>
      <c r="BR271" s="1">
        <v>0</v>
      </c>
      <c r="BS271" s="1">
        <v>0</v>
      </c>
    </row>
    <row r="272" spans="3:71" x14ac:dyDescent="0.3">
      <c r="C272" s="37">
        <v>43105</v>
      </c>
      <c r="D272" s="1">
        <v>0</v>
      </c>
      <c r="E272" s="1">
        <v>0</v>
      </c>
      <c r="H272" s="37">
        <v>43105</v>
      </c>
      <c r="I272" s="1">
        <v>0</v>
      </c>
      <c r="J272" s="1">
        <v>0</v>
      </c>
      <c r="M272" s="37">
        <v>43105</v>
      </c>
      <c r="N272" s="1">
        <v>0</v>
      </c>
      <c r="O272" s="1">
        <v>0</v>
      </c>
      <c r="R272" s="37">
        <v>43105</v>
      </c>
      <c r="S272" s="1">
        <v>0</v>
      </c>
      <c r="T272" s="1">
        <v>0</v>
      </c>
      <c r="W272" s="37">
        <v>43105</v>
      </c>
      <c r="X272" s="1">
        <v>0</v>
      </c>
      <c r="Y272" s="1">
        <v>0</v>
      </c>
      <c r="Z272" s="1">
        <f t="shared" si="13"/>
        <v>334.09999999999991</v>
      </c>
      <c r="AB272" s="37">
        <v>43105</v>
      </c>
      <c r="AC272" s="1">
        <v>0</v>
      </c>
      <c r="AD272" s="1">
        <v>0</v>
      </c>
      <c r="AG272" s="37">
        <v>43105</v>
      </c>
      <c r="AH272" s="1">
        <v>0</v>
      </c>
      <c r="AI272" s="1">
        <v>0</v>
      </c>
      <c r="AL272" s="37">
        <v>43105</v>
      </c>
      <c r="AM272" s="1">
        <v>0</v>
      </c>
      <c r="AN272" s="1">
        <v>0</v>
      </c>
      <c r="AO272" s="1">
        <f t="shared" si="14"/>
        <v>228.79999999999987</v>
      </c>
      <c r="AQ272" s="37">
        <v>43105</v>
      </c>
      <c r="AR272" s="1">
        <v>0</v>
      </c>
      <c r="AS272" s="1">
        <v>0</v>
      </c>
      <c r="AT272" s="1">
        <f t="shared" si="15"/>
        <v>244.80000000000013</v>
      </c>
      <c r="AV272" s="37">
        <v>43105</v>
      </c>
      <c r="AW272" s="1">
        <v>0</v>
      </c>
      <c r="AX272" s="1">
        <v>0</v>
      </c>
      <c r="AZ272" s="37">
        <v>42009</v>
      </c>
      <c r="BA272" s="1">
        <v>-14.6</v>
      </c>
      <c r="BB272" s="1">
        <v>1</v>
      </c>
      <c r="BC272" s="1">
        <v>0</v>
      </c>
      <c r="BE272" s="37">
        <v>43832</v>
      </c>
      <c r="BF272" s="1">
        <v>0</v>
      </c>
      <c r="BG272" s="1">
        <v>0</v>
      </c>
      <c r="BH272" s="1">
        <v>0</v>
      </c>
      <c r="BI272" s="37"/>
      <c r="BJ272" s="37">
        <v>43832</v>
      </c>
      <c r="BK272" s="1">
        <v>0</v>
      </c>
      <c r="BL272" s="1">
        <v>0</v>
      </c>
      <c r="BM272" s="1">
        <v>0</v>
      </c>
      <c r="BN272" s="1">
        <f t="shared" si="12"/>
        <v>0</v>
      </c>
      <c r="BP272" s="37">
        <v>43832</v>
      </c>
      <c r="BQ272" s="1">
        <v>0</v>
      </c>
      <c r="BR272" s="1">
        <v>0</v>
      </c>
      <c r="BS272" s="1">
        <v>0</v>
      </c>
    </row>
    <row r="273" spans="3:71" x14ac:dyDescent="0.3">
      <c r="C273" s="37">
        <v>43108</v>
      </c>
      <c r="D273" s="1">
        <v>0</v>
      </c>
      <c r="E273" s="1">
        <v>0</v>
      </c>
      <c r="H273" s="37">
        <v>43108</v>
      </c>
      <c r="I273" s="1">
        <v>0</v>
      </c>
      <c r="J273" s="1">
        <v>0</v>
      </c>
      <c r="M273" s="37">
        <v>43108</v>
      </c>
      <c r="N273" s="1">
        <v>0</v>
      </c>
      <c r="O273" s="1">
        <v>0</v>
      </c>
      <c r="R273" s="37">
        <v>43108</v>
      </c>
      <c r="S273" s="1">
        <v>0</v>
      </c>
      <c r="T273" s="1">
        <v>0</v>
      </c>
      <c r="W273" s="37">
        <v>43108</v>
      </c>
      <c r="X273" s="1">
        <v>0</v>
      </c>
      <c r="Y273" s="1">
        <v>0</v>
      </c>
      <c r="Z273" s="1">
        <f t="shared" si="13"/>
        <v>334.09999999999991</v>
      </c>
      <c r="AB273" s="37">
        <v>43108</v>
      </c>
      <c r="AC273" s="1">
        <v>0</v>
      </c>
      <c r="AD273" s="1">
        <v>0</v>
      </c>
      <c r="AG273" s="37">
        <v>43108</v>
      </c>
      <c r="AH273" s="1">
        <v>0</v>
      </c>
      <c r="AI273" s="1">
        <v>0</v>
      </c>
      <c r="AL273" s="37">
        <v>43108</v>
      </c>
      <c r="AM273" s="1">
        <v>0</v>
      </c>
      <c r="AN273" s="1">
        <v>0</v>
      </c>
      <c r="AO273" s="1">
        <f t="shared" si="14"/>
        <v>228.79999999999987</v>
      </c>
      <c r="AQ273" s="37">
        <v>43108</v>
      </c>
      <c r="AR273" s="1">
        <v>0</v>
      </c>
      <c r="AS273" s="1">
        <v>0</v>
      </c>
      <c r="AT273" s="1">
        <f t="shared" si="15"/>
        <v>244.80000000000013</v>
      </c>
      <c r="AV273" s="37">
        <v>43108</v>
      </c>
      <c r="AW273" s="1">
        <v>0</v>
      </c>
      <c r="AX273" s="1">
        <v>0</v>
      </c>
      <c r="AZ273" s="37">
        <v>42010</v>
      </c>
      <c r="BA273" s="1">
        <v>0</v>
      </c>
      <c r="BB273" s="1">
        <v>0</v>
      </c>
      <c r="BC273" s="1">
        <v>0</v>
      </c>
      <c r="BE273" s="37">
        <v>43833</v>
      </c>
      <c r="BF273" s="1">
        <v>0</v>
      </c>
      <c r="BG273" s="1">
        <v>0</v>
      </c>
      <c r="BH273" s="1">
        <v>0</v>
      </c>
      <c r="BI273" s="37"/>
      <c r="BJ273" s="37">
        <v>43833</v>
      </c>
      <c r="BK273" s="1">
        <v>0</v>
      </c>
      <c r="BL273" s="1">
        <v>0</v>
      </c>
      <c r="BM273" s="1">
        <v>0</v>
      </c>
      <c r="BN273" s="1">
        <f t="shared" si="12"/>
        <v>0</v>
      </c>
      <c r="BP273" s="37">
        <v>43833</v>
      </c>
      <c r="BQ273" s="1">
        <v>0</v>
      </c>
      <c r="BR273" s="1">
        <v>0</v>
      </c>
      <c r="BS273" s="1">
        <v>0</v>
      </c>
    </row>
    <row r="274" spans="3:71" x14ac:dyDescent="0.3">
      <c r="C274" s="37">
        <v>43109</v>
      </c>
      <c r="D274" s="1">
        <v>6.6</v>
      </c>
      <c r="E274" s="1">
        <v>1</v>
      </c>
      <c r="F274" s="1">
        <v>6.6</v>
      </c>
      <c r="H274" s="37">
        <v>43109</v>
      </c>
      <c r="I274" s="1">
        <v>6.6</v>
      </c>
      <c r="J274" s="1">
        <v>1</v>
      </c>
      <c r="K274" s="1">
        <v>6.6</v>
      </c>
      <c r="M274" s="37">
        <v>43109</v>
      </c>
      <c r="N274" s="1">
        <v>6.6</v>
      </c>
      <c r="O274" s="1">
        <v>1</v>
      </c>
      <c r="P274" s="1">
        <v>6.6</v>
      </c>
      <c r="R274" s="37">
        <v>43109</v>
      </c>
      <c r="S274" s="1">
        <v>6.6</v>
      </c>
      <c r="T274" s="1">
        <v>1</v>
      </c>
      <c r="U274" s="1">
        <v>6.6</v>
      </c>
      <c r="W274" s="37">
        <v>43109</v>
      </c>
      <c r="X274" s="1">
        <v>6.6</v>
      </c>
      <c r="Y274" s="1">
        <v>1</v>
      </c>
      <c r="Z274" s="1">
        <f t="shared" si="13"/>
        <v>340.69999999999993</v>
      </c>
      <c r="AB274" s="37">
        <v>43109</v>
      </c>
      <c r="AC274" s="1">
        <v>6.8</v>
      </c>
      <c r="AD274" s="1">
        <v>1</v>
      </c>
      <c r="AG274" s="37">
        <v>43109</v>
      </c>
      <c r="AH274" s="1">
        <v>6.8</v>
      </c>
      <c r="AI274" s="1">
        <v>1</v>
      </c>
      <c r="AL274" s="37">
        <v>43109</v>
      </c>
      <c r="AM274" s="1">
        <v>0.5</v>
      </c>
      <c r="AN274" s="1">
        <v>1</v>
      </c>
      <c r="AO274" s="1">
        <f t="shared" si="14"/>
        <v>229.29999999999987</v>
      </c>
      <c r="AQ274" s="37">
        <v>43109</v>
      </c>
      <c r="AR274" s="1">
        <v>1</v>
      </c>
      <c r="AS274" s="1">
        <v>1</v>
      </c>
      <c r="AT274" s="1">
        <f t="shared" si="15"/>
        <v>245.80000000000013</v>
      </c>
      <c r="AV274" s="37">
        <v>43109</v>
      </c>
      <c r="AW274" s="1">
        <v>4.8</v>
      </c>
      <c r="AX274" s="1">
        <v>1</v>
      </c>
      <c r="AZ274" s="37">
        <v>42011</v>
      </c>
      <c r="BA274" s="1">
        <v>0.1</v>
      </c>
      <c r="BB274" s="1">
        <v>1</v>
      </c>
      <c r="BC274" s="1">
        <v>0</v>
      </c>
      <c r="BE274" s="37">
        <v>43836</v>
      </c>
      <c r="BF274" s="1">
        <v>0</v>
      </c>
      <c r="BG274" s="1">
        <v>0</v>
      </c>
      <c r="BH274" s="1">
        <v>0</v>
      </c>
      <c r="BI274" s="37"/>
      <c r="BJ274" s="37">
        <v>43836</v>
      </c>
      <c r="BK274" s="1">
        <v>0</v>
      </c>
      <c r="BL274" s="1">
        <v>0</v>
      </c>
      <c r="BM274" s="1">
        <v>0</v>
      </c>
      <c r="BN274" s="1">
        <f t="shared" si="12"/>
        <v>0</v>
      </c>
      <c r="BP274" s="37">
        <v>43836</v>
      </c>
      <c r="BQ274" s="1">
        <v>0</v>
      </c>
      <c r="BR274" s="1">
        <v>0</v>
      </c>
      <c r="BS274" s="1">
        <v>0</v>
      </c>
    </row>
    <row r="275" spans="3:71" x14ac:dyDescent="0.3">
      <c r="C275" s="37">
        <v>43110</v>
      </c>
      <c r="D275" s="1">
        <v>-1.1000000000000001</v>
      </c>
      <c r="E275" s="1">
        <v>1</v>
      </c>
      <c r="F275" s="1">
        <v>12.9</v>
      </c>
      <c r="H275" s="37">
        <v>43110</v>
      </c>
      <c r="I275" s="1">
        <v>-1.1000000000000001</v>
      </c>
      <c r="J275" s="1">
        <v>1</v>
      </c>
      <c r="K275" s="1">
        <v>12.9</v>
      </c>
      <c r="M275" s="37">
        <v>43110</v>
      </c>
      <c r="N275" s="1">
        <v>-1.1000000000000001</v>
      </c>
      <c r="O275" s="1">
        <v>1</v>
      </c>
      <c r="P275" s="1">
        <v>12.9</v>
      </c>
      <c r="R275" s="37">
        <v>43110</v>
      </c>
      <c r="S275" s="1">
        <v>6.2</v>
      </c>
      <c r="T275" s="1">
        <v>1</v>
      </c>
      <c r="U275" s="1">
        <v>12.9</v>
      </c>
      <c r="W275" s="37">
        <v>43110</v>
      </c>
      <c r="X275" s="1">
        <v>6.2</v>
      </c>
      <c r="Y275" s="1">
        <v>1</v>
      </c>
      <c r="Z275" s="1">
        <f t="shared" si="13"/>
        <v>346.89999999999992</v>
      </c>
      <c r="AB275" s="37">
        <v>43110</v>
      </c>
      <c r="AC275" s="1">
        <v>-0.7</v>
      </c>
      <c r="AD275" s="1">
        <v>1</v>
      </c>
      <c r="AG275" s="37">
        <v>43110</v>
      </c>
      <c r="AH275" s="1">
        <v>-5.1999999999999904</v>
      </c>
      <c r="AI275" s="1">
        <v>1</v>
      </c>
      <c r="AJ275" s="1">
        <v>-12.6</v>
      </c>
      <c r="AL275" s="37">
        <v>43110</v>
      </c>
      <c r="AM275" s="1">
        <v>6.3</v>
      </c>
      <c r="AN275" s="1">
        <v>1</v>
      </c>
      <c r="AO275" s="1">
        <f t="shared" si="14"/>
        <v>235.59999999999988</v>
      </c>
      <c r="AQ275" s="37">
        <v>43110</v>
      </c>
      <c r="AR275" s="1">
        <v>3.9</v>
      </c>
      <c r="AS275" s="1">
        <v>1</v>
      </c>
      <c r="AT275" s="1">
        <f t="shared" si="15"/>
        <v>249.70000000000013</v>
      </c>
      <c r="AV275" s="37">
        <v>43110</v>
      </c>
      <c r="AW275" s="1">
        <v>-0.7</v>
      </c>
      <c r="AX275" s="1">
        <v>1</v>
      </c>
      <c r="AZ275" s="37">
        <v>42012</v>
      </c>
      <c r="BA275" s="1">
        <v>-21.8</v>
      </c>
      <c r="BB275" s="1">
        <v>1</v>
      </c>
      <c r="BC275" s="1">
        <v>0</v>
      </c>
      <c r="BE275" s="37">
        <v>43837</v>
      </c>
      <c r="BF275" s="1">
        <v>11.9</v>
      </c>
      <c r="BG275" s="1">
        <v>1</v>
      </c>
      <c r="BH275" s="1">
        <v>0</v>
      </c>
      <c r="BI275" s="37"/>
      <c r="BJ275" s="37">
        <v>43837</v>
      </c>
      <c r="BK275" s="1">
        <v>-16</v>
      </c>
      <c r="BL275" s="1">
        <v>1</v>
      </c>
      <c r="BM275" s="1">
        <v>0</v>
      </c>
      <c r="BN275" s="1">
        <f t="shared" si="12"/>
        <v>-27.9</v>
      </c>
      <c r="BP275" s="37">
        <v>43837</v>
      </c>
      <c r="BQ275" s="1">
        <v>11.9</v>
      </c>
      <c r="BR275" s="1">
        <v>1</v>
      </c>
      <c r="BS275" s="1">
        <v>0</v>
      </c>
    </row>
    <row r="276" spans="3:71" x14ac:dyDescent="0.3">
      <c r="C276" s="37">
        <v>43111</v>
      </c>
      <c r="D276" s="1">
        <v>0</v>
      </c>
      <c r="E276" s="1">
        <v>0</v>
      </c>
      <c r="H276" s="37">
        <v>43111</v>
      </c>
      <c r="I276" s="1">
        <v>0</v>
      </c>
      <c r="J276" s="1">
        <v>0</v>
      </c>
      <c r="M276" s="37">
        <v>43111</v>
      </c>
      <c r="N276" s="1">
        <v>0</v>
      </c>
      <c r="O276" s="1">
        <v>0</v>
      </c>
      <c r="R276" s="37">
        <v>43111</v>
      </c>
      <c r="S276" s="1">
        <v>0</v>
      </c>
      <c r="T276" s="1">
        <v>0</v>
      </c>
      <c r="W276" s="37">
        <v>43111</v>
      </c>
      <c r="X276" s="1">
        <v>0</v>
      </c>
      <c r="Y276" s="1">
        <v>0</v>
      </c>
      <c r="Z276" s="1">
        <f t="shared" si="13"/>
        <v>346.89999999999992</v>
      </c>
      <c r="AB276" s="37">
        <v>43111</v>
      </c>
      <c r="AC276" s="1">
        <v>0</v>
      </c>
      <c r="AD276" s="1">
        <v>0</v>
      </c>
      <c r="AG276" s="37">
        <v>43111</v>
      </c>
      <c r="AH276" s="1">
        <v>0</v>
      </c>
      <c r="AI276" s="1">
        <v>0</v>
      </c>
      <c r="AL276" s="37">
        <v>43111</v>
      </c>
      <c r="AM276" s="1">
        <v>0</v>
      </c>
      <c r="AN276" s="1">
        <v>0</v>
      </c>
      <c r="AO276" s="1">
        <f t="shared" si="14"/>
        <v>235.59999999999988</v>
      </c>
      <c r="AQ276" s="37">
        <v>43111</v>
      </c>
      <c r="AR276" s="1">
        <v>0</v>
      </c>
      <c r="AS276" s="1">
        <v>0</v>
      </c>
      <c r="AT276" s="1">
        <f t="shared" si="15"/>
        <v>249.70000000000013</v>
      </c>
      <c r="AV276" s="37">
        <v>43111</v>
      </c>
      <c r="AW276" s="1">
        <v>0</v>
      </c>
      <c r="AX276" s="1">
        <v>0</v>
      </c>
      <c r="AZ276" s="37">
        <v>42013</v>
      </c>
      <c r="BA276" s="1">
        <v>0</v>
      </c>
      <c r="BB276" s="1">
        <v>0</v>
      </c>
      <c r="BC276" s="1">
        <v>0</v>
      </c>
      <c r="BE276" s="37">
        <v>43838</v>
      </c>
      <c r="BF276" s="1">
        <v>0</v>
      </c>
      <c r="BG276" s="1">
        <v>0</v>
      </c>
      <c r="BH276" s="1">
        <v>0</v>
      </c>
      <c r="BI276" s="37"/>
      <c r="BJ276" s="37">
        <v>43838</v>
      </c>
      <c r="BK276" s="1">
        <v>0</v>
      </c>
      <c r="BL276" s="1">
        <v>0</v>
      </c>
      <c r="BM276" s="1">
        <v>0</v>
      </c>
      <c r="BN276" s="1">
        <f t="shared" si="12"/>
        <v>0</v>
      </c>
      <c r="BP276" s="37">
        <v>43838</v>
      </c>
      <c r="BQ276" s="1">
        <v>0</v>
      </c>
      <c r="BR276" s="1">
        <v>0</v>
      </c>
      <c r="BS276" s="1">
        <v>0</v>
      </c>
    </row>
    <row r="277" spans="3:71" x14ac:dyDescent="0.3">
      <c r="C277" s="37">
        <v>43112</v>
      </c>
      <c r="D277" s="1">
        <v>4.0999999999999996</v>
      </c>
      <c r="E277" s="1">
        <v>1</v>
      </c>
      <c r="F277" s="1">
        <v>14.1</v>
      </c>
      <c r="H277" s="37">
        <v>43112</v>
      </c>
      <c r="I277" s="1">
        <v>4.0999999999999996</v>
      </c>
      <c r="J277" s="1">
        <v>1</v>
      </c>
      <c r="K277" s="1">
        <v>14.1</v>
      </c>
      <c r="M277" s="37">
        <v>43112</v>
      </c>
      <c r="N277" s="1">
        <v>4.0999999999999996</v>
      </c>
      <c r="O277" s="1">
        <v>1</v>
      </c>
      <c r="P277" s="1">
        <v>14.1</v>
      </c>
      <c r="R277" s="37">
        <v>43112</v>
      </c>
      <c r="S277" s="1">
        <v>4.0999999999999996</v>
      </c>
      <c r="T277" s="1">
        <v>1</v>
      </c>
      <c r="U277" s="1">
        <v>14.1</v>
      </c>
      <c r="W277" s="37">
        <v>43112</v>
      </c>
      <c r="X277" s="1">
        <v>4.0999999999999996</v>
      </c>
      <c r="Y277" s="1">
        <v>1</v>
      </c>
      <c r="Z277" s="1">
        <f t="shared" si="13"/>
        <v>350.99999999999994</v>
      </c>
      <c r="AB277" s="37">
        <v>43112</v>
      </c>
      <c r="AC277" s="1">
        <v>4.8</v>
      </c>
      <c r="AD277" s="1">
        <v>1</v>
      </c>
      <c r="AG277" s="37">
        <v>43112</v>
      </c>
      <c r="AH277" s="1">
        <v>11.1</v>
      </c>
      <c r="AI277" s="1">
        <v>1</v>
      </c>
      <c r="AL277" s="37">
        <v>43112</v>
      </c>
      <c r="AM277" s="1">
        <v>5.5</v>
      </c>
      <c r="AN277" s="1">
        <v>1</v>
      </c>
      <c r="AO277" s="1">
        <f t="shared" si="14"/>
        <v>241.09999999999988</v>
      </c>
      <c r="AQ277" s="37">
        <v>43112</v>
      </c>
      <c r="AR277" s="1">
        <v>9</v>
      </c>
      <c r="AS277" s="1">
        <v>1</v>
      </c>
      <c r="AT277" s="1">
        <f t="shared" si="15"/>
        <v>258.70000000000016</v>
      </c>
      <c r="AV277" s="37">
        <v>43112</v>
      </c>
      <c r="AW277" s="1">
        <v>2.2999999999999998</v>
      </c>
      <c r="AX277" s="1">
        <v>1</v>
      </c>
      <c r="AZ277" s="37">
        <v>42016</v>
      </c>
      <c r="BA277" s="1">
        <v>0</v>
      </c>
      <c r="BB277" s="1">
        <v>0</v>
      </c>
      <c r="BC277" s="1">
        <v>0</v>
      </c>
      <c r="BE277" s="37">
        <v>43839</v>
      </c>
      <c r="BF277" s="1">
        <v>40.9</v>
      </c>
      <c r="BG277" s="1">
        <v>1</v>
      </c>
      <c r="BH277" s="1">
        <v>0</v>
      </c>
      <c r="BI277" s="37"/>
      <c r="BJ277" s="37">
        <v>43839</v>
      </c>
      <c r="BK277" s="1">
        <v>40.9</v>
      </c>
      <c r="BL277" s="1">
        <v>1</v>
      </c>
      <c r="BM277" s="1">
        <v>0</v>
      </c>
      <c r="BN277" s="1">
        <f t="shared" si="12"/>
        <v>0</v>
      </c>
      <c r="BP277" s="37">
        <v>43839</v>
      </c>
      <c r="BQ277" s="1">
        <v>40.9</v>
      </c>
      <c r="BR277" s="1">
        <v>1</v>
      </c>
      <c r="BS277" s="1">
        <v>0</v>
      </c>
    </row>
    <row r="278" spans="3:71" x14ac:dyDescent="0.3">
      <c r="C278" s="37">
        <v>43115</v>
      </c>
      <c r="D278" s="1">
        <v>15.2</v>
      </c>
      <c r="E278" s="1">
        <v>1</v>
      </c>
      <c r="F278" s="1">
        <v>23</v>
      </c>
      <c r="H278" s="37">
        <v>43115</v>
      </c>
      <c r="I278" s="1">
        <v>15.2</v>
      </c>
      <c r="J278" s="1">
        <v>1</v>
      </c>
      <c r="K278" s="1">
        <v>23</v>
      </c>
      <c r="M278" s="37">
        <v>43115</v>
      </c>
      <c r="N278" s="1">
        <v>15.2</v>
      </c>
      <c r="O278" s="1">
        <v>1</v>
      </c>
      <c r="P278" s="1">
        <v>23</v>
      </c>
      <c r="R278" s="37">
        <v>43115</v>
      </c>
      <c r="S278" s="1">
        <v>10.8</v>
      </c>
      <c r="T278" s="1">
        <v>1</v>
      </c>
      <c r="U278" s="1">
        <v>23</v>
      </c>
      <c r="W278" s="37">
        <v>43115</v>
      </c>
      <c r="X278" s="1">
        <v>10.8</v>
      </c>
      <c r="Y278" s="1">
        <v>1</v>
      </c>
      <c r="Z278" s="1">
        <f t="shared" si="13"/>
        <v>361.79999999999995</v>
      </c>
      <c r="AB278" s="37">
        <v>43115</v>
      </c>
      <c r="AC278" s="1">
        <v>10.6</v>
      </c>
      <c r="AD278" s="1">
        <v>1</v>
      </c>
      <c r="AG278" s="37">
        <v>43115</v>
      </c>
      <c r="AH278" s="1">
        <v>15.7</v>
      </c>
      <c r="AI278" s="1">
        <v>1</v>
      </c>
      <c r="AL278" s="37">
        <v>43115</v>
      </c>
      <c r="AM278" s="1">
        <v>14.1</v>
      </c>
      <c r="AN278" s="1">
        <v>1</v>
      </c>
      <c r="AO278" s="1">
        <f t="shared" si="14"/>
        <v>255.19999999999987</v>
      </c>
      <c r="AQ278" s="37">
        <v>43115</v>
      </c>
      <c r="AR278" s="1">
        <v>19.7</v>
      </c>
      <c r="AS278" s="1">
        <v>1</v>
      </c>
      <c r="AT278" s="1">
        <f t="shared" si="15"/>
        <v>278.40000000000015</v>
      </c>
      <c r="AV278" s="37">
        <v>43115</v>
      </c>
      <c r="AW278" s="1">
        <v>7.8</v>
      </c>
      <c r="AX278" s="1">
        <v>1</v>
      </c>
      <c r="AZ278" s="37">
        <v>42017</v>
      </c>
      <c r="BA278" s="1">
        <v>-6.3</v>
      </c>
      <c r="BB278" s="1">
        <v>1</v>
      </c>
      <c r="BC278" s="1">
        <v>0</v>
      </c>
      <c r="BE278" s="37">
        <v>43840</v>
      </c>
      <c r="BF278" s="1">
        <v>-34.9</v>
      </c>
      <c r="BG278" s="1">
        <v>1</v>
      </c>
      <c r="BH278" s="1">
        <v>-12.9</v>
      </c>
      <c r="BI278" s="37"/>
      <c r="BJ278" s="37">
        <v>43840</v>
      </c>
      <c r="BK278" s="1">
        <v>-26.4</v>
      </c>
      <c r="BL278" s="1">
        <v>1</v>
      </c>
      <c r="BM278" s="1">
        <v>-9.8000000000000007</v>
      </c>
      <c r="BN278" s="1">
        <f t="shared" si="12"/>
        <v>8.5</v>
      </c>
      <c r="BP278" s="37">
        <v>43840</v>
      </c>
      <c r="BQ278" s="1">
        <v>-40</v>
      </c>
      <c r="BR278" s="1">
        <v>1</v>
      </c>
      <c r="BS278" s="1">
        <v>-13.3</v>
      </c>
    </row>
    <row r="279" spans="3:71" x14ac:dyDescent="0.3">
      <c r="C279" s="37">
        <v>43116</v>
      </c>
      <c r="D279" s="1">
        <v>0</v>
      </c>
      <c r="E279" s="1">
        <v>0</v>
      </c>
      <c r="H279" s="37">
        <v>43116</v>
      </c>
      <c r="I279" s="1">
        <v>0</v>
      </c>
      <c r="J279" s="1">
        <v>0</v>
      </c>
      <c r="M279" s="37">
        <v>43116</v>
      </c>
      <c r="N279" s="1">
        <v>0</v>
      </c>
      <c r="O279" s="1">
        <v>0</v>
      </c>
      <c r="R279" s="37">
        <v>43116</v>
      </c>
      <c r="S279" s="1">
        <v>0</v>
      </c>
      <c r="T279" s="1">
        <v>0</v>
      </c>
      <c r="W279" s="37">
        <v>43116</v>
      </c>
      <c r="X279" s="1">
        <v>0</v>
      </c>
      <c r="Y279" s="1">
        <v>0</v>
      </c>
      <c r="Z279" s="1">
        <f t="shared" si="13"/>
        <v>361.79999999999995</v>
      </c>
      <c r="AB279" s="37">
        <v>43116</v>
      </c>
      <c r="AC279" s="1">
        <v>0</v>
      </c>
      <c r="AD279" s="1">
        <v>0</v>
      </c>
      <c r="AG279" s="37">
        <v>43116</v>
      </c>
      <c r="AH279" s="1">
        <v>0</v>
      </c>
      <c r="AI279" s="1">
        <v>0</v>
      </c>
      <c r="AL279" s="37">
        <v>43116</v>
      </c>
      <c r="AM279" s="1">
        <v>0</v>
      </c>
      <c r="AN279" s="1">
        <v>0</v>
      </c>
      <c r="AO279" s="1">
        <f t="shared" si="14"/>
        <v>255.19999999999987</v>
      </c>
      <c r="AQ279" s="37">
        <v>43116</v>
      </c>
      <c r="AR279" s="1">
        <v>0</v>
      </c>
      <c r="AS279" s="1">
        <v>0</v>
      </c>
      <c r="AT279" s="1">
        <f t="shared" si="15"/>
        <v>278.40000000000015</v>
      </c>
      <c r="AV279" s="37">
        <v>43116</v>
      </c>
      <c r="AW279" s="1">
        <v>0</v>
      </c>
      <c r="AX279" s="1">
        <v>0</v>
      </c>
      <c r="AZ279" s="37">
        <v>42018</v>
      </c>
      <c r="BA279" s="1">
        <v>0</v>
      </c>
      <c r="BB279" s="1">
        <v>0</v>
      </c>
      <c r="BC279" s="1">
        <v>0</v>
      </c>
      <c r="BE279" s="37">
        <v>43843</v>
      </c>
      <c r="BF279" s="1">
        <v>-17.7</v>
      </c>
      <c r="BG279" s="1">
        <v>1</v>
      </c>
      <c r="BH279" s="1">
        <v>0</v>
      </c>
      <c r="BI279" s="37"/>
      <c r="BJ279" s="37">
        <v>43843</v>
      </c>
      <c r="BK279" s="1">
        <v>-13.6</v>
      </c>
      <c r="BL279" s="1">
        <v>1</v>
      </c>
      <c r="BM279" s="1">
        <v>0</v>
      </c>
      <c r="BN279" s="1">
        <f t="shared" si="12"/>
        <v>4.0999999999999996</v>
      </c>
      <c r="BP279" s="37">
        <v>43843</v>
      </c>
      <c r="BQ279" s="1">
        <v>-17.7</v>
      </c>
      <c r="BR279" s="1">
        <v>1</v>
      </c>
      <c r="BS279" s="1">
        <v>0</v>
      </c>
    </row>
    <row r="280" spans="3:71" x14ac:dyDescent="0.3">
      <c r="C280" s="37">
        <v>43117</v>
      </c>
      <c r="D280" s="1">
        <v>0</v>
      </c>
      <c r="E280" s="1">
        <v>0</v>
      </c>
      <c r="H280" s="37">
        <v>43117</v>
      </c>
      <c r="I280" s="1">
        <v>0</v>
      </c>
      <c r="J280" s="1">
        <v>0</v>
      </c>
      <c r="M280" s="37">
        <v>43117</v>
      </c>
      <c r="N280" s="1">
        <v>0</v>
      </c>
      <c r="O280" s="1">
        <v>0</v>
      </c>
      <c r="R280" s="37">
        <v>43117</v>
      </c>
      <c r="S280" s="1">
        <v>0</v>
      </c>
      <c r="T280" s="1">
        <v>0</v>
      </c>
      <c r="W280" s="37">
        <v>43117</v>
      </c>
      <c r="X280" s="1">
        <v>0</v>
      </c>
      <c r="Y280" s="1">
        <v>0</v>
      </c>
      <c r="Z280" s="1">
        <f t="shared" si="13"/>
        <v>361.79999999999995</v>
      </c>
      <c r="AB280" s="37">
        <v>43117</v>
      </c>
      <c r="AC280" s="1">
        <v>0</v>
      </c>
      <c r="AD280" s="1">
        <v>0</v>
      </c>
      <c r="AG280" s="37">
        <v>43117</v>
      </c>
      <c r="AH280" s="1">
        <v>0</v>
      </c>
      <c r="AI280" s="1">
        <v>0</v>
      </c>
      <c r="AL280" s="37">
        <v>43117</v>
      </c>
      <c r="AM280" s="1">
        <v>0</v>
      </c>
      <c r="AN280" s="1">
        <v>0</v>
      </c>
      <c r="AO280" s="1">
        <f t="shared" si="14"/>
        <v>255.19999999999987</v>
      </c>
      <c r="AQ280" s="37">
        <v>43117</v>
      </c>
      <c r="AR280" s="1">
        <v>0</v>
      </c>
      <c r="AS280" s="1">
        <v>0</v>
      </c>
      <c r="AT280" s="1">
        <f t="shared" si="15"/>
        <v>278.40000000000015</v>
      </c>
      <c r="AV280" s="37">
        <v>43117</v>
      </c>
      <c r="AW280" s="1">
        <v>0</v>
      </c>
      <c r="AX280" s="1">
        <v>0</v>
      </c>
      <c r="AZ280" s="37">
        <v>42019</v>
      </c>
      <c r="BA280" s="1">
        <v>30.9</v>
      </c>
      <c r="BB280" s="1">
        <v>1</v>
      </c>
      <c r="BC280" s="1">
        <v>2.9</v>
      </c>
      <c r="BE280" s="37">
        <v>43844</v>
      </c>
      <c r="BF280" s="1">
        <v>0</v>
      </c>
      <c r="BG280" s="1">
        <v>0</v>
      </c>
      <c r="BH280" s="1">
        <v>0</v>
      </c>
      <c r="BI280" s="37"/>
      <c r="BJ280" s="37">
        <v>43844</v>
      </c>
      <c r="BK280" s="1">
        <v>0</v>
      </c>
      <c r="BL280" s="1">
        <v>0</v>
      </c>
      <c r="BM280" s="1">
        <v>0</v>
      </c>
      <c r="BN280" s="1">
        <f t="shared" si="12"/>
        <v>0</v>
      </c>
      <c r="BP280" s="37">
        <v>43844</v>
      </c>
      <c r="BQ280" s="1">
        <v>0</v>
      </c>
      <c r="BR280" s="1">
        <v>0</v>
      </c>
      <c r="BS280" s="1">
        <v>0</v>
      </c>
    </row>
    <row r="281" spans="3:71" x14ac:dyDescent="0.3">
      <c r="C281" s="37">
        <v>43118</v>
      </c>
      <c r="D281" s="1">
        <v>0</v>
      </c>
      <c r="E281" s="1">
        <v>0</v>
      </c>
      <c r="H281" s="37">
        <v>43118</v>
      </c>
      <c r="I281" s="1">
        <v>0</v>
      </c>
      <c r="J281" s="1">
        <v>0</v>
      </c>
      <c r="M281" s="37">
        <v>43118</v>
      </c>
      <c r="N281" s="1">
        <v>0</v>
      </c>
      <c r="O281" s="1">
        <v>0</v>
      </c>
      <c r="R281" s="37">
        <v>43118</v>
      </c>
      <c r="S281" s="1">
        <v>0</v>
      </c>
      <c r="T281" s="1">
        <v>0</v>
      </c>
      <c r="W281" s="37">
        <v>43118</v>
      </c>
      <c r="X281" s="1">
        <v>0</v>
      </c>
      <c r="Y281" s="1">
        <v>0</v>
      </c>
      <c r="Z281" s="1">
        <f t="shared" si="13"/>
        <v>361.79999999999995</v>
      </c>
      <c r="AB281" s="37">
        <v>43118</v>
      </c>
      <c r="AC281" s="1">
        <v>0</v>
      </c>
      <c r="AD281" s="1">
        <v>0</v>
      </c>
      <c r="AG281" s="37">
        <v>43118</v>
      </c>
      <c r="AH281" s="1">
        <v>0</v>
      </c>
      <c r="AI281" s="1">
        <v>0</v>
      </c>
      <c r="AL281" s="37">
        <v>43118</v>
      </c>
      <c r="AM281" s="1">
        <v>0</v>
      </c>
      <c r="AN281" s="1">
        <v>0</v>
      </c>
      <c r="AO281" s="1">
        <f t="shared" si="14"/>
        <v>255.19999999999987</v>
      </c>
      <c r="AQ281" s="37">
        <v>43118</v>
      </c>
      <c r="AR281" s="1">
        <v>0</v>
      </c>
      <c r="AS281" s="1">
        <v>0</v>
      </c>
      <c r="AT281" s="1">
        <f t="shared" si="15"/>
        <v>278.40000000000015</v>
      </c>
      <c r="AV281" s="37">
        <v>43118</v>
      </c>
      <c r="AW281" s="1">
        <v>0</v>
      </c>
      <c r="AX281" s="1">
        <v>0</v>
      </c>
      <c r="AZ281" s="37">
        <v>42020</v>
      </c>
      <c r="BA281" s="1">
        <v>0</v>
      </c>
      <c r="BB281" s="1">
        <v>0</v>
      </c>
      <c r="BC281" s="1">
        <v>0</v>
      </c>
      <c r="BE281" s="37">
        <v>43845</v>
      </c>
      <c r="BF281" s="1">
        <v>0</v>
      </c>
      <c r="BG281" s="1">
        <v>0</v>
      </c>
      <c r="BH281" s="1">
        <v>0</v>
      </c>
      <c r="BI281" s="37"/>
      <c r="BJ281" s="37">
        <v>43845</v>
      </c>
      <c r="BK281" s="1">
        <v>0</v>
      </c>
      <c r="BL281" s="1">
        <v>0</v>
      </c>
      <c r="BM281" s="1">
        <v>0</v>
      </c>
      <c r="BN281" s="1">
        <f t="shared" si="12"/>
        <v>0</v>
      </c>
      <c r="BP281" s="37">
        <v>43845</v>
      </c>
      <c r="BQ281" s="1">
        <v>0</v>
      </c>
      <c r="BR281" s="1">
        <v>0</v>
      </c>
      <c r="BS281" s="1">
        <v>0</v>
      </c>
    </row>
    <row r="282" spans="3:71" x14ac:dyDescent="0.3">
      <c r="C282" s="37">
        <v>43119</v>
      </c>
      <c r="D282" s="1">
        <v>0</v>
      </c>
      <c r="E282" s="1">
        <v>0</v>
      </c>
      <c r="H282" s="37">
        <v>43119</v>
      </c>
      <c r="I282" s="1">
        <v>0</v>
      </c>
      <c r="J282" s="1">
        <v>0</v>
      </c>
      <c r="M282" s="37">
        <v>43119</v>
      </c>
      <c r="N282" s="1">
        <v>0</v>
      </c>
      <c r="O282" s="1">
        <v>0</v>
      </c>
      <c r="R282" s="37">
        <v>43119</v>
      </c>
      <c r="S282" s="1">
        <v>0</v>
      </c>
      <c r="T282" s="1">
        <v>0</v>
      </c>
      <c r="W282" s="37">
        <v>43119</v>
      </c>
      <c r="X282" s="1">
        <v>0</v>
      </c>
      <c r="Y282" s="1">
        <v>0</v>
      </c>
      <c r="Z282" s="1">
        <f t="shared" si="13"/>
        <v>361.79999999999995</v>
      </c>
      <c r="AB282" s="37">
        <v>43119</v>
      </c>
      <c r="AC282" s="1">
        <v>0</v>
      </c>
      <c r="AD282" s="1">
        <v>0</v>
      </c>
      <c r="AG282" s="37">
        <v>43119</v>
      </c>
      <c r="AH282" s="1">
        <v>0</v>
      </c>
      <c r="AI282" s="1">
        <v>0</v>
      </c>
      <c r="AL282" s="37">
        <v>43119</v>
      </c>
      <c r="AM282" s="1">
        <v>0</v>
      </c>
      <c r="AN282" s="1">
        <v>0</v>
      </c>
      <c r="AO282" s="1">
        <f t="shared" si="14"/>
        <v>255.19999999999987</v>
      </c>
      <c r="AQ282" s="37">
        <v>43119</v>
      </c>
      <c r="AR282" s="1">
        <v>0</v>
      </c>
      <c r="AS282" s="1">
        <v>0</v>
      </c>
      <c r="AT282" s="1">
        <f t="shared" si="15"/>
        <v>278.40000000000015</v>
      </c>
      <c r="AV282" s="37">
        <v>43119</v>
      </c>
      <c r="AW282" s="1">
        <v>0</v>
      </c>
      <c r="AX282" s="1">
        <v>0</v>
      </c>
      <c r="AZ282" s="37">
        <v>42023</v>
      </c>
      <c r="BA282" s="1">
        <v>-22.1</v>
      </c>
      <c r="BB282" s="1">
        <v>1</v>
      </c>
      <c r="BC282" s="1">
        <v>0</v>
      </c>
      <c r="BE282" s="37">
        <v>43846</v>
      </c>
      <c r="BF282" s="1">
        <v>9.6999999999999993</v>
      </c>
      <c r="BG282" s="1">
        <v>1</v>
      </c>
      <c r="BH282" s="1">
        <v>0</v>
      </c>
      <c r="BI282" s="37"/>
      <c r="BJ282" s="37">
        <v>43846</v>
      </c>
      <c r="BK282" s="1">
        <v>9.6999999999999993</v>
      </c>
      <c r="BL282" s="1">
        <v>1</v>
      </c>
      <c r="BM282" s="1">
        <v>0</v>
      </c>
      <c r="BN282" s="1">
        <f t="shared" si="12"/>
        <v>0</v>
      </c>
      <c r="BP282" s="37">
        <v>43846</v>
      </c>
      <c r="BQ282" s="1">
        <v>9.6999999999999993</v>
      </c>
      <c r="BR282" s="1">
        <v>1</v>
      </c>
      <c r="BS282" s="1">
        <v>0</v>
      </c>
    </row>
    <row r="283" spans="3:71" x14ac:dyDescent="0.3">
      <c r="C283" s="37">
        <v>43122</v>
      </c>
      <c r="D283" s="1">
        <v>0</v>
      </c>
      <c r="E283" s="1">
        <v>0</v>
      </c>
      <c r="H283" s="37">
        <v>43122</v>
      </c>
      <c r="I283" s="1">
        <v>0</v>
      </c>
      <c r="J283" s="1">
        <v>0</v>
      </c>
      <c r="M283" s="37">
        <v>43122</v>
      </c>
      <c r="N283" s="1">
        <v>0</v>
      </c>
      <c r="O283" s="1">
        <v>0</v>
      </c>
      <c r="R283" s="37">
        <v>43122</v>
      </c>
      <c r="S283" s="1">
        <v>0</v>
      </c>
      <c r="T283" s="1">
        <v>0</v>
      </c>
      <c r="W283" s="37">
        <v>43122</v>
      </c>
      <c r="X283" s="1">
        <v>0</v>
      </c>
      <c r="Y283" s="1">
        <v>0</v>
      </c>
      <c r="Z283" s="1">
        <f t="shared" si="13"/>
        <v>361.79999999999995</v>
      </c>
      <c r="AB283" s="37">
        <v>43122</v>
      </c>
      <c r="AC283" s="1">
        <v>0</v>
      </c>
      <c r="AD283" s="1">
        <v>0</v>
      </c>
      <c r="AG283" s="37">
        <v>43122</v>
      </c>
      <c r="AH283" s="1">
        <v>0</v>
      </c>
      <c r="AI283" s="1">
        <v>0</v>
      </c>
      <c r="AL283" s="37">
        <v>43122</v>
      </c>
      <c r="AM283" s="1">
        <v>0</v>
      </c>
      <c r="AN283" s="1">
        <v>0</v>
      </c>
      <c r="AO283" s="1">
        <f t="shared" si="14"/>
        <v>255.19999999999987</v>
      </c>
      <c r="AQ283" s="37">
        <v>43122</v>
      </c>
      <c r="AR283" s="1">
        <v>0</v>
      </c>
      <c r="AS283" s="1">
        <v>0</v>
      </c>
      <c r="AT283" s="1">
        <f t="shared" si="15"/>
        <v>278.40000000000015</v>
      </c>
      <c r="AV283" s="37">
        <v>43122</v>
      </c>
      <c r="AW283" s="1">
        <v>0</v>
      </c>
      <c r="AX283" s="1">
        <v>0</v>
      </c>
      <c r="AZ283" s="37">
        <v>42024</v>
      </c>
      <c r="BA283" s="1">
        <v>-21.6</v>
      </c>
      <c r="BB283" s="1">
        <v>1</v>
      </c>
      <c r="BC283" s="1">
        <v>0</v>
      </c>
      <c r="BE283" s="37">
        <v>43847</v>
      </c>
      <c r="BF283" s="1">
        <v>0</v>
      </c>
      <c r="BG283" s="1">
        <v>0</v>
      </c>
      <c r="BH283" s="1">
        <v>0</v>
      </c>
      <c r="BI283" s="37"/>
      <c r="BJ283" s="37">
        <v>43847</v>
      </c>
      <c r="BK283" s="1">
        <v>0</v>
      </c>
      <c r="BL283" s="1">
        <v>0</v>
      </c>
      <c r="BM283" s="1">
        <v>0</v>
      </c>
      <c r="BN283" s="1">
        <f t="shared" ref="BN283:BN346" si="16">+BK283-BF283</f>
        <v>0</v>
      </c>
      <c r="BP283" s="37">
        <v>43847</v>
      </c>
      <c r="BQ283" s="1">
        <v>0</v>
      </c>
      <c r="BR283" s="1">
        <v>0</v>
      </c>
      <c r="BS283" s="1">
        <v>0</v>
      </c>
    </row>
    <row r="284" spans="3:71" x14ac:dyDescent="0.3">
      <c r="C284" s="37">
        <v>43123</v>
      </c>
      <c r="D284" s="1">
        <v>0</v>
      </c>
      <c r="E284" s="1">
        <v>0</v>
      </c>
      <c r="H284" s="37">
        <v>43123</v>
      </c>
      <c r="I284" s="1">
        <v>0</v>
      </c>
      <c r="J284" s="1">
        <v>0</v>
      </c>
      <c r="M284" s="37">
        <v>43123</v>
      </c>
      <c r="N284" s="1">
        <v>0</v>
      </c>
      <c r="O284" s="1">
        <v>0</v>
      </c>
      <c r="R284" s="37">
        <v>43123</v>
      </c>
      <c r="S284" s="1">
        <v>0</v>
      </c>
      <c r="T284" s="1">
        <v>0</v>
      </c>
      <c r="W284" s="37">
        <v>43123</v>
      </c>
      <c r="X284" s="1">
        <v>0</v>
      </c>
      <c r="Y284" s="1">
        <v>0</v>
      </c>
      <c r="Z284" s="1">
        <f t="shared" ref="Z284:Z347" si="17">+Z283+X284</f>
        <v>361.79999999999995</v>
      </c>
      <c r="AB284" s="37">
        <v>43123</v>
      </c>
      <c r="AC284" s="1">
        <v>0</v>
      </c>
      <c r="AD284" s="1">
        <v>0</v>
      </c>
      <c r="AG284" s="37">
        <v>43123</v>
      </c>
      <c r="AH284" s="1">
        <v>0</v>
      </c>
      <c r="AI284" s="1">
        <v>0</v>
      </c>
      <c r="AL284" s="37">
        <v>43123</v>
      </c>
      <c r="AM284" s="1">
        <v>0</v>
      </c>
      <c r="AN284" s="1">
        <v>0</v>
      </c>
      <c r="AO284" s="1">
        <f t="shared" ref="AO284:AO347" si="18">+AO283+AM284</f>
        <v>255.19999999999987</v>
      </c>
      <c r="AQ284" s="37">
        <v>43123</v>
      </c>
      <c r="AR284" s="1">
        <v>0</v>
      </c>
      <c r="AS284" s="1">
        <v>0</v>
      </c>
      <c r="AT284" s="1">
        <f t="shared" ref="AT284:AT347" si="19">+AT283+AR284</f>
        <v>278.40000000000015</v>
      </c>
      <c r="AV284" s="37">
        <v>43123</v>
      </c>
      <c r="AW284" s="1">
        <v>0</v>
      </c>
      <c r="AX284" s="1">
        <v>0</v>
      </c>
      <c r="AZ284" s="37">
        <v>42025</v>
      </c>
      <c r="BA284" s="1">
        <v>18</v>
      </c>
      <c r="BB284" s="1">
        <v>1</v>
      </c>
      <c r="BC284" s="1">
        <v>0</v>
      </c>
      <c r="BE284" s="37">
        <v>43850</v>
      </c>
      <c r="BF284" s="1">
        <v>-22.4</v>
      </c>
      <c r="BG284" s="1">
        <v>1</v>
      </c>
      <c r="BH284" s="1">
        <v>0</v>
      </c>
      <c r="BI284" s="37"/>
      <c r="BJ284" s="37">
        <v>43850</v>
      </c>
      <c r="BK284" s="1">
        <v>-16.2</v>
      </c>
      <c r="BL284" s="1">
        <v>1</v>
      </c>
      <c r="BM284" s="1">
        <v>0</v>
      </c>
      <c r="BN284" s="1">
        <f t="shared" si="16"/>
        <v>6.1999999999999993</v>
      </c>
      <c r="BP284" s="37">
        <v>43850</v>
      </c>
      <c r="BQ284" s="1">
        <v>-22.4</v>
      </c>
      <c r="BR284" s="1">
        <v>1</v>
      </c>
      <c r="BS284" s="1">
        <v>0</v>
      </c>
    </row>
    <row r="285" spans="3:71" x14ac:dyDescent="0.3">
      <c r="C285" s="37">
        <v>43124</v>
      </c>
      <c r="D285" s="1">
        <v>-4.3</v>
      </c>
      <c r="E285" s="1">
        <v>1</v>
      </c>
      <c r="F285" s="1">
        <v>13.7</v>
      </c>
      <c r="H285" s="37">
        <v>43124</v>
      </c>
      <c r="I285" s="1">
        <v>-4.3</v>
      </c>
      <c r="J285" s="1">
        <v>1</v>
      </c>
      <c r="K285" s="1">
        <v>13.7</v>
      </c>
      <c r="M285" s="37">
        <v>43124</v>
      </c>
      <c r="N285" s="1">
        <v>-4.3</v>
      </c>
      <c r="O285" s="1">
        <v>1</v>
      </c>
      <c r="P285" s="1">
        <v>13.7</v>
      </c>
      <c r="R285" s="37">
        <v>43124</v>
      </c>
      <c r="S285" s="1">
        <v>5.7</v>
      </c>
      <c r="T285" s="1">
        <v>1</v>
      </c>
      <c r="U285" s="1">
        <v>13.7</v>
      </c>
      <c r="W285" s="37">
        <v>43124</v>
      </c>
      <c r="X285" s="1">
        <v>5.7</v>
      </c>
      <c r="Y285" s="1">
        <v>1</v>
      </c>
      <c r="Z285" s="1">
        <f t="shared" si="17"/>
        <v>367.49999999999994</v>
      </c>
      <c r="AB285" s="37">
        <v>43124</v>
      </c>
      <c r="AC285" s="1">
        <v>-3.5</v>
      </c>
      <c r="AD285" s="1">
        <v>1</v>
      </c>
      <c r="AG285" s="37">
        <v>43124</v>
      </c>
      <c r="AH285" s="1">
        <v>9.1999999999999993</v>
      </c>
      <c r="AI285" s="1">
        <v>1</v>
      </c>
      <c r="AL285" s="37">
        <v>43124</v>
      </c>
      <c r="AM285" s="1">
        <v>2.6</v>
      </c>
      <c r="AN285" s="1">
        <v>1</v>
      </c>
      <c r="AO285" s="1">
        <f t="shared" si="18"/>
        <v>257.7999999999999</v>
      </c>
      <c r="AQ285" s="37">
        <v>43124</v>
      </c>
      <c r="AR285" s="1">
        <v>3.1</v>
      </c>
      <c r="AS285" s="1">
        <v>1</v>
      </c>
      <c r="AT285" s="1">
        <f t="shared" si="19"/>
        <v>281.50000000000017</v>
      </c>
      <c r="AV285" s="37">
        <v>43124</v>
      </c>
      <c r="AW285" s="1">
        <v>-4.5</v>
      </c>
      <c r="AX285" s="1">
        <v>1</v>
      </c>
      <c r="AZ285" s="37">
        <v>42026</v>
      </c>
      <c r="BA285" s="1">
        <v>-20.6</v>
      </c>
      <c r="BB285" s="1">
        <v>1</v>
      </c>
      <c r="BC285" s="1">
        <v>0</v>
      </c>
      <c r="BE285" s="37">
        <v>43851</v>
      </c>
      <c r="BF285" s="1">
        <v>0</v>
      </c>
      <c r="BG285" s="1">
        <v>0</v>
      </c>
      <c r="BH285" s="1">
        <v>0</v>
      </c>
      <c r="BI285" s="37"/>
      <c r="BJ285" s="37">
        <v>43851</v>
      </c>
      <c r="BK285" s="1">
        <v>0</v>
      </c>
      <c r="BL285" s="1">
        <v>0</v>
      </c>
      <c r="BM285" s="1">
        <v>0</v>
      </c>
      <c r="BN285" s="1">
        <f t="shared" si="16"/>
        <v>0</v>
      </c>
      <c r="BP285" s="37">
        <v>43851</v>
      </c>
      <c r="BQ285" s="1">
        <v>0</v>
      </c>
      <c r="BR285" s="1">
        <v>0</v>
      </c>
      <c r="BS285" s="1">
        <v>0</v>
      </c>
    </row>
    <row r="286" spans="3:71" x14ac:dyDescent="0.3">
      <c r="C286" s="37">
        <v>43125</v>
      </c>
      <c r="D286" s="1">
        <v>0</v>
      </c>
      <c r="E286" s="1">
        <v>0</v>
      </c>
      <c r="H286" s="37">
        <v>43125</v>
      </c>
      <c r="I286" s="1">
        <v>0</v>
      </c>
      <c r="J286" s="1">
        <v>0</v>
      </c>
      <c r="M286" s="37">
        <v>43125</v>
      </c>
      <c r="N286" s="1">
        <v>0</v>
      </c>
      <c r="O286" s="1">
        <v>0</v>
      </c>
      <c r="R286" s="37">
        <v>43125</v>
      </c>
      <c r="S286" s="1">
        <v>0</v>
      </c>
      <c r="T286" s="1">
        <v>0</v>
      </c>
      <c r="W286" s="37">
        <v>43125</v>
      </c>
      <c r="X286" s="1">
        <v>0</v>
      </c>
      <c r="Y286" s="1">
        <v>0</v>
      </c>
      <c r="Z286" s="1">
        <f t="shared" si="17"/>
        <v>367.49999999999994</v>
      </c>
      <c r="AB286" s="37">
        <v>43125</v>
      </c>
      <c r="AC286" s="1">
        <v>0</v>
      </c>
      <c r="AD286" s="1">
        <v>0</v>
      </c>
      <c r="AG286" s="37">
        <v>43125</v>
      </c>
      <c r="AH286" s="1">
        <v>0</v>
      </c>
      <c r="AI286" s="1">
        <v>0</v>
      </c>
      <c r="AL286" s="37">
        <v>43125</v>
      </c>
      <c r="AM286" s="1">
        <v>0</v>
      </c>
      <c r="AN286" s="1">
        <v>0</v>
      </c>
      <c r="AO286" s="1">
        <f t="shared" si="18"/>
        <v>257.7999999999999</v>
      </c>
      <c r="AQ286" s="37">
        <v>43125</v>
      </c>
      <c r="AR286" s="1">
        <v>0</v>
      </c>
      <c r="AS286" s="1">
        <v>0</v>
      </c>
      <c r="AT286" s="1">
        <f t="shared" si="19"/>
        <v>281.50000000000017</v>
      </c>
      <c r="AV286" s="37">
        <v>43125</v>
      </c>
      <c r="AW286" s="1">
        <v>0</v>
      </c>
      <c r="AX286" s="1">
        <v>0</v>
      </c>
      <c r="AZ286" s="37">
        <v>42027</v>
      </c>
      <c r="BA286" s="1">
        <v>0</v>
      </c>
      <c r="BB286" s="1">
        <v>0</v>
      </c>
      <c r="BC286" s="1">
        <v>0</v>
      </c>
      <c r="BE286" s="37">
        <v>43852</v>
      </c>
      <c r="BF286" s="1">
        <v>9.5</v>
      </c>
      <c r="BG286" s="1">
        <v>1</v>
      </c>
      <c r="BH286" s="1">
        <v>0</v>
      </c>
      <c r="BI286" s="37"/>
      <c r="BJ286" s="37">
        <v>43852</v>
      </c>
      <c r="BK286" s="1">
        <v>9.5</v>
      </c>
      <c r="BL286" s="1">
        <v>1</v>
      </c>
      <c r="BM286" s="1">
        <v>0</v>
      </c>
      <c r="BN286" s="1">
        <f t="shared" si="16"/>
        <v>0</v>
      </c>
      <c r="BP286" s="37">
        <v>43852</v>
      </c>
      <c r="BQ286" s="1">
        <v>9.5</v>
      </c>
      <c r="BR286" s="1">
        <v>1</v>
      </c>
      <c r="BS286" s="1">
        <v>0</v>
      </c>
    </row>
    <row r="287" spans="3:71" x14ac:dyDescent="0.3">
      <c r="C287" s="37">
        <v>43126</v>
      </c>
      <c r="D287" s="1">
        <v>10.7</v>
      </c>
      <c r="E287" s="1">
        <v>1</v>
      </c>
      <c r="F287" s="1">
        <v>15.7</v>
      </c>
      <c r="H287" s="37">
        <v>43126</v>
      </c>
      <c r="I287" s="1">
        <v>10.7</v>
      </c>
      <c r="J287" s="1">
        <v>1</v>
      </c>
      <c r="K287" s="1">
        <v>15.7</v>
      </c>
      <c r="M287" s="37">
        <v>43126</v>
      </c>
      <c r="N287" s="1">
        <v>13.7</v>
      </c>
      <c r="O287" s="1">
        <v>1</v>
      </c>
      <c r="P287" s="1">
        <v>15.7</v>
      </c>
      <c r="R287" s="37">
        <v>43126</v>
      </c>
      <c r="S287" s="1">
        <v>7.6</v>
      </c>
      <c r="T287" s="1">
        <v>1</v>
      </c>
      <c r="U287" s="1">
        <v>15.7</v>
      </c>
      <c r="W287" s="37">
        <v>43126</v>
      </c>
      <c r="X287" s="1">
        <v>7.6</v>
      </c>
      <c r="Y287" s="1">
        <v>1</v>
      </c>
      <c r="Z287" s="1">
        <f t="shared" si="17"/>
        <v>375.09999999999997</v>
      </c>
      <c r="AB287" s="37">
        <v>43126</v>
      </c>
      <c r="AC287" s="1">
        <v>12.7</v>
      </c>
      <c r="AD287" s="1">
        <v>1</v>
      </c>
      <c r="AG287" s="37">
        <v>43126</v>
      </c>
      <c r="AH287" s="1">
        <v>7.6</v>
      </c>
      <c r="AI287" s="1">
        <v>1</v>
      </c>
      <c r="AJ287" s="1">
        <v>-0.9</v>
      </c>
      <c r="AL287" s="37">
        <v>43126</v>
      </c>
      <c r="AM287" s="1">
        <v>14.8</v>
      </c>
      <c r="AN287" s="1">
        <v>1</v>
      </c>
      <c r="AO287" s="1">
        <f t="shared" si="18"/>
        <v>272.59999999999991</v>
      </c>
      <c r="AQ287" s="37">
        <v>43126</v>
      </c>
      <c r="AR287" s="1">
        <v>15.1</v>
      </c>
      <c r="AS287" s="1">
        <v>1</v>
      </c>
      <c r="AT287" s="1">
        <f t="shared" si="19"/>
        <v>296.60000000000019</v>
      </c>
      <c r="AV287" s="37">
        <v>43126</v>
      </c>
      <c r="AW287" s="1">
        <v>12.2</v>
      </c>
      <c r="AX287" s="1">
        <v>1</v>
      </c>
      <c r="AZ287" s="37">
        <v>42030</v>
      </c>
      <c r="BA287" s="1">
        <v>0.5</v>
      </c>
      <c r="BB287" s="1">
        <v>1</v>
      </c>
      <c r="BC287" s="1">
        <v>0</v>
      </c>
      <c r="BE287" s="37">
        <v>43853</v>
      </c>
      <c r="BF287" s="1">
        <v>0</v>
      </c>
      <c r="BG287" s="1">
        <v>0</v>
      </c>
      <c r="BH287" s="1">
        <v>0</v>
      </c>
      <c r="BI287" s="37"/>
      <c r="BJ287" s="37">
        <v>43853</v>
      </c>
      <c r="BK287" s="1">
        <v>0</v>
      </c>
      <c r="BL287" s="1">
        <v>0</v>
      </c>
      <c r="BM287" s="1">
        <v>0</v>
      </c>
      <c r="BN287" s="1">
        <f t="shared" si="16"/>
        <v>0</v>
      </c>
      <c r="BP287" s="37">
        <v>43853</v>
      </c>
      <c r="BQ287" s="1">
        <v>0</v>
      </c>
      <c r="BR287" s="1">
        <v>0</v>
      </c>
      <c r="BS287" s="1">
        <v>0</v>
      </c>
    </row>
    <row r="288" spans="3:71" x14ac:dyDescent="0.3">
      <c r="C288" s="37">
        <v>43129</v>
      </c>
      <c r="D288" s="1">
        <v>12.6</v>
      </c>
      <c r="E288" s="1">
        <v>1</v>
      </c>
      <c r="F288" s="1">
        <v>18.600000000000001</v>
      </c>
      <c r="H288" s="37">
        <v>43129</v>
      </c>
      <c r="I288" s="1">
        <v>12.6</v>
      </c>
      <c r="J288" s="1">
        <v>1</v>
      </c>
      <c r="K288" s="1">
        <v>18.600000000000001</v>
      </c>
      <c r="M288" s="37">
        <v>43129</v>
      </c>
      <c r="N288" s="1">
        <v>25.6</v>
      </c>
      <c r="O288" s="1">
        <v>1</v>
      </c>
      <c r="P288" s="1">
        <v>26.6</v>
      </c>
      <c r="R288" s="37">
        <v>43129</v>
      </c>
      <c r="S288" s="1">
        <v>8.6</v>
      </c>
      <c r="T288" s="1">
        <v>1</v>
      </c>
      <c r="U288" s="1">
        <v>18.600000000000001</v>
      </c>
      <c r="W288" s="37">
        <v>43129</v>
      </c>
      <c r="X288" s="1">
        <v>8.6</v>
      </c>
      <c r="Y288" s="1">
        <v>1</v>
      </c>
      <c r="Z288" s="1">
        <f t="shared" si="17"/>
        <v>383.7</v>
      </c>
      <c r="AB288" s="37">
        <v>43129</v>
      </c>
      <c r="AC288" s="1">
        <v>13.9</v>
      </c>
      <c r="AD288" s="1">
        <v>1</v>
      </c>
      <c r="AE288" s="1">
        <v>5.4</v>
      </c>
      <c r="AG288" s="37">
        <v>43129</v>
      </c>
      <c r="AH288" s="1">
        <v>17.8</v>
      </c>
      <c r="AI288" s="1">
        <v>1</v>
      </c>
      <c r="AJ288" s="1">
        <v>5.4</v>
      </c>
      <c r="AL288" s="37">
        <v>43129</v>
      </c>
      <c r="AM288" s="1">
        <v>26.2</v>
      </c>
      <c r="AN288" s="1">
        <v>1</v>
      </c>
      <c r="AO288" s="1">
        <f t="shared" si="18"/>
        <v>298.7999999999999</v>
      </c>
      <c r="AQ288" s="37">
        <v>43129</v>
      </c>
      <c r="AR288" s="1">
        <v>25.2</v>
      </c>
      <c r="AS288" s="1">
        <v>1</v>
      </c>
      <c r="AT288" s="1">
        <f t="shared" si="19"/>
        <v>321.80000000000018</v>
      </c>
      <c r="AV288" s="37">
        <v>43129</v>
      </c>
      <c r="AW288" s="1">
        <v>7.4</v>
      </c>
      <c r="AX288" s="1">
        <v>1</v>
      </c>
      <c r="AZ288" s="37">
        <v>42031</v>
      </c>
      <c r="BA288" s="1">
        <v>0</v>
      </c>
      <c r="BB288" s="1">
        <v>0</v>
      </c>
      <c r="BC288" s="1">
        <v>0</v>
      </c>
      <c r="BE288" s="37">
        <v>43858</v>
      </c>
      <c r="BF288" s="1">
        <v>-4.0999999999999996</v>
      </c>
      <c r="BG288" s="1">
        <v>1</v>
      </c>
      <c r="BH288" s="1">
        <v>0</v>
      </c>
      <c r="BI288" s="37"/>
      <c r="BJ288" s="37">
        <v>43858</v>
      </c>
      <c r="BK288" s="1">
        <v>-4.0999999999999996</v>
      </c>
      <c r="BL288" s="1">
        <v>1</v>
      </c>
      <c r="BM288" s="1">
        <v>0</v>
      </c>
      <c r="BN288" s="1">
        <f t="shared" si="16"/>
        <v>0</v>
      </c>
      <c r="BP288" s="37">
        <v>43858</v>
      </c>
      <c r="BQ288" s="1">
        <v>-4.0999999999999996</v>
      </c>
      <c r="BR288" s="1">
        <v>1</v>
      </c>
      <c r="BS288" s="1">
        <v>0</v>
      </c>
    </row>
    <row r="289" spans="3:71" x14ac:dyDescent="0.3">
      <c r="C289" s="37">
        <v>43130</v>
      </c>
      <c r="D289" s="1">
        <v>0</v>
      </c>
      <c r="E289" s="1">
        <v>0</v>
      </c>
      <c r="H289" s="37">
        <v>43130</v>
      </c>
      <c r="I289" s="1">
        <v>0</v>
      </c>
      <c r="J289" s="1">
        <v>0</v>
      </c>
      <c r="M289" s="37">
        <v>43130</v>
      </c>
      <c r="N289" s="1">
        <v>0</v>
      </c>
      <c r="O289" s="1">
        <v>0</v>
      </c>
      <c r="R289" s="37">
        <v>43130</v>
      </c>
      <c r="S289" s="1">
        <v>0</v>
      </c>
      <c r="T289" s="1">
        <v>0</v>
      </c>
      <c r="W289" s="37">
        <v>43130</v>
      </c>
      <c r="X289" s="1">
        <v>0</v>
      </c>
      <c r="Y289" s="1">
        <v>0</v>
      </c>
      <c r="Z289" s="1">
        <f t="shared" si="17"/>
        <v>383.7</v>
      </c>
      <c r="AB289" s="37">
        <v>43130</v>
      </c>
      <c r="AC289" s="1">
        <v>0</v>
      </c>
      <c r="AD289" s="1">
        <v>0</v>
      </c>
      <c r="AG289" s="37">
        <v>43130</v>
      </c>
      <c r="AH289" s="1">
        <v>0</v>
      </c>
      <c r="AI289" s="1">
        <v>0</v>
      </c>
      <c r="AL289" s="37">
        <v>43130</v>
      </c>
      <c r="AM289" s="1">
        <v>0</v>
      </c>
      <c r="AN289" s="1">
        <v>0</v>
      </c>
      <c r="AO289" s="1">
        <f t="shared" si="18"/>
        <v>298.7999999999999</v>
      </c>
      <c r="AQ289" s="37">
        <v>43130</v>
      </c>
      <c r="AR289" s="1">
        <v>0</v>
      </c>
      <c r="AS289" s="1">
        <v>0</v>
      </c>
      <c r="AT289" s="1">
        <f t="shared" si="19"/>
        <v>321.80000000000018</v>
      </c>
      <c r="AV289" s="37">
        <v>43130</v>
      </c>
      <c r="AW289" s="1">
        <v>0</v>
      </c>
      <c r="AX289" s="1">
        <v>0</v>
      </c>
      <c r="AZ289" s="37">
        <v>42032</v>
      </c>
      <c r="BA289" s="1">
        <v>0</v>
      </c>
      <c r="BB289" s="1">
        <v>0</v>
      </c>
      <c r="BC289" s="1">
        <v>0</v>
      </c>
      <c r="BE289" s="37">
        <v>43859</v>
      </c>
      <c r="BF289" s="1">
        <v>0</v>
      </c>
      <c r="BG289" s="1">
        <v>0</v>
      </c>
      <c r="BH289" s="1">
        <v>0</v>
      </c>
      <c r="BI289" s="37"/>
      <c r="BJ289" s="37">
        <v>43859</v>
      </c>
      <c r="BK289" s="1">
        <v>0</v>
      </c>
      <c r="BL289" s="1">
        <v>0</v>
      </c>
      <c r="BM289" s="1">
        <v>0</v>
      </c>
      <c r="BN289" s="1">
        <f t="shared" si="16"/>
        <v>0</v>
      </c>
      <c r="BP289" s="37">
        <v>43859</v>
      </c>
      <c r="BQ289" s="1">
        <v>0</v>
      </c>
      <c r="BR289" s="1">
        <v>0</v>
      </c>
      <c r="BS289" s="1">
        <v>0</v>
      </c>
    </row>
    <row r="290" spans="3:71" x14ac:dyDescent="0.3">
      <c r="C290" s="37">
        <v>43131</v>
      </c>
      <c r="D290" s="1">
        <v>0</v>
      </c>
      <c r="E290" s="1">
        <v>0</v>
      </c>
      <c r="H290" s="37">
        <v>43131</v>
      </c>
      <c r="I290" s="1">
        <v>0</v>
      </c>
      <c r="J290" s="1">
        <v>0</v>
      </c>
      <c r="M290" s="37">
        <v>43131</v>
      </c>
      <c r="N290" s="1">
        <v>0</v>
      </c>
      <c r="O290" s="1">
        <v>0</v>
      </c>
      <c r="R290" s="37">
        <v>43131</v>
      </c>
      <c r="S290" s="1">
        <v>0</v>
      </c>
      <c r="T290" s="1">
        <v>0</v>
      </c>
      <c r="W290" s="37">
        <v>43131</v>
      </c>
      <c r="X290" s="1">
        <v>0</v>
      </c>
      <c r="Y290" s="1">
        <v>0</v>
      </c>
      <c r="Z290" s="1">
        <f t="shared" si="17"/>
        <v>383.7</v>
      </c>
      <c r="AB290" s="37">
        <v>43131</v>
      </c>
      <c r="AC290" s="1">
        <v>0</v>
      </c>
      <c r="AD290" s="1">
        <v>0</v>
      </c>
      <c r="AG290" s="37">
        <v>43131</v>
      </c>
      <c r="AH290" s="1">
        <v>0</v>
      </c>
      <c r="AI290" s="1">
        <v>0</v>
      </c>
      <c r="AL290" s="37">
        <v>43131</v>
      </c>
      <c r="AM290" s="1">
        <v>0</v>
      </c>
      <c r="AN290" s="1">
        <v>0</v>
      </c>
      <c r="AO290" s="1">
        <f t="shared" si="18"/>
        <v>298.7999999999999</v>
      </c>
      <c r="AQ290" s="37">
        <v>43131</v>
      </c>
      <c r="AR290" s="1">
        <v>0</v>
      </c>
      <c r="AS290" s="1">
        <v>0</v>
      </c>
      <c r="AT290" s="1">
        <f t="shared" si="19"/>
        <v>321.80000000000018</v>
      </c>
      <c r="AV290" s="37">
        <v>43131</v>
      </c>
      <c r="AW290" s="1">
        <v>0</v>
      </c>
      <c r="AX290" s="1">
        <v>0</v>
      </c>
      <c r="AZ290" s="37">
        <v>42033</v>
      </c>
      <c r="BA290" s="1">
        <v>-11.5</v>
      </c>
      <c r="BB290" s="1">
        <v>1</v>
      </c>
      <c r="BC290" s="1">
        <v>0</v>
      </c>
      <c r="BE290" s="37">
        <v>43860</v>
      </c>
      <c r="BF290" s="1">
        <v>0</v>
      </c>
      <c r="BG290" s="1">
        <v>0</v>
      </c>
      <c r="BH290" s="1">
        <v>0</v>
      </c>
      <c r="BI290" s="37"/>
      <c r="BJ290" s="37">
        <v>43860</v>
      </c>
      <c r="BK290" s="1">
        <v>0</v>
      </c>
      <c r="BL290" s="1">
        <v>0</v>
      </c>
      <c r="BM290" s="1">
        <v>0</v>
      </c>
      <c r="BN290" s="1">
        <f t="shared" si="16"/>
        <v>0</v>
      </c>
      <c r="BP290" s="37">
        <v>43860</v>
      </c>
      <c r="BQ290" s="1">
        <v>0</v>
      </c>
      <c r="BR290" s="1">
        <v>0</v>
      </c>
      <c r="BS290" s="1">
        <v>0</v>
      </c>
    </row>
    <row r="291" spans="3:71" x14ac:dyDescent="0.3">
      <c r="C291" s="37">
        <v>43132</v>
      </c>
      <c r="D291" s="1">
        <v>0</v>
      </c>
      <c r="E291" s="1">
        <v>0</v>
      </c>
      <c r="H291" s="37">
        <v>43132</v>
      </c>
      <c r="I291" s="1">
        <v>0</v>
      </c>
      <c r="J291" s="1">
        <v>0</v>
      </c>
      <c r="M291" s="37">
        <v>43132</v>
      </c>
      <c r="N291" s="1">
        <v>0</v>
      </c>
      <c r="O291" s="1">
        <v>0</v>
      </c>
      <c r="R291" s="37">
        <v>43132</v>
      </c>
      <c r="S291" s="1">
        <v>0</v>
      </c>
      <c r="T291" s="1">
        <v>0</v>
      </c>
      <c r="W291" s="37">
        <v>43132</v>
      </c>
      <c r="X291" s="1">
        <v>0</v>
      </c>
      <c r="Y291" s="1">
        <v>0</v>
      </c>
      <c r="Z291" s="1">
        <f t="shared" si="17"/>
        <v>383.7</v>
      </c>
      <c r="AB291" s="37">
        <v>43132</v>
      </c>
      <c r="AC291" s="1">
        <v>0</v>
      </c>
      <c r="AD291" s="1">
        <v>0</v>
      </c>
      <c r="AG291" s="37">
        <v>43132</v>
      </c>
      <c r="AH291" s="1">
        <v>0</v>
      </c>
      <c r="AI291" s="1">
        <v>0</v>
      </c>
      <c r="AL291" s="37">
        <v>43132</v>
      </c>
      <c r="AM291" s="1">
        <v>0</v>
      </c>
      <c r="AN291" s="1">
        <v>0</v>
      </c>
      <c r="AO291" s="1">
        <f t="shared" si="18"/>
        <v>298.7999999999999</v>
      </c>
      <c r="AQ291" s="37">
        <v>43132</v>
      </c>
      <c r="AR291" s="1">
        <v>0</v>
      </c>
      <c r="AS291" s="1">
        <v>0</v>
      </c>
      <c r="AT291" s="1">
        <f t="shared" si="19"/>
        <v>321.80000000000018</v>
      </c>
      <c r="AV291" s="37">
        <v>43132</v>
      </c>
      <c r="AW291" s="1">
        <v>0</v>
      </c>
      <c r="AX291" s="1">
        <v>0</v>
      </c>
      <c r="AZ291" s="37">
        <v>42034</v>
      </c>
      <c r="BA291" s="1">
        <v>0</v>
      </c>
      <c r="BB291" s="1">
        <v>0</v>
      </c>
      <c r="BC291" s="1">
        <v>0</v>
      </c>
      <c r="BE291" s="37">
        <v>43861</v>
      </c>
      <c r="BF291" s="1">
        <v>-20.8</v>
      </c>
      <c r="BG291" s="1">
        <v>1</v>
      </c>
      <c r="BH291" s="1">
        <v>0</v>
      </c>
      <c r="BI291" s="37"/>
      <c r="BJ291" s="37">
        <v>43861</v>
      </c>
      <c r="BK291" s="1">
        <v>-15.6</v>
      </c>
      <c r="BL291" s="1">
        <v>1</v>
      </c>
      <c r="BM291" s="1">
        <v>0</v>
      </c>
      <c r="BN291" s="1">
        <f t="shared" si="16"/>
        <v>5.2000000000000011</v>
      </c>
      <c r="BP291" s="37">
        <v>43861</v>
      </c>
      <c r="BQ291" s="1">
        <v>-25.9</v>
      </c>
      <c r="BR291" s="1">
        <v>1</v>
      </c>
      <c r="BS291" s="1">
        <v>0</v>
      </c>
    </row>
    <row r="292" spans="3:71" x14ac:dyDescent="0.3">
      <c r="C292" s="37">
        <v>43133</v>
      </c>
      <c r="D292" s="1">
        <v>0</v>
      </c>
      <c r="E292" s="1">
        <v>0</v>
      </c>
      <c r="H292" s="37">
        <v>43133</v>
      </c>
      <c r="I292" s="1">
        <v>0</v>
      </c>
      <c r="J292" s="1">
        <v>0</v>
      </c>
      <c r="M292" s="37">
        <v>43133</v>
      </c>
      <c r="N292" s="1">
        <v>0</v>
      </c>
      <c r="O292" s="1">
        <v>0</v>
      </c>
      <c r="R292" s="37">
        <v>43133</v>
      </c>
      <c r="S292" s="1">
        <v>0</v>
      </c>
      <c r="T292" s="1">
        <v>0</v>
      </c>
      <c r="W292" s="37">
        <v>43133</v>
      </c>
      <c r="X292" s="1">
        <v>0</v>
      </c>
      <c r="Y292" s="1">
        <v>0</v>
      </c>
      <c r="Z292" s="1">
        <f t="shared" si="17"/>
        <v>383.7</v>
      </c>
      <c r="AB292" s="37">
        <v>43133</v>
      </c>
      <c r="AC292" s="1">
        <v>0</v>
      </c>
      <c r="AD292" s="1">
        <v>0</v>
      </c>
      <c r="AG292" s="37">
        <v>43133</v>
      </c>
      <c r="AH292" s="1">
        <v>0</v>
      </c>
      <c r="AI292" s="1">
        <v>0</v>
      </c>
      <c r="AL292" s="37">
        <v>43133</v>
      </c>
      <c r="AM292" s="1">
        <v>0</v>
      </c>
      <c r="AN292" s="1">
        <v>0</v>
      </c>
      <c r="AO292" s="1">
        <f t="shared" si="18"/>
        <v>298.7999999999999</v>
      </c>
      <c r="AQ292" s="37">
        <v>43133</v>
      </c>
      <c r="AR292" s="1">
        <v>0</v>
      </c>
      <c r="AS292" s="1">
        <v>0</v>
      </c>
      <c r="AT292" s="1">
        <f t="shared" si="19"/>
        <v>321.80000000000018</v>
      </c>
      <c r="AV292" s="37">
        <v>43133</v>
      </c>
      <c r="AW292" s="1">
        <v>0</v>
      </c>
      <c r="AX292" s="1">
        <v>0</v>
      </c>
      <c r="AZ292" s="37">
        <v>42037</v>
      </c>
      <c r="BA292" s="1">
        <v>5.4</v>
      </c>
      <c r="BB292" s="1">
        <v>1</v>
      </c>
      <c r="BC292" s="1">
        <v>-7.4</v>
      </c>
      <c r="BE292" s="37">
        <v>43864</v>
      </c>
      <c r="BF292" s="1">
        <v>0</v>
      </c>
      <c r="BG292" s="1">
        <v>0</v>
      </c>
      <c r="BH292" s="1">
        <v>0</v>
      </c>
      <c r="BI292" s="37"/>
      <c r="BJ292" s="37">
        <v>43864</v>
      </c>
      <c r="BK292" s="1">
        <v>0</v>
      </c>
      <c r="BL292" s="1">
        <v>0</v>
      </c>
      <c r="BM292" s="1">
        <v>0</v>
      </c>
      <c r="BN292" s="1">
        <f t="shared" si="16"/>
        <v>0</v>
      </c>
      <c r="BP292" s="37">
        <v>43864</v>
      </c>
      <c r="BQ292" s="1">
        <v>0</v>
      </c>
      <c r="BR292" s="1">
        <v>0</v>
      </c>
      <c r="BS292" s="1">
        <v>0</v>
      </c>
    </row>
    <row r="293" spans="3:71" x14ac:dyDescent="0.3">
      <c r="C293" s="37">
        <v>43136</v>
      </c>
      <c r="D293" s="1">
        <v>0</v>
      </c>
      <c r="E293" s="1">
        <v>0</v>
      </c>
      <c r="H293" s="37">
        <v>43136</v>
      </c>
      <c r="I293" s="1">
        <v>0</v>
      </c>
      <c r="J293" s="1">
        <v>0</v>
      </c>
      <c r="M293" s="37">
        <v>43136</v>
      </c>
      <c r="N293" s="1">
        <v>0</v>
      </c>
      <c r="O293" s="1">
        <v>0</v>
      </c>
      <c r="R293" s="37">
        <v>43136</v>
      </c>
      <c r="S293" s="1">
        <v>0</v>
      </c>
      <c r="T293" s="1">
        <v>0</v>
      </c>
      <c r="W293" s="37">
        <v>43136</v>
      </c>
      <c r="X293" s="1">
        <v>0</v>
      </c>
      <c r="Y293" s="1">
        <v>0</v>
      </c>
      <c r="Z293" s="1">
        <f t="shared" si="17"/>
        <v>383.7</v>
      </c>
      <c r="AB293" s="37">
        <v>43136</v>
      </c>
      <c r="AC293" s="1">
        <v>0</v>
      </c>
      <c r="AD293" s="1">
        <v>0</v>
      </c>
      <c r="AG293" s="37">
        <v>43136</v>
      </c>
      <c r="AH293" s="1">
        <v>0</v>
      </c>
      <c r="AI293" s="1">
        <v>0</v>
      </c>
      <c r="AL293" s="37">
        <v>43136</v>
      </c>
      <c r="AM293" s="1">
        <v>0</v>
      </c>
      <c r="AN293" s="1">
        <v>0</v>
      </c>
      <c r="AO293" s="1">
        <f t="shared" si="18"/>
        <v>298.7999999999999</v>
      </c>
      <c r="AQ293" s="37">
        <v>43136</v>
      </c>
      <c r="AR293" s="1">
        <v>0</v>
      </c>
      <c r="AS293" s="1">
        <v>0</v>
      </c>
      <c r="AT293" s="1">
        <f t="shared" si="19"/>
        <v>321.80000000000018</v>
      </c>
      <c r="AV293" s="37">
        <v>43136</v>
      </c>
      <c r="AW293" s="1">
        <v>0</v>
      </c>
      <c r="AX293" s="1">
        <v>0</v>
      </c>
      <c r="AZ293" s="37">
        <v>42038</v>
      </c>
      <c r="BA293" s="1">
        <v>0</v>
      </c>
      <c r="BB293" s="1">
        <v>0</v>
      </c>
      <c r="BC293" s="1">
        <v>0</v>
      </c>
      <c r="BE293" s="37">
        <v>43865</v>
      </c>
      <c r="BF293" s="1">
        <v>12.3</v>
      </c>
      <c r="BG293" s="1">
        <v>1</v>
      </c>
      <c r="BH293" s="1">
        <v>0</v>
      </c>
      <c r="BI293" s="37"/>
      <c r="BJ293" s="37">
        <v>43865</v>
      </c>
      <c r="BK293" s="1">
        <v>-27.7</v>
      </c>
      <c r="BL293" s="1">
        <v>1</v>
      </c>
      <c r="BM293" s="1">
        <v>-11.2</v>
      </c>
      <c r="BN293" s="1">
        <f t="shared" si="16"/>
        <v>-40</v>
      </c>
      <c r="BP293" s="37">
        <v>43865</v>
      </c>
      <c r="BQ293" s="1">
        <v>12.3</v>
      </c>
      <c r="BR293" s="1">
        <v>1</v>
      </c>
      <c r="BS293" s="1">
        <v>0</v>
      </c>
    </row>
    <row r="294" spans="3:71" x14ac:dyDescent="0.3">
      <c r="C294" s="37">
        <v>43137</v>
      </c>
      <c r="D294" s="1">
        <v>0</v>
      </c>
      <c r="E294" s="1">
        <v>0</v>
      </c>
      <c r="H294" s="37">
        <v>43137</v>
      </c>
      <c r="I294" s="1">
        <v>0</v>
      </c>
      <c r="J294" s="1">
        <v>0</v>
      </c>
      <c r="M294" s="37">
        <v>43137</v>
      </c>
      <c r="N294" s="1">
        <v>0</v>
      </c>
      <c r="O294" s="1">
        <v>0</v>
      </c>
      <c r="R294" s="37">
        <v>43137</v>
      </c>
      <c r="S294" s="1">
        <v>0</v>
      </c>
      <c r="T294" s="1">
        <v>0</v>
      </c>
      <c r="W294" s="37">
        <v>43137</v>
      </c>
      <c r="X294" s="1">
        <v>0</v>
      </c>
      <c r="Y294" s="1">
        <v>0</v>
      </c>
      <c r="Z294" s="1">
        <f t="shared" si="17"/>
        <v>383.7</v>
      </c>
      <c r="AB294" s="37">
        <v>43137</v>
      </c>
      <c r="AC294" s="1">
        <v>0</v>
      </c>
      <c r="AD294" s="1">
        <v>0</v>
      </c>
      <c r="AG294" s="37">
        <v>43137</v>
      </c>
      <c r="AH294" s="1">
        <v>0</v>
      </c>
      <c r="AI294" s="1">
        <v>0</v>
      </c>
      <c r="AL294" s="37">
        <v>43137</v>
      </c>
      <c r="AM294" s="1">
        <v>0</v>
      </c>
      <c r="AN294" s="1">
        <v>0</v>
      </c>
      <c r="AO294" s="1">
        <f t="shared" si="18"/>
        <v>298.7999999999999</v>
      </c>
      <c r="AQ294" s="37">
        <v>43137</v>
      </c>
      <c r="AR294" s="1">
        <v>0</v>
      </c>
      <c r="AS294" s="1">
        <v>0</v>
      </c>
      <c r="AT294" s="1">
        <f t="shared" si="19"/>
        <v>321.80000000000018</v>
      </c>
      <c r="AV294" s="37">
        <v>43137</v>
      </c>
      <c r="AW294" s="1">
        <v>0</v>
      </c>
      <c r="AX294" s="1">
        <v>0</v>
      </c>
      <c r="AZ294" s="37">
        <v>42039</v>
      </c>
      <c r="BA294" s="1">
        <v>0</v>
      </c>
      <c r="BB294" s="1">
        <v>0</v>
      </c>
      <c r="BC294" s="1">
        <v>0</v>
      </c>
      <c r="BE294" s="37">
        <v>43866</v>
      </c>
      <c r="BF294" s="1">
        <v>0</v>
      </c>
      <c r="BG294" s="1">
        <v>0</v>
      </c>
      <c r="BH294" s="1">
        <v>0</v>
      </c>
      <c r="BI294" s="37"/>
      <c r="BJ294" s="37">
        <v>43866</v>
      </c>
      <c r="BK294" s="1">
        <v>0</v>
      </c>
      <c r="BL294" s="1">
        <v>0</v>
      </c>
      <c r="BM294" s="1">
        <v>0</v>
      </c>
      <c r="BN294" s="1">
        <f t="shared" si="16"/>
        <v>0</v>
      </c>
      <c r="BP294" s="37">
        <v>43866</v>
      </c>
      <c r="BQ294" s="1">
        <v>0</v>
      </c>
      <c r="BR294" s="1">
        <v>0</v>
      </c>
      <c r="BS294" s="1">
        <v>0</v>
      </c>
    </row>
    <row r="295" spans="3:71" x14ac:dyDescent="0.3">
      <c r="C295" s="37">
        <v>43138</v>
      </c>
      <c r="D295" s="1">
        <v>0</v>
      </c>
      <c r="E295" s="1">
        <v>0</v>
      </c>
      <c r="H295" s="37">
        <v>43138</v>
      </c>
      <c r="I295" s="1">
        <v>0</v>
      </c>
      <c r="J295" s="1">
        <v>0</v>
      </c>
      <c r="M295" s="37">
        <v>43138</v>
      </c>
      <c r="N295" s="1">
        <v>0</v>
      </c>
      <c r="O295" s="1">
        <v>0</v>
      </c>
      <c r="R295" s="37">
        <v>43138</v>
      </c>
      <c r="S295" s="1">
        <v>0</v>
      </c>
      <c r="T295" s="1">
        <v>0</v>
      </c>
      <c r="W295" s="37">
        <v>43138</v>
      </c>
      <c r="X295" s="1">
        <v>0</v>
      </c>
      <c r="Y295" s="1">
        <v>0</v>
      </c>
      <c r="Z295" s="1">
        <f t="shared" si="17"/>
        <v>383.7</v>
      </c>
      <c r="AB295" s="37">
        <v>43138</v>
      </c>
      <c r="AC295" s="1">
        <v>0</v>
      </c>
      <c r="AD295" s="1">
        <v>0</v>
      </c>
      <c r="AG295" s="37">
        <v>43138</v>
      </c>
      <c r="AH295" s="1">
        <v>0</v>
      </c>
      <c r="AI295" s="1">
        <v>0</v>
      </c>
      <c r="AL295" s="37">
        <v>43138</v>
      </c>
      <c r="AM295" s="1">
        <v>0</v>
      </c>
      <c r="AN295" s="1">
        <v>0</v>
      </c>
      <c r="AO295" s="1">
        <f t="shared" si="18"/>
        <v>298.7999999999999</v>
      </c>
      <c r="AQ295" s="37">
        <v>43138</v>
      </c>
      <c r="AR295" s="1">
        <v>0</v>
      </c>
      <c r="AS295" s="1">
        <v>0</v>
      </c>
      <c r="AT295" s="1">
        <f t="shared" si="19"/>
        <v>321.80000000000018</v>
      </c>
      <c r="AV295" s="37">
        <v>43138</v>
      </c>
      <c r="AW295" s="1">
        <v>0</v>
      </c>
      <c r="AX295" s="1">
        <v>0</v>
      </c>
      <c r="AZ295" s="37">
        <v>42040</v>
      </c>
      <c r="BA295" s="1">
        <v>38.1</v>
      </c>
      <c r="BB295" s="1">
        <v>1</v>
      </c>
      <c r="BC295" s="1">
        <v>22</v>
      </c>
      <c r="BE295" s="37">
        <v>43867</v>
      </c>
      <c r="BF295" s="1">
        <v>13.7</v>
      </c>
      <c r="BG295" s="1">
        <v>1</v>
      </c>
      <c r="BH295" s="1">
        <v>0</v>
      </c>
      <c r="BI295" s="37"/>
      <c r="BJ295" s="37">
        <v>43867</v>
      </c>
      <c r="BK295" s="1">
        <v>13.7</v>
      </c>
      <c r="BL295" s="1">
        <v>1</v>
      </c>
      <c r="BM295" s="1">
        <v>0</v>
      </c>
      <c r="BN295" s="1">
        <f t="shared" si="16"/>
        <v>0</v>
      </c>
      <c r="BP295" s="37">
        <v>43867</v>
      </c>
      <c r="BQ295" s="1">
        <v>-10.3</v>
      </c>
      <c r="BR295" s="1">
        <v>1</v>
      </c>
      <c r="BS295" s="1">
        <v>0</v>
      </c>
    </row>
    <row r="296" spans="3:71" x14ac:dyDescent="0.3">
      <c r="C296" s="37">
        <v>43139</v>
      </c>
      <c r="D296" s="1">
        <v>0.2</v>
      </c>
      <c r="E296" s="1">
        <v>1</v>
      </c>
      <c r="F296" s="1">
        <v>10.199999999999999</v>
      </c>
      <c r="H296" s="37">
        <v>43139</v>
      </c>
      <c r="I296" s="1">
        <v>0.2</v>
      </c>
      <c r="J296" s="1">
        <v>1</v>
      </c>
      <c r="K296" s="1">
        <v>10.199999999999999</v>
      </c>
      <c r="M296" s="37">
        <v>43139</v>
      </c>
      <c r="N296" s="1">
        <v>0.2</v>
      </c>
      <c r="O296" s="1">
        <v>1</v>
      </c>
      <c r="P296" s="1">
        <v>10.199999999999999</v>
      </c>
      <c r="R296" s="37">
        <v>43139</v>
      </c>
      <c r="S296" s="1">
        <v>4.5999999999999996</v>
      </c>
      <c r="T296" s="1">
        <v>1</v>
      </c>
      <c r="U296" s="1">
        <v>10.199999999999999</v>
      </c>
      <c r="W296" s="37">
        <v>43139</v>
      </c>
      <c r="X296" s="1">
        <v>4.5999999999999996</v>
      </c>
      <c r="Y296" s="1">
        <v>1</v>
      </c>
      <c r="Z296" s="1">
        <f t="shared" si="17"/>
        <v>388.3</v>
      </c>
      <c r="AB296" s="37">
        <v>43139</v>
      </c>
      <c r="AC296" s="1">
        <v>-0.2</v>
      </c>
      <c r="AD296" s="1">
        <v>1</v>
      </c>
      <c r="AG296" s="37">
        <v>43139</v>
      </c>
      <c r="AH296" s="1">
        <v>6.3</v>
      </c>
      <c r="AI296" s="1">
        <v>1</v>
      </c>
      <c r="AL296" s="37">
        <v>43139</v>
      </c>
      <c r="AM296" s="1">
        <v>-1.9</v>
      </c>
      <c r="AN296" s="1">
        <v>1</v>
      </c>
      <c r="AO296" s="1">
        <f t="shared" si="18"/>
        <v>296.89999999999992</v>
      </c>
      <c r="AQ296" s="37">
        <v>43139</v>
      </c>
      <c r="AR296" s="1">
        <v>3.1</v>
      </c>
      <c r="AS296" s="1">
        <v>1</v>
      </c>
      <c r="AT296" s="1">
        <f t="shared" si="19"/>
        <v>324.9000000000002</v>
      </c>
      <c r="AV296" s="37">
        <v>43139</v>
      </c>
      <c r="AW296" s="1">
        <v>-0.4</v>
      </c>
      <c r="AX296" s="1">
        <v>1</v>
      </c>
      <c r="AZ296" s="37">
        <v>42041</v>
      </c>
      <c r="BA296" s="1">
        <v>0</v>
      </c>
      <c r="BB296" s="1">
        <v>0</v>
      </c>
      <c r="BC296" s="1">
        <v>0</v>
      </c>
      <c r="BE296" s="37">
        <v>43868</v>
      </c>
      <c r="BF296" s="1">
        <v>0</v>
      </c>
      <c r="BG296" s="1">
        <v>0</v>
      </c>
      <c r="BH296" s="1">
        <v>0</v>
      </c>
      <c r="BI296" s="37"/>
      <c r="BJ296" s="37">
        <v>43868</v>
      </c>
      <c r="BK296" s="1">
        <v>0</v>
      </c>
      <c r="BL296" s="1">
        <v>0</v>
      </c>
      <c r="BM296" s="1">
        <v>0</v>
      </c>
      <c r="BN296" s="1">
        <f t="shared" si="16"/>
        <v>0</v>
      </c>
      <c r="BP296" s="37">
        <v>43868</v>
      </c>
      <c r="BQ296" s="1">
        <v>0</v>
      </c>
      <c r="BR296" s="1">
        <v>0</v>
      </c>
      <c r="BS296" s="1">
        <v>0</v>
      </c>
    </row>
    <row r="297" spans="3:71" x14ac:dyDescent="0.3">
      <c r="C297" s="37">
        <v>43140</v>
      </c>
      <c r="D297" s="1">
        <v>3.4</v>
      </c>
      <c r="E297" s="1">
        <v>1</v>
      </c>
      <c r="F297" s="1">
        <v>3.4</v>
      </c>
      <c r="H297" s="37">
        <v>43140</v>
      </c>
      <c r="I297" s="1">
        <v>3.4</v>
      </c>
      <c r="J297" s="1">
        <v>1</v>
      </c>
      <c r="K297" s="1">
        <v>3.4</v>
      </c>
      <c r="M297" s="37">
        <v>43140</v>
      </c>
      <c r="N297" s="1">
        <v>3.4</v>
      </c>
      <c r="O297" s="1">
        <v>1</v>
      </c>
      <c r="P297" s="1">
        <v>3.4</v>
      </c>
      <c r="R297" s="37">
        <v>43140</v>
      </c>
      <c r="S297" s="1">
        <v>3.4</v>
      </c>
      <c r="T297" s="1">
        <v>1</v>
      </c>
      <c r="U297" s="1">
        <v>3.4</v>
      </c>
      <c r="W297" s="37">
        <v>43140</v>
      </c>
      <c r="X297" s="1">
        <v>3.4</v>
      </c>
      <c r="Y297" s="1">
        <v>1</v>
      </c>
      <c r="Z297" s="1">
        <f t="shared" si="17"/>
        <v>391.7</v>
      </c>
      <c r="AB297" s="37">
        <v>43140</v>
      </c>
      <c r="AC297" s="1">
        <v>3.3</v>
      </c>
      <c r="AD297" s="1">
        <v>1</v>
      </c>
      <c r="AG297" s="37">
        <v>43140</v>
      </c>
      <c r="AH297" s="1">
        <v>-16.399999999999999</v>
      </c>
      <c r="AI297" s="1">
        <v>1</v>
      </c>
      <c r="AJ297" s="1">
        <v>4.0999999999999996</v>
      </c>
      <c r="AL297" s="37">
        <v>43140</v>
      </c>
      <c r="AM297" s="1">
        <v>6.6</v>
      </c>
      <c r="AN297" s="1">
        <v>1</v>
      </c>
      <c r="AO297" s="1">
        <f t="shared" si="18"/>
        <v>303.49999999999994</v>
      </c>
      <c r="AQ297" s="37">
        <v>43140</v>
      </c>
      <c r="AR297" s="1">
        <v>14.9</v>
      </c>
      <c r="AS297" s="1">
        <v>1</v>
      </c>
      <c r="AT297" s="1">
        <f t="shared" si="19"/>
        <v>339.80000000000018</v>
      </c>
      <c r="AV297" s="37">
        <v>43140</v>
      </c>
      <c r="AW297" s="1">
        <v>0</v>
      </c>
      <c r="AX297" s="1">
        <v>0</v>
      </c>
      <c r="AZ297" s="37">
        <v>42044</v>
      </c>
      <c r="BA297" s="1">
        <v>0</v>
      </c>
      <c r="BB297" s="1">
        <v>0</v>
      </c>
      <c r="BC297" s="1">
        <v>0</v>
      </c>
      <c r="BE297" s="37">
        <v>43871</v>
      </c>
      <c r="BF297" s="1">
        <v>0</v>
      </c>
      <c r="BG297" s="1">
        <v>0</v>
      </c>
      <c r="BH297" s="1">
        <v>0</v>
      </c>
      <c r="BI297" s="37"/>
      <c r="BJ297" s="37">
        <v>43871</v>
      </c>
      <c r="BK297" s="1">
        <v>0</v>
      </c>
      <c r="BL297" s="1">
        <v>0</v>
      </c>
      <c r="BM297" s="1">
        <v>0</v>
      </c>
      <c r="BN297" s="1">
        <f t="shared" si="16"/>
        <v>0</v>
      </c>
      <c r="BP297" s="37">
        <v>43871</v>
      </c>
      <c r="BQ297" s="1">
        <v>0</v>
      </c>
      <c r="BR297" s="1">
        <v>0</v>
      </c>
      <c r="BS297" s="1">
        <v>0</v>
      </c>
    </row>
    <row r="298" spans="3:71" x14ac:dyDescent="0.3">
      <c r="C298" s="37">
        <v>43143</v>
      </c>
      <c r="D298" s="1">
        <v>9</v>
      </c>
      <c r="E298" s="1">
        <v>1</v>
      </c>
      <c r="F298" s="1">
        <v>10</v>
      </c>
      <c r="H298" s="37">
        <v>43143</v>
      </c>
      <c r="I298" s="1">
        <v>9</v>
      </c>
      <c r="J298" s="1">
        <v>1</v>
      </c>
      <c r="K298" s="1">
        <v>10</v>
      </c>
      <c r="M298" s="37">
        <v>43143</v>
      </c>
      <c r="N298" s="1">
        <v>9</v>
      </c>
      <c r="O298" s="1">
        <v>1</v>
      </c>
      <c r="P298" s="1">
        <v>10</v>
      </c>
      <c r="R298" s="37">
        <v>43143</v>
      </c>
      <c r="S298" s="1">
        <v>9</v>
      </c>
      <c r="T298" s="1">
        <v>1</v>
      </c>
      <c r="U298" s="1">
        <v>10</v>
      </c>
      <c r="W298" s="37">
        <v>43143</v>
      </c>
      <c r="X298" s="1">
        <v>9</v>
      </c>
      <c r="Y298" s="1">
        <v>1</v>
      </c>
      <c r="Z298" s="1">
        <f t="shared" si="17"/>
        <v>400.7</v>
      </c>
      <c r="AB298" s="37">
        <v>43143</v>
      </c>
      <c r="AC298" s="1">
        <v>8.9</v>
      </c>
      <c r="AD298" s="1">
        <v>1</v>
      </c>
      <c r="AG298" s="37">
        <v>43143</v>
      </c>
      <c r="AH298" s="1">
        <v>8.9</v>
      </c>
      <c r="AI298" s="1">
        <v>1</v>
      </c>
      <c r="AL298" s="37">
        <v>43143</v>
      </c>
      <c r="AM298" s="1">
        <v>3.6</v>
      </c>
      <c r="AN298" s="1">
        <v>1</v>
      </c>
      <c r="AO298" s="1">
        <f t="shared" si="18"/>
        <v>307.09999999999997</v>
      </c>
      <c r="AQ298" s="37">
        <v>43143</v>
      </c>
      <c r="AR298" s="1">
        <v>7.1</v>
      </c>
      <c r="AS298" s="1">
        <v>1</v>
      </c>
      <c r="AT298" s="1">
        <f t="shared" si="19"/>
        <v>346.9000000000002</v>
      </c>
      <c r="AV298" s="37">
        <v>43143</v>
      </c>
      <c r="AW298" s="1">
        <v>8.9</v>
      </c>
      <c r="AX298" s="1">
        <v>1</v>
      </c>
      <c r="AZ298" s="37">
        <v>42045</v>
      </c>
      <c r="BA298" s="1">
        <v>0</v>
      </c>
      <c r="BB298" s="1">
        <v>0</v>
      </c>
      <c r="BC298" s="1">
        <v>0</v>
      </c>
      <c r="BE298" s="37">
        <v>43872</v>
      </c>
      <c r="BF298" s="1">
        <v>-14.1</v>
      </c>
      <c r="BG298" s="1">
        <v>1</v>
      </c>
      <c r="BH298" s="1">
        <v>0</v>
      </c>
      <c r="BI298" s="37"/>
      <c r="BJ298" s="37">
        <v>43872</v>
      </c>
      <c r="BK298" s="1">
        <v>-16</v>
      </c>
      <c r="BL298" s="1">
        <v>1</v>
      </c>
      <c r="BM298" s="1">
        <v>0</v>
      </c>
      <c r="BN298" s="1">
        <f t="shared" si="16"/>
        <v>-1.9000000000000004</v>
      </c>
      <c r="BP298" s="37">
        <v>43872</v>
      </c>
      <c r="BQ298" s="1">
        <v>-14.1</v>
      </c>
      <c r="BR298" s="1">
        <v>1</v>
      </c>
      <c r="BS298" s="1">
        <v>0</v>
      </c>
    </row>
    <row r="299" spans="3:71" x14ac:dyDescent="0.3">
      <c r="C299" s="37">
        <v>43144</v>
      </c>
      <c r="D299" s="1">
        <v>0</v>
      </c>
      <c r="E299" s="1">
        <v>0</v>
      </c>
      <c r="H299" s="37">
        <v>43144</v>
      </c>
      <c r="I299" s="1">
        <v>0</v>
      </c>
      <c r="J299" s="1">
        <v>0</v>
      </c>
      <c r="M299" s="37">
        <v>43144</v>
      </c>
      <c r="N299" s="1">
        <v>0</v>
      </c>
      <c r="O299" s="1">
        <v>0</v>
      </c>
      <c r="R299" s="37">
        <v>43144</v>
      </c>
      <c r="S299" s="1">
        <v>0</v>
      </c>
      <c r="T299" s="1">
        <v>0</v>
      </c>
      <c r="W299" s="37">
        <v>43144</v>
      </c>
      <c r="X299" s="1">
        <v>0</v>
      </c>
      <c r="Y299" s="1">
        <v>0</v>
      </c>
      <c r="Z299" s="1">
        <f t="shared" si="17"/>
        <v>400.7</v>
      </c>
      <c r="AB299" s="37">
        <v>43144</v>
      </c>
      <c r="AC299" s="1">
        <v>0</v>
      </c>
      <c r="AD299" s="1">
        <v>0</v>
      </c>
      <c r="AG299" s="37">
        <v>43144</v>
      </c>
      <c r="AH299" s="1">
        <v>0</v>
      </c>
      <c r="AI299" s="1">
        <v>0</v>
      </c>
      <c r="AL299" s="37">
        <v>43144</v>
      </c>
      <c r="AM299" s="1">
        <v>0</v>
      </c>
      <c r="AN299" s="1">
        <v>0</v>
      </c>
      <c r="AO299" s="1">
        <f t="shared" si="18"/>
        <v>307.09999999999997</v>
      </c>
      <c r="AQ299" s="37">
        <v>43144</v>
      </c>
      <c r="AR299" s="1">
        <v>0</v>
      </c>
      <c r="AS299" s="1">
        <v>0</v>
      </c>
      <c r="AT299" s="1">
        <f t="shared" si="19"/>
        <v>346.9000000000002</v>
      </c>
      <c r="AV299" s="37">
        <v>43144</v>
      </c>
      <c r="AW299" s="1">
        <v>0</v>
      </c>
      <c r="AX299" s="1">
        <v>0</v>
      </c>
      <c r="AZ299" s="37">
        <v>42046</v>
      </c>
      <c r="BA299" s="1">
        <v>0</v>
      </c>
      <c r="BB299" s="1">
        <v>0</v>
      </c>
      <c r="BC299" s="1">
        <v>0</v>
      </c>
      <c r="BE299" s="37">
        <v>43873</v>
      </c>
      <c r="BF299" s="1">
        <v>0</v>
      </c>
      <c r="BG299" s="1">
        <v>0</v>
      </c>
      <c r="BH299" s="1">
        <v>0</v>
      </c>
      <c r="BI299" s="37"/>
      <c r="BJ299" s="37">
        <v>43873</v>
      </c>
      <c r="BK299" s="1">
        <v>0</v>
      </c>
      <c r="BL299" s="1">
        <v>0</v>
      </c>
      <c r="BM299" s="1">
        <v>0</v>
      </c>
      <c r="BN299" s="1">
        <f t="shared" si="16"/>
        <v>0</v>
      </c>
      <c r="BP299" s="37">
        <v>43873</v>
      </c>
      <c r="BQ299" s="1">
        <v>0</v>
      </c>
      <c r="BR299" s="1">
        <v>0</v>
      </c>
      <c r="BS299" s="1">
        <v>0</v>
      </c>
    </row>
    <row r="300" spans="3:71" x14ac:dyDescent="0.3">
      <c r="C300" s="37">
        <v>43145</v>
      </c>
      <c r="D300" s="1">
        <v>0</v>
      </c>
      <c r="E300" s="1">
        <v>0</v>
      </c>
      <c r="H300" s="37">
        <v>43145</v>
      </c>
      <c r="I300" s="1">
        <v>0</v>
      </c>
      <c r="J300" s="1">
        <v>0</v>
      </c>
      <c r="M300" s="37">
        <v>43145</v>
      </c>
      <c r="N300" s="1">
        <v>0</v>
      </c>
      <c r="O300" s="1">
        <v>0</v>
      </c>
      <c r="R300" s="37">
        <v>43145</v>
      </c>
      <c r="S300" s="1">
        <v>0</v>
      </c>
      <c r="T300" s="1">
        <v>0</v>
      </c>
      <c r="W300" s="37">
        <v>43145</v>
      </c>
      <c r="X300" s="1">
        <v>0</v>
      </c>
      <c r="Y300" s="1">
        <v>0</v>
      </c>
      <c r="Z300" s="1">
        <f t="shared" si="17"/>
        <v>400.7</v>
      </c>
      <c r="AB300" s="37">
        <v>43145</v>
      </c>
      <c r="AC300" s="1">
        <v>0</v>
      </c>
      <c r="AD300" s="1">
        <v>0</v>
      </c>
      <c r="AG300" s="37">
        <v>43145</v>
      </c>
      <c r="AH300" s="1">
        <v>0</v>
      </c>
      <c r="AI300" s="1">
        <v>0</v>
      </c>
      <c r="AL300" s="37">
        <v>43145</v>
      </c>
      <c r="AM300" s="1">
        <v>0</v>
      </c>
      <c r="AN300" s="1">
        <v>0</v>
      </c>
      <c r="AO300" s="1">
        <f t="shared" si="18"/>
        <v>307.09999999999997</v>
      </c>
      <c r="AQ300" s="37">
        <v>43145</v>
      </c>
      <c r="AR300" s="1">
        <v>0</v>
      </c>
      <c r="AS300" s="1">
        <v>0</v>
      </c>
      <c r="AT300" s="1">
        <f t="shared" si="19"/>
        <v>346.9000000000002</v>
      </c>
      <c r="AV300" s="37">
        <v>43145</v>
      </c>
      <c r="AW300" s="1">
        <v>0</v>
      </c>
      <c r="AX300" s="1">
        <v>0</v>
      </c>
      <c r="AZ300" s="37">
        <v>42047</v>
      </c>
      <c r="BA300" s="1">
        <v>27.6</v>
      </c>
      <c r="BB300" s="1">
        <v>1</v>
      </c>
      <c r="BC300" s="1">
        <v>0</v>
      </c>
      <c r="BE300" s="37">
        <v>43874</v>
      </c>
      <c r="BF300" s="1">
        <v>0</v>
      </c>
      <c r="BG300" s="1">
        <v>0</v>
      </c>
      <c r="BH300" s="1">
        <v>0</v>
      </c>
      <c r="BI300" s="37"/>
      <c r="BJ300" s="37">
        <v>43874</v>
      </c>
      <c r="BK300" s="1">
        <v>0</v>
      </c>
      <c r="BL300" s="1">
        <v>0</v>
      </c>
      <c r="BM300" s="1">
        <v>0</v>
      </c>
      <c r="BN300" s="1">
        <f t="shared" si="16"/>
        <v>0</v>
      </c>
      <c r="BP300" s="37">
        <v>43874</v>
      </c>
      <c r="BQ300" s="1">
        <v>0</v>
      </c>
      <c r="BR300" s="1">
        <v>0</v>
      </c>
      <c r="BS300" s="1">
        <v>0</v>
      </c>
    </row>
    <row r="301" spans="3:71" x14ac:dyDescent="0.3">
      <c r="C301" s="37">
        <v>43150</v>
      </c>
      <c r="D301" s="1">
        <v>0</v>
      </c>
      <c r="E301" s="1">
        <v>0</v>
      </c>
      <c r="H301" s="37">
        <v>43150</v>
      </c>
      <c r="I301" s="1">
        <v>0</v>
      </c>
      <c r="J301" s="1">
        <v>0</v>
      </c>
      <c r="M301" s="37">
        <v>43150</v>
      </c>
      <c r="N301" s="1">
        <v>0</v>
      </c>
      <c r="O301" s="1">
        <v>0</v>
      </c>
      <c r="R301" s="37">
        <v>43150</v>
      </c>
      <c r="S301" s="1">
        <v>0</v>
      </c>
      <c r="T301" s="1">
        <v>0</v>
      </c>
      <c r="W301" s="37">
        <v>43150</v>
      </c>
      <c r="X301" s="1">
        <v>0</v>
      </c>
      <c r="Y301" s="1">
        <v>0</v>
      </c>
      <c r="Z301" s="1">
        <f t="shared" si="17"/>
        <v>400.7</v>
      </c>
      <c r="AB301" s="37">
        <v>43150</v>
      </c>
      <c r="AC301" s="1">
        <v>0</v>
      </c>
      <c r="AD301" s="1">
        <v>0</v>
      </c>
      <c r="AG301" s="37">
        <v>43150</v>
      </c>
      <c r="AH301" s="1">
        <v>0</v>
      </c>
      <c r="AI301" s="1">
        <v>0</v>
      </c>
      <c r="AL301" s="37">
        <v>43150</v>
      </c>
      <c r="AM301" s="1">
        <v>0</v>
      </c>
      <c r="AN301" s="1">
        <v>0</v>
      </c>
      <c r="AO301" s="1">
        <f t="shared" si="18"/>
        <v>307.09999999999997</v>
      </c>
      <c r="AQ301" s="37">
        <v>43150</v>
      </c>
      <c r="AR301" s="1">
        <v>0</v>
      </c>
      <c r="AS301" s="1">
        <v>0</v>
      </c>
      <c r="AT301" s="1">
        <f t="shared" si="19"/>
        <v>346.9000000000002</v>
      </c>
      <c r="AV301" s="37">
        <v>43150</v>
      </c>
      <c r="AW301" s="1">
        <v>0</v>
      </c>
      <c r="AX301" s="1">
        <v>0</v>
      </c>
      <c r="AZ301" s="37">
        <v>42048</v>
      </c>
      <c r="BA301" s="1">
        <v>0</v>
      </c>
      <c r="BB301" s="1">
        <v>0</v>
      </c>
      <c r="BC301" s="1">
        <v>0</v>
      </c>
      <c r="BE301" s="37">
        <v>43875</v>
      </c>
      <c r="BF301" s="1">
        <v>37.799999999999997</v>
      </c>
      <c r="BG301" s="1">
        <v>1</v>
      </c>
      <c r="BH301" s="1">
        <v>0</v>
      </c>
      <c r="BI301" s="37"/>
      <c r="BJ301" s="37">
        <v>43875</v>
      </c>
      <c r="BK301" s="1">
        <v>37.799999999999997</v>
      </c>
      <c r="BL301" s="1">
        <v>1</v>
      </c>
      <c r="BM301" s="1">
        <v>0</v>
      </c>
      <c r="BN301" s="1">
        <f t="shared" si="16"/>
        <v>0</v>
      </c>
      <c r="BP301" s="37">
        <v>43875</v>
      </c>
      <c r="BQ301" s="1">
        <v>37.799999999999997</v>
      </c>
      <c r="BR301" s="1">
        <v>1</v>
      </c>
      <c r="BS301" s="1">
        <v>0</v>
      </c>
    </row>
    <row r="302" spans="3:71" x14ac:dyDescent="0.3">
      <c r="C302" s="37">
        <v>43151</v>
      </c>
      <c r="D302" s="1">
        <v>0</v>
      </c>
      <c r="E302" s="1">
        <v>0</v>
      </c>
      <c r="H302" s="37">
        <v>43151</v>
      </c>
      <c r="I302" s="1">
        <v>0</v>
      </c>
      <c r="J302" s="1">
        <v>0</v>
      </c>
      <c r="M302" s="37">
        <v>43151</v>
      </c>
      <c r="N302" s="1">
        <v>0</v>
      </c>
      <c r="O302" s="1">
        <v>0</v>
      </c>
      <c r="R302" s="37">
        <v>43151</v>
      </c>
      <c r="S302" s="1">
        <v>0</v>
      </c>
      <c r="T302" s="1">
        <v>0</v>
      </c>
      <c r="W302" s="37">
        <v>43151</v>
      </c>
      <c r="X302" s="1">
        <v>0</v>
      </c>
      <c r="Y302" s="1">
        <v>0</v>
      </c>
      <c r="Z302" s="1">
        <f t="shared" si="17"/>
        <v>400.7</v>
      </c>
      <c r="AB302" s="37">
        <v>43151</v>
      </c>
      <c r="AC302" s="1">
        <v>0</v>
      </c>
      <c r="AD302" s="1">
        <v>0</v>
      </c>
      <c r="AG302" s="37">
        <v>43151</v>
      </c>
      <c r="AH302" s="1">
        <v>0</v>
      </c>
      <c r="AI302" s="1">
        <v>0</v>
      </c>
      <c r="AL302" s="37">
        <v>43151</v>
      </c>
      <c r="AM302" s="1">
        <v>0</v>
      </c>
      <c r="AN302" s="1">
        <v>0</v>
      </c>
      <c r="AO302" s="1">
        <f t="shared" si="18"/>
        <v>307.09999999999997</v>
      </c>
      <c r="AQ302" s="37">
        <v>43151</v>
      </c>
      <c r="AR302" s="1">
        <v>0</v>
      </c>
      <c r="AS302" s="1">
        <v>0</v>
      </c>
      <c r="AT302" s="1">
        <f t="shared" si="19"/>
        <v>346.9000000000002</v>
      </c>
      <c r="AV302" s="37">
        <v>43151</v>
      </c>
      <c r="AW302" s="1">
        <v>0</v>
      </c>
      <c r="AX302" s="1">
        <v>0</v>
      </c>
      <c r="AZ302" s="37">
        <v>42051</v>
      </c>
      <c r="BA302" s="1">
        <v>21</v>
      </c>
      <c r="BB302" s="1">
        <v>1</v>
      </c>
      <c r="BC302" s="1">
        <v>5.3</v>
      </c>
      <c r="BE302" s="37">
        <v>43878</v>
      </c>
      <c r="BF302" s="1">
        <v>0</v>
      </c>
      <c r="BG302" s="1">
        <v>0</v>
      </c>
      <c r="BH302" s="1">
        <v>0</v>
      </c>
      <c r="BI302" s="37"/>
      <c r="BJ302" s="37">
        <v>43878</v>
      </c>
      <c r="BK302" s="1">
        <v>0</v>
      </c>
      <c r="BL302" s="1">
        <v>0</v>
      </c>
      <c r="BM302" s="1">
        <v>0</v>
      </c>
      <c r="BN302" s="1">
        <f t="shared" si="16"/>
        <v>0</v>
      </c>
      <c r="BP302" s="37">
        <v>43878</v>
      </c>
      <c r="BQ302" s="1">
        <v>0</v>
      </c>
      <c r="BR302" s="1">
        <v>0</v>
      </c>
      <c r="BS302" s="1">
        <v>0</v>
      </c>
    </row>
    <row r="303" spans="3:71" x14ac:dyDescent="0.3">
      <c r="C303" s="37">
        <v>43152</v>
      </c>
      <c r="D303" s="1">
        <v>0</v>
      </c>
      <c r="E303" s="1">
        <v>0</v>
      </c>
      <c r="H303" s="37">
        <v>43152</v>
      </c>
      <c r="I303" s="1">
        <v>0</v>
      </c>
      <c r="J303" s="1">
        <v>0</v>
      </c>
      <c r="M303" s="37">
        <v>43152</v>
      </c>
      <c r="N303" s="1">
        <v>0</v>
      </c>
      <c r="O303" s="1">
        <v>0</v>
      </c>
      <c r="R303" s="37">
        <v>43152</v>
      </c>
      <c r="S303" s="1">
        <v>0</v>
      </c>
      <c r="T303" s="1">
        <v>0</v>
      </c>
      <c r="W303" s="37">
        <v>43152</v>
      </c>
      <c r="X303" s="1">
        <v>0</v>
      </c>
      <c r="Y303" s="1">
        <v>0</v>
      </c>
      <c r="Z303" s="1">
        <f t="shared" si="17"/>
        <v>400.7</v>
      </c>
      <c r="AB303" s="37">
        <v>43152</v>
      </c>
      <c r="AC303" s="1">
        <v>0</v>
      </c>
      <c r="AD303" s="1">
        <v>0</v>
      </c>
      <c r="AG303" s="37">
        <v>43152</v>
      </c>
      <c r="AH303" s="1">
        <v>0</v>
      </c>
      <c r="AI303" s="1">
        <v>0</v>
      </c>
      <c r="AL303" s="37">
        <v>43152</v>
      </c>
      <c r="AM303" s="1">
        <v>0</v>
      </c>
      <c r="AN303" s="1">
        <v>0</v>
      </c>
      <c r="AO303" s="1">
        <f t="shared" si="18"/>
        <v>307.09999999999997</v>
      </c>
      <c r="AQ303" s="37">
        <v>43152</v>
      </c>
      <c r="AR303" s="1">
        <v>0</v>
      </c>
      <c r="AS303" s="1">
        <v>0</v>
      </c>
      <c r="AT303" s="1">
        <f t="shared" si="19"/>
        <v>346.9000000000002</v>
      </c>
      <c r="AV303" s="37">
        <v>43152</v>
      </c>
      <c r="AW303" s="1">
        <v>0</v>
      </c>
      <c r="AX303" s="1">
        <v>0</v>
      </c>
      <c r="AZ303" s="37">
        <v>42052</v>
      </c>
      <c r="BA303" s="1">
        <v>0</v>
      </c>
      <c r="BB303" s="1">
        <v>0</v>
      </c>
      <c r="BC303" s="1">
        <v>0</v>
      </c>
      <c r="BE303" s="37">
        <v>43879</v>
      </c>
      <c r="BF303" s="1">
        <v>0</v>
      </c>
      <c r="BG303" s="1">
        <v>0</v>
      </c>
      <c r="BH303" s="1">
        <v>0</v>
      </c>
      <c r="BI303" s="37"/>
      <c r="BJ303" s="37">
        <v>43879</v>
      </c>
      <c r="BK303" s="1">
        <v>0</v>
      </c>
      <c r="BL303" s="1">
        <v>0</v>
      </c>
      <c r="BM303" s="1">
        <v>0</v>
      </c>
      <c r="BN303" s="1">
        <f t="shared" si="16"/>
        <v>0</v>
      </c>
      <c r="BP303" s="37">
        <v>43879</v>
      </c>
      <c r="BQ303" s="1">
        <v>0</v>
      </c>
      <c r="BR303" s="1">
        <v>0</v>
      </c>
      <c r="BS303" s="1">
        <v>0</v>
      </c>
    </row>
    <row r="304" spans="3:71" x14ac:dyDescent="0.3">
      <c r="C304" s="37">
        <v>43153</v>
      </c>
      <c r="D304" s="1">
        <v>0</v>
      </c>
      <c r="E304" s="1">
        <v>0</v>
      </c>
      <c r="H304" s="37">
        <v>43153</v>
      </c>
      <c r="I304" s="1">
        <v>0</v>
      </c>
      <c r="J304" s="1">
        <v>0</v>
      </c>
      <c r="M304" s="37">
        <v>43153</v>
      </c>
      <c r="N304" s="1">
        <v>0</v>
      </c>
      <c r="O304" s="1">
        <v>0</v>
      </c>
      <c r="R304" s="37">
        <v>43153</v>
      </c>
      <c r="S304" s="1">
        <v>0</v>
      </c>
      <c r="T304" s="1">
        <v>0</v>
      </c>
      <c r="W304" s="37">
        <v>43153</v>
      </c>
      <c r="X304" s="1">
        <v>0</v>
      </c>
      <c r="Y304" s="1">
        <v>0</v>
      </c>
      <c r="Z304" s="1">
        <f t="shared" si="17"/>
        <v>400.7</v>
      </c>
      <c r="AB304" s="37">
        <v>43153</v>
      </c>
      <c r="AC304" s="1">
        <v>0</v>
      </c>
      <c r="AD304" s="1">
        <v>0</v>
      </c>
      <c r="AG304" s="37">
        <v>43153</v>
      </c>
      <c r="AH304" s="1">
        <v>0</v>
      </c>
      <c r="AI304" s="1">
        <v>0</v>
      </c>
      <c r="AL304" s="37">
        <v>43153</v>
      </c>
      <c r="AM304" s="1">
        <v>0</v>
      </c>
      <c r="AN304" s="1">
        <v>0</v>
      </c>
      <c r="AO304" s="1">
        <f t="shared" si="18"/>
        <v>307.09999999999997</v>
      </c>
      <c r="AQ304" s="37">
        <v>43153</v>
      </c>
      <c r="AR304" s="1">
        <v>0</v>
      </c>
      <c r="AS304" s="1">
        <v>0</v>
      </c>
      <c r="AT304" s="1">
        <f t="shared" si="19"/>
        <v>346.9000000000002</v>
      </c>
      <c r="AV304" s="37">
        <v>43153</v>
      </c>
      <c r="AW304" s="1">
        <v>0</v>
      </c>
      <c r="AX304" s="1">
        <v>0</v>
      </c>
      <c r="AZ304" s="37">
        <v>42058</v>
      </c>
      <c r="BA304" s="1">
        <v>-25.599999999999898</v>
      </c>
      <c r="BB304" s="1">
        <v>1</v>
      </c>
      <c r="BC304" s="1">
        <v>-8.6999999999999993</v>
      </c>
      <c r="BE304" s="37">
        <v>43880</v>
      </c>
      <c r="BF304" s="1">
        <v>20</v>
      </c>
      <c r="BG304" s="1">
        <v>1</v>
      </c>
      <c r="BH304" s="1">
        <v>0</v>
      </c>
      <c r="BI304" s="37"/>
      <c r="BJ304" s="37">
        <v>43880</v>
      </c>
      <c r="BK304" s="1">
        <v>20</v>
      </c>
      <c r="BL304" s="1">
        <v>1</v>
      </c>
      <c r="BM304" s="1">
        <v>0</v>
      </c>
      <c r="BN304" s="1">
        <f t="shared" si="16"/>
        <v>0</v>
      </c>
      <c r="BP304" s="37">
        <v>43880</v>
      </c>
      <c r="BQ304" s="1">
        <v>20</v>
      </c>
      <c r="BR304" s="1">
        <v>1</v>
      </c>
      <c r="BS304" s="1">
        <v>0</v>
      </c>
    </row>
    <row r="305" spans="3:71" x14ac:dyDescent="0.3">
      <c r="C305" s="37">
        <v>43154</v>
      </c>
      <c r="D305" s="1">
        <v>0</v>
      </c>
      <c r="E305" s="1">
        <v>0</v>
      </c>
      <c r="H305" s="37">
        <v>43154</v>
      </c>
      <c r="I305" s="1">
        <v>0</v>
      </c>
      <c r="J305" s="1">
        <v>0</v>
      </c>
      <c r="M305" s="37">
        <v>43154</v>
      </c>
      <c r="N305" s="1">
        <v>0</v>
      </c>
      <c r="O305" s="1">
        <v>0</v>
      </c>
      <c r="R305" s="37">
        <v>43154</v>
      </c>
      <c r="S305" s="1">
        <v>0</v>
      </c>
      <c r="T305" s="1">
        <v>0</v>
      </c>
      <c r="W305" s="37">
        <v>43154</v>
      </c>
      <c r="X305" s="1">
        <v>0</v>
      </c>
      <c r="Y305" s="1">
        <v>0</v>
      </c>
      <c r="Z305" s="1">
        <f t="shared" si="17"/>
        <v>400.7</v>
      </c>
      <c r="AB305" s="37">
        <v>43154</v>
      </c>
      <c r="AC305" s="1">
        <v>0</v>
      </c>
      <c r="AD305" s="1">
        <v>0</v>
      </c>
      <c r="AG305" s="37">
        <v>43154</v>
      </c>
      <c r="AH305" s="1">
        <v>0</v>
      </c>
      <c r="AI305" s="1">
        <v>0</v>
      </c>
      <c r="AL305" s="37">
        <v>43154</v>
      </c>
      <c r="AM305" s="1">
        <v>0</v>
      </c>
      <c r="AN305" s="1">
        <v>0</v>
      </c>
      <c r="AO305" s="1">
        <f t="shared" si="18"/>
        <v>307.09999999999997</v>
      </c>
      <c r="AQ305" s="37">
        <v>43154</v>
      </c>
      <c r="AR305" s="1">
        <v>0</v>
      </c>
      <c r="AS305" s="1">
        <v>0</v>
      </c>
      <c r="AT305" s="1">
        <f t="shared" si="19"/>
        <v>346.9000000000002</v>
      </c>
      <c r="AV305" s="37">
        <v>43154</v>
      </c>
      <c r="AW305" s="1">
        <v>0</v>
      </c>
      <c r="AX305" s="1">
        <v>0</v>
      </c>
      <c r="AZ305" s="37">
        <v>42059</v>
      </c>
      <c r="BA305" s="1">
        <v>17.7</v>
      </c>
      <c r="BB305" s="1">
        <v>1</v>
      </c>
      <c r="BC305" s="1">
        <v>0</v>
      </c>
      <c r="BE305" s="37">
        <v>43881</v>
      </c>
      <c r="BF305" s="1">
        <v>0</v>
      </c>
      <c r="BG305" s="1">
        <v>0</v>
      </c>
      <c r="BH305" s="1">
        <v>0</v>
      </c>
      <c r="BI305" s="37"/>
      <c r="BJ305" s="37">
        <v>43881</v>
      </c>
      <c r="BK305" s="1">
        <v>0</v>
      </c>
      <c r="BL305" s="1">
        <v>0</v>
      </c>
      <c r="BM305" s="1">
        <v>0</v>
      </c>
      <c r="BN305" s="1">
        <f t="shared" si="16"/>
        <v>0</v>
      </c>
      <c r="BP305" s="37">
        <v>43881</v>
      </c>
      <c r="BQ305" s="1">
        <v>0</v>
      </c>
      <c r="BR305" s="1">
        <v>0</v>
      </c>
      <c r="BS305" s="1">
        <v>0</v>
      </c>
    </row>
    <row r="306" spans="3:71" x14ac:dyDescent="0.3">
      <c r="C306" s="37">
        <v>43157</v>
      </c>
      <c r="D306" s="1">
        <v>0</v>
      </c>
      <c r="E306" s="1">
        <v>0</v>
      </c>
      <c r="H306" s="37">
        <v>43157</v>
      </c>
      <c r="I306" s="1">
        <v>0</v>
      </c>
      <c r="J306" s="1">
        <v>0</v>
      </c>
      <c r="M306" s="37">
        <v>43157</v>
      </c>
      <c r="N306" s="1">
        <v>0</v>
      </c>
      <c r="O306" s="1">
        <v>0</v>
      </c>
      <c r="R306" s="37">
        <v>43157</v>
      </c>
      <c r="S306" s="1">
        <v>0</v>
      </c>
      <c r="T306" s="1">
        <v>0</v>
      </c>
      <c r="W306" s="37">
        <v>43157</v>
      </c>
      <c r="X306" s="1">
        <v>0</v>
      </c>
      <c r="Y306" s="1">
        <v>0</v>
      </c>
      <c r="Z306" s="1">
        <f t="shared" si="17"/>
        <v>400.7</v>
      </c>
      <c r="AB306" s="37">
        <v>43157</v>
      </c>
      <c r="AC306" s="1">
        <v>0</v>
      </c>
      <c r="AD306" s="1">
        <v>0</v>
      </c>
      <c r="AG306" s="37">
        <v>43157</v>
      </c>
      <c r="AH306" s="1">
        <v>0</v>
      </c>
      <c r="AI306" s="1">
        <v>0</v>
      </c>
      <c r="AL306" s="37">
        <v>43157</v>
      </c>
      <c r="AM306" s="1">
        <v>0</v>
      </c>
      <c r="AN306" s="1">
        <v>0</v>
      </c>
      <c r="AO306" s="1">
        <f t="shared" si="18"/>
        <v>307.09999999999997</v>
      </c>
      <c r="AQ306" s="37">
        <v>43157</v>
      </c>
      <c r="AR306" s="1">
        <v>0</v>
      </c>
      <c r="AS306" s="1">
        <v>0</v>
      </c>
      <c r="AT306" s="1">
        <f t="shared" si="19"/>
        <v>346.9000000000002</v>
      </c>
      <c r="AV306" s="37">
        <v>43157</v>
      </c>
      <c r="AW306" s="1">
        <v>0</v>
      </c>
      <c r="AX306" s="1">
        <v>0</v>
      </c>
      <c r="AZ306" s="37">
        <v>42060</v>
      </c>
      <c r="BA306" s="1">
        <v>0</v>
      </c>
      <c r="BB306" s="1">
        <v>0</v>
      </c>
      <c r="BC306" s="1">
        <v>0</v>
      </c>
      <c r="BE306" s="37">
        <v>43882</v>
      </c>
      <c r="BF306" s="1">
        <v>0</v>
      </c>
      <c r="BG306" s="1">
        <v>0</v>
      </c>
      <c r="BH306" s="1">
        <v>0</v>
      </c>
      <c r="BI306" s="37"/>
      <c r="BJ306" s="37">
        <v>43882</v>
      </c>
      <c r="BK306" s="1">
        <v>0</v>
      </c>
      <c r="BL306" s="1">
        <v>0</v>
      </c>
      <c r="BM306" s="1">
        <v>0</v>
      </c>
      <c r="BN306" s="1">
        <f t="shared" si="16"/>
        <v>0</v>
      </c>
      <c r="BP306" s="37">
        <v>43882</v>
      </c>
      <c r="BQ306" s="1">
        <v>0</v>
      </c>
      <c r="BR306" s="1">
        <v>0</v>
      </c>
      <c r="BS306" s="1">
        <v>0</v>
      </c>
    </row>
    <row r="307" spans="3:71" x14ac:dyDescent="0.3">
      <c r="C307" s="37">
        <v>43158</v>
      </c>
      <c r="D307" s="1">
        <v>0</v>
      </c>
      <c r="E307" s="1">
        <v>0</v>
      </c>
      <c r="H307" s="37">
        <v>43158</v>
      </c>
      <c r="I307" s="1">
        <v>0</v>
      </c>
      <c r="J307" s="1">
        <v>0</v>
      </c>
      <c r="M307" s="37">
        <v>43158</v>
      </c>
      <c r="N307" s="1">
        <v>0</v>
      </c>
      <c r="O307" s="1">
        <v>0</v>
      </c>
      <c r="R307" s="37">
        <v>43158</v>
      </c>
      <c r="S307" s="1">
        <v>0</v>
      </c>
      <c r="T307" s="1">
        <v>0</v>
      </c>
      <c r="W307" s="37">
        <v>43158</v>
      </c>
      <c r="X307" s="1">
        <v>0</v>
      </c>
      <c r="Y307" s="1">
        <v>0</v>
      </c>
      <c r="Z307" s="1">
        <f t="shared" si="17"/>
        <v>400.7</v>
      </c>
      <c r="AB307" s="37">
        <v>43158</v>
      </c>
      <c r="AC307" s="1">
        <v>0</v>
      </c>
      <c r="AD307" s="1">
        <v>0</v>
      </c>
      <c r="AG307" s="37">
        <v>43158</v>
      </c>
      <c r="AH307" s="1">
        <v>0</v>
      </c>
      <c r="AI307" s="1">
        <v>0</v>
      </c>
      <c r="AL307" s="37">
        <v>43158</v>
      </c>
      <c r="AM307" s="1">
        <v>0</v>
      </c>
      <c r="AN307" s="1">
        <v>0</v>
      </c>
      <c r="AO307" s="1">
        <f t="shared" si="18"/>
        <v>307.09999999999997</v>
      </c>
      <c r="AQ307" s="37">
        <v>43158</v>
      </c>
      <c r="AR307" s="1">
        <v>0</v>
      </c>
      <c r="AS307" s="1">
        <v>0</v>
      </c>
      <c r="AT307" s="1">
        <f t="shared" si="19"/>
        <v>346.9000000000002</v>
      </c>
      <c r="AV307" s="37">
        <v>43158</v>
      </c>
      <c r="AW307" s="1">
        <v>0</v>
      </c>
      <c r="AX307" s="1">
        <v>0</v>
      </c>
      <c r="AZ307" s="37">
        <v>42061</v>
      </c>
      <c r="BA307" s="1">
        <v>0</v>
      </c>
      <c r="BB307" s="1">
        <v>0</v>
      </c>
      <c r="BC307" s="1">
        <v>0</v>
      </c>
      <c r="BE307" s="37">
        <v>43885</v>
      </c>
      <c r="BF307" s="1">
        <v>8</v>
      </c>
      <c r="BG307" s="1">
        <v>1</v>
      </c>
      <c r="BH307" s="1">
        <v>0</v>
      </c>
      <c r="BI307" s="37"/>
      <c r="BJ307" s="37">
        <v>43885</v>
      </c>
      <c r="BK307" s="1">
        <v>-15.6</v>
      </c>
      <c r="BL307" s="1">
        <v>1</v>
      </c>
      <c r="BM307" s="1">
        <v>0</v>
      </c>
      <c r="BN307" s="1">
        <f t="shared" si="16"/>
        <v>-23.6</v>
      </c>
      <c r="BP307" s="37">
        <v>43885</v>
      </c>
      <c r="BQ307" s="1">
        <v>8</v>
      </c>
      <c r="BR307" s="1">
        <v>1</v>
      </c>
      <c r="BS307" s="1">
        <v>0</v>
      </c>
    </row>
    <row r="308" spans="3:71" x14ac:dyDescent="0.3">
      <c r="C308" s="37">
        <v>43159</v>
      </c>
      <c r="D308" s="1">
        <v>0</v>
      </c>
      <c r="E308" s="1">
        <v>0</v>
      </c>
      <c r="H308" s="37">
        <v>43159</v>
      </c>
      <c r="I308" s="1">
        <v>0</v>
      </c>
      <c r="J308" s="1">
        <v>0</v>
      </c>
      <c r="M308" s="37">
        <v>43159</v>
      </c>
      <c r="N308" s="1">
        <v>0</v>
      </c>
      <c r="O308" s="1">
        <v>0</v>
      </c>
      <c r="R308" s="37">
        <v>43159</v>
      </c>
      <c r="S308" s="1">
        <v>0</v>
      </c>
      <c r="T308" s="1">
        <v>0</v>
      </c>
      <c r="W308" s="37">
        <v>43159</v>
      </c>
      <c r="X308" s="1">
        <v>0</v>
      </c>
      <c r="Y308" s="1">
        <v>0</v>
      </c>
      <c r="Z308" s="1">
        <f t="shared" si="17"/>
        <v>400.7</v>
      </c>
      <c r="AB308" s="37">
        <v>43159</v>
      </c>
      <c r="AC308" s="1">
        <v>0</v>
      </c>
      <c r="AD308" s="1">
        <v>0</v>
      </c>
      <c r="AG308" s="37">
        <v>43159</v>
      </c>
      <c r="AH308" s="1">
        <v>0</v>
      </c>
      <c r="AI308" s="1">
        <v>0</v>
      </c>
      <c r="AL308" s="37">
        <v>43159</v>
      </c>
      <c r="AM308" s="1">
        <v>0</v>
      </c>
      <c r="AN308" s="1">
        <v>0</v>
      </c>
      <c r="AO308" s="1">
        <f t="shared" si="18"/>
        <v>307.09999999999997</v>
      </c>
      <c r="AQ308" s="37">
        <v>43159</v>
      </c>
      <c r="AR308" s="1">
        <v>0</v>
      </c>
      <c r="AS308" s="1">
        <v>0</v>
      </c>
      <c r="AT308" s="1">
        <f t="shared" si="19"/>
        <v>346.9000000000002</v>
      </c>
      <c r="AV308" s="37">
        <v>43159</v>
      </c>
      <c r="AW308" s="1">
        <v>0</v>
      </c>
      <c r="AX308" s="1">
        <v>0</v>
      </c>
      <c r="AZ308" s="37">
        <v>42062</v>
      </c>
      <c r="BA308" s="1">
        <v>0</v>
      </c>
      <c r="BB308" s="1">
        <v>0</v>
      </c>
      <c r="BC308" s="1">
        <v>0</v>
      </c>
      <c r="BE308" s="37">
        <v>43886</v>
      </c>
      <c r="BF308" s="1">
        <v>0</v>
      </c>
      <c r="BG308" s="1">
        <v>0</v>
      </c>
      <c r="BH308" s="1">
        <v>0</v>
      </c>
      <c r="BI308" s="37"/>
      <c r="BJ308" s="37">
        <v>43886</v>
      </c>
      <c r="BK308" s="1">
        <v>0</v>
      </c>
      <c r="BL308" s="1">
        <v>0</v>
      </c>
      <c r="BM308" s="1">
        <v>0</v>
      </c>
      <c r="BN308" s="1">
        <f t="shared" si="16"/>
        <v>0</v>
      </c>
      <c r="BP308" s="37">
        <v>43886</v>
      </c>
      <c r="BQ308" s="1">
        <v>0</v>
      </c>
      <c r="BR308" s="1">
        <v>0</v>
      </c>
      <c r="BS308" s="1">
        <v>0</v>
      </c>
    </row>
    <row r="309" spans="3:71" x14ac:dyDescent="0.3">
      <c r="C309" s="37">
        <v>43161</v>
      </c>
      <c r="D309" s="1">
        <v>19.3</v>
      </c>
      <c r="E309" s="1">
        <v>1</v>
      </c>
      <c r="F309" s="1">
        <v>40.5</v>
      </c>
      <c r="H309" s="37">
        <v>43161</v>
      </c>
      <c r="I309" s="1">
        <v>19.3</v>
      </c>
      <c r="J309" s="1">
        <v>1</v>
      </c>
      <c r="K309" s="1">
        <v>40.5</v>
      </c>
      <c r="M309" s="37">
        <v>43161</v>
      </c>
      <c r="N309" s="1">
        <v>19.3</v>
      </c>
      <c r="O309" s="1">
        <v>1</v>
      </c>
      <c r="P309" s="1">
        <v>40.5</v>
      </c>
      <c r="R309" s="37">
        <v>43161</v>
      </c>
      <c r="S309" s="1">
        <v>15</v>
      </c>
      <c r="T309" s="1">
        <v>1</v>
      </c>
      <c r="U309" s="1">
        <v>40.5</v>
      </c>
      <c r="W309" s="37">
        <v>43161</v>
      </c>
      <c r="X309" s="1">
        <v>15</v>
      </c>
      <c r="Y309" s="1">
        <v>1</v>
      </c>
      <c r="Z309" s="1">
        <f t="shared" si="17"/>
        <v>415.7</v>
      </c>
      <c r="AB309" s="37">
        <v>43161</v>
      </c>
      <c r="AC309" s="1">
        <v>4.5999999999999996</v>
      </c>
      <c r="AD309" s="1">
        <v>1</v>
      </c>
      <c r="AE309" s="1">
        <v>-7.2</v>
      </c>
      <c r="AG309" s="37">
        <v>43161</v>
      </c>
      <c r="AH309" s="1">
        <v>9.8000000000000007</v>
      </c>
      <c r="AI309" s="1">
        <v>1</v>
      </c>
      <c r="AJ309" s="1">
        <v>-7.2</v>
      </c>
      <c r="AL309" s="37">
        <v>43161</v>
      </c>
      <c r="AM309" s="1">
        <v>31.3</v>
      </c>
      <c r="AN309" s="1">
        <v>1</v>
      </c>
      <c r="AO309" s="1">
        <f t="shared" si="18"/>
        <v>338.4</v>
      </c>
      <c r="AQ309" s="37">
        <v>43161</v>
      </c>
      <c r="AR309" s="1">
        <v>37.1</v>
      </c>
      <c r="AS309" s="1">
        <v>1</v>
      </c>
      <c r="AT309" s="1">
        <f t="shared" si="19"/>
        <v>384.00000000000023</v>
      </c>
      <c r="AV309" s="37">
        <v>43161</v>
      </c>
      <c r="AW309" s="1">
        <v>11.6</v>
      </c>
      <c r="AX309" s="1">
        <v>1</v>
      </c>
      <c r="AZ309" s="37">
        <v>42065</v>
      </c>
      <c r="BA309" s="1">
        <v>14</v>
      </c>
      <c r="BB309" s="1">
        <v>1</v>
      </c>
      <c r="BC309" s="1">
        <v>0</v>
      </c>
      <c r="BE309" s="37">
        <v>43887</v>
      </c>
      <c r="BF309" s="1">
        <v>0</v>
      </c>
      <c r="BG309" s="1">
        <v>0</v>
      </c>
      <c r="BH309" s="1">
        <v>0</v>
      </c>
      <c r="BI309" s="37"/>
      <c r="BJ309" s="37">
        <v>43887</v>
      </c>
      <c r="BK309" s="1">
        <v>0</v>
      </c>
      <c r="BL309" s="1">
        <v>0</v>
      </c>
      <c r="BM309" s="1">
        <v>0</v>
      </c>
      <c r="BN309" s="1">
        <f t="shared" si="16"/>
        <v>0</v>
      </c>
      <c r="BP309" s="37">
        <v>43887</v>
      </c>
      <c r="BQ309" s="1">
        <v>0</v>
      </c>
      <c r="BR309" s="1">
        <v>0</v>
      </c>
      <c r="BS309" s="1">
        <v>0</v>
      </c>
    </row>
    <row r="310" spans="3:71" x14ac:dyDescent="0.3">
      <c r="C310" s="37">
        <v>43164</v>
      </c>
      <c r="D310" s="1">
        <v>0</v>
      </c>
      <c r="E310" s="1">
        <v>0</v>
      </c>
      <c r="H310" s="37">
        <v>43164</v>
      </c>
      <c r="I310" s="1">
        <v>0</v>
      </c>
      <c r="J310" s="1">
        <v>0</v>
      </c>
      <c r="M310" s="37">
        <v>43164</v>
      </c>
      <c r="N310" s="1">
        <v>0</v>
      </c>
      <c r="O310" s="1">
        <v>0</v>
      </c>
      <c r="R310" s="37">
        <v>43164</v>
      </c>
      <c r="S310" s="1">
        <v>0</v>
      </c>
      <c r="T310" s="1">
        <v>0</v>
      </c>
      <c r="W310" s="37">
        <v>43164</v>
      </c>
      <c r="X310" s="1">
        <v>0</v>
      </c>
      <c r="Y310" s="1">
        <v>0</v>
      </c>
      <c r="Z310" s="1">
        <f t="shared" si="17"/>
        <v>415.7</v>
      </c>
      <c r="AB310" s="37">
        <v>43164</v>
      </c>
      <c r="AC310" s="1">
        <v>0</v>
      </c>
      <c r="AD310" s="1">
        <v>0</v>
      </c>
      <c r="AG310" s="37">
        <v>43164</v>
      </c>
      <c r="AH310" s="1">
        <v>0</v>
      </c>
      <c r="AI310" s="1">
        <v>0</v>
      </c>
      <c r="AL310" s="37">
        <v>43164</v>
      </c>
      <c r="AM310" s="1">
        <v>0</v>
      </c>
      <c r="AN310" s="1">
        <v>0</v>
      </c>
      <c r="AO310" s="1">
        <f t="shared" si="18"/>
        <v>338.4</v>
      </c>
      <c r="AQ310" s="37">
        <v>43164</v>
      </c>
      <c r="AR310" s="1">
        <v>0</v>
      </c>
      <c r="AS310" s="1">
        <v>0</v>
      </c>
      <c r="AT310" s="1">
        <f t="shared" si="19"/>
        <v>384.00000000000023</v>
      </c>
      <c r="AV310" s="37">
        <v>43164</v>
      </c>
      <c r="AW310" s="1">
        <v>0</v>
      </c>
      <c r="AX310" s="1">
        <v>0</v>
      </c>
      <c r="AZ310" s="37">
        <v>42066</v>
      </c>
      <c r="BA310" s="1">
        <v>-11.2</v>
      </c>
      <c r="BB310" s="1">
        <v>1</v>
      </c>
      <c r="BC310" s="1">
        <v>0</v>
      </c>
      <c r="BE310" s="37">
        <v>43888</v>
      </c>
      <c r="BF310" s="1">
        <v>0</v>
      </c>
      <c r="BG310" s="1">
        <v>0</v>
      </c>
      <c r="BH310" s="1">
        <v>0</v>
      </c>
      <c r="BI310" s="37"/>
      <c r="BJ310" s="37">
        <v>43888</v>
      </c>
      <c r="BK310" s="1">
        <v>0</v>
      </c>
      <c r="BL310" s="1">
        <v>0</v>
      </c>
      <c r="BM310" s="1">
        <v>0</v>
      </c>
      <c r="BN310" s="1">
        <f t="shared" si="16"/>
        <v>0</v>
      </c>
      <c r="BP310" s="37">
        <v>43888</v>
      </c>
      <c r="BQ310" s="1">
        <v>0</v>
      </c>
      <c r="BR310" s="1">
        <v>0</v>
      </c>
      <c r="BS310" s="1">
        <v>0</v>
      </c>
    </row>
    <row r="311" spans="3:71" x14ac:dyDescent="0.3">
      <c r="C311" s="37">
        <v>43165</v>
      </c>
      <c r="D311" s="1">
        <v>-11</v>
      </c>
      <c r="E311" s="1">
        <v>1</v>
      </c>
      <c r="F311" s="1">
        <v>1</v>
      </c>
      <c r="H311" s="37">
        <v>43165</v>
      </c>
      <c r="I311" s="1">
        <v>-11</v>
      </c>
      <c r="J311" s="1">
        <v>1</v>
      </c>
      <c r="K311" s="1">
        <v>1</v>
      </c>
      <c r="M311" s="37">
        <v>43165</v>
      </c>
      <c r="N311" s="1">
        <v>-11</v>
      </c>
      <c r="O311" s="1">
        <v>1</v>
      </c>
      <c r="P311" s="1">
        <v>1</v>
      </c>
      <c r="R311" s="37">
        <v>43165</v>
      </c>
      <c r="S311" s="1">
        <v>-11</v>
      </c>
      <c r="T311" s="1">
        <v>1</v>
      </c>
      <c r="U311" s="1">
        <v>1</v>
      </c>
      <c r="W311" s="37">
        <v>43165</v>
      </c>
      <c r="X311" s="1">
        <v>-11</v>
      </c>
      <c r="Y311" s="1">
        <v>1</v>
      </c>
      <c r="Z311" s="1">
        <f t="shared" si="17"/>
        <v>404.7</v>
      </c>
      <c r="AB311" s="37">
        <v>43165</v>
      </c>
      <c r="AC311" s="1">
        <v>-11</v>
      </c>
      <c r="AD311" s="1">
        <v>1</v>
      </c>
      <c r="AG311" s="37">
        <v>43165</v>
      </c>
      <c r="AH311" s="1">
        <v>-11</v>
      </c>
      <c r="AI311" s="1">
        <v>1</v>
      </c>
      <c r="AL311" s="37">
        <v>43165</v>
      </c>
      <c r="AM311" s="1">
        <v>-3.5</v>
      </c>
      <c r="AN311" s="1">
        <v>1</v>
      </c>
      <c r="AO311" s="1">
        <f t="shared" si="18"/>
        <v>334.9</v>
      </c>
      <c r="AQ311" s="37">
        <v>43165</v>
      </c>
      <c r="AR311" s="1">
        <v>-9.6999999999999993</v>
      </c>
      <c r="AS311" s="1">
        <v>1</v>
      </c>
      <c r="AT311" s="1">
        <f t="shared" si="19"/>
        <v>374.30000000000024</v>
      </c>
      <c r="AV311" s="37">
        <v>43165</v>
      </c>
      <c r="AW311" s="1">
        <v>0</v>
      </c>
      <c r="AX311" s="1">
        <v>0</v>
      </c>
      <c r="AZ311" s="37">
        <v>42067</v>
      </c>
      <c r="BA311" s="1">
        <v>15.1</v>
      </c>
      <c r="BB311" s="1">
        <v>1</v>
      </c>
      <c r="BC311" s="1">
        <v>0</v>
      </c>
      <c r="BE311" s="37">
        <v>43889</v>
      </c>
      <c r="BF311" s="1">
        <v>0</v>
      </c>
      <c r="BG311" s="1">
        <v>0</v>
      </c>
      <c r="BH311" s="1">
        <v>0</v>
      </c>
      <c r="BI311" s="37"/>
      <c r="BJ311" s="37">
        <v>43889</v>
      </c>
      <c r="BK311" s="1">
        <v>0</v>
      </c>
      <c r="BL311" s="1">
        <v>0</v>
      </c>
      <c r="BM311" s="1">
        <v>0</v>
      </c>
      <c r="BN311" s="1">
        <f t="shared" si="16"/>
        <v>0</v>
      </c>
      <c r="BP311" s="37">
        <v>43889</v>
      </c>
      <c r="BQ311" s="1">
        <v>0</v>
      </c>
      <c r="BR311" s="1">
        <v>0</v>
      </c>
      <c r="BS311" s="1">
        <v>0</v>
      </c>
    </row>
    <row r="312" spans="3:71" x14ac:dyDescent="0.3">
      <c r="C312" s="37">
        <v>43166</v>
      </c>
      <c r="D312" s="1">
        <v>-10</v>
      </c>
      <c r="E312" s="1">
        <v>1</v>
      </c>
      <c r="F312" s="1">
        <v>1</v>
      </c>
      <c r="H312" s="37">
        <v>43166</v>
      </c>
      <c r="I312" s="1">
        <v>-10</v>
      </c>
      <c r="J312" s="1">
        <v>1</v>
      </c>
      <c r="K312" s="1">
        <v>1</v>
      </c>
      <c r="M312" s="37">
        <v>43166</v>
      </c>
      <c r="N312" s="1">
        <v>-10</v>
      </c>
      <c r="O312" s="1">
        <v>1</v>
      </c>
      <c r="P312" s="1">
        <v>1</v>
      </c>
      <c r="R312" s="37">
        <v>43166</v>
      </c>
      <c r="S312" s="1">
        <v>-10</v>
      </c>
      <c r="T312" s="1">
        <v>1</v>
      </c>
      <c r="U312" s="1">
        <v>1</v>
      </c>
      <c r="W312" s="37">
        <v>43166</v>
      </c>
      <c r="X312" s="1">
        <v>-10</v>
      </c>
      <c r="Y312" s="1">
        <v>1</v>
      </c>
      <c r="Z312" s="1">
        <f t="shared" si="17"/>
        <v>394.7</v>
      </c>
      <c r="AB312" s="37">
        <v>43166</v>
      </c>
      <c r="AC312" s="1">
        <v>-10.199999999999999</v>
      </c>
      <c r="AD312" s="1">
        <v>1</v>
      </c>
      <c r="AG312" s="37">
        <v>43166</v>
      </c>
      <c r="AH312" s="1">
        <v>-10.199999999999999</v>
      </c>
      <c r="AI312" s="1">
        <v>1</v>
      </c>
      <c r="AL312" s="37">
        <v>43166</v>
      </c>
      <c r="AM312" s="1">
        <v>-7.4</v>
      </c>
      <c r="AN312" s="1">
        <v>1</v>
      </c>
      <c r="AO312" s="1">
        <f t="shared" si="18"/>
        <v>327.5</v>
      </c>
      <c r="AQ312" s="37">
        <v>43166</v>
      </c>
      <c r="AR312" s="1">
        <v>-5.4</v>
      </c>
      <c r="AS312" s="1">
        <v>1</v>
      </c>
      <c r="AT312" s="1">
        <f t="shared" si="19"/>
        <v>368.90000000000026</v>
      </c>
      <c r="AV312" s="37">
        <v>43166</v>
      </c>
      <c r="AW312" s="1">
        <v>-10</v>
      </c>
      <c r="AX312" s="1">
        <v>1</v>
      </c>
      <c r="AZ312" s="37">
        <v>42068</v>
      </c>
      <c r="BA312" s="1">
        <v>0</v>
      </c>
      <c r="BB312" s="1">
        <v>0</v>
      </c>
      <c r="BC312" s="1">
        <v>0</v>
      </c>
      <c r="BE312" s="37">
        <v>43892</v>
      </c>
      <c r="BF312" s="1">
        <v>20.5</v>
      </c>
      <c r="BG312" s="1">
        <v>1</v>
      </c>
      <c r="BH312" s="1">
        <v>0</v>
      </c>
      <c r="BI312" s="37"/>
      <c r="BJ312" s="37">
        <v>43892</v>
      </c>
      <c r="BK312" s="1">
        <v>20.5</v>
      </c>
      <c r="BL312" s="1">
        <v>1</v>
      </c>
      <c r="BM312" s="1">
        <v>0</v>
      </c>
      <c r="BN312" s="1">
        <f t="shared" si="16"/>
        <v>0</v>
      </c>
      <c r="BP312" s="37">
        <v>43892</v>
      </c>
      <c r="BQ312" s="1">
        <v>20.5</v>
      </c>
      <c r="BR312" s="1">
        <v>1</v>
      </c>
      <c r="BS312" s="1">
        <v>0</v>
      </c>
    </row>
    <row r="313" spans="3:71" x14ac:dyDescent="0.3">
      <c r="C313" s="37">
        <v>43167</v>
      </c>
      <c r="D313" s="1">
        <v>0</v>
      </c>
      <c r="E313" s="1">
        <v>0</v>
      </c>
      <c r="H313" s="37">
        <v>43167</v>
      </c>
      <c r="I313" s="1">
        <v>0</v>
      </c>
      <c r="J313" s="1">
        <v>0</v>
      </c>
      <c r="M313" s="37">
        <v>43167</v>
      </c>
      <c r="N313" s="1">
        <v>0</v>
      </c>
      <c r="O313" s="1">
        <v>0</v>
      </c>
      <c r="R313" s="37">
        <v>43167</v>
      </c>
      <c r="S313" s="1">
        <v>0</v>
      </c>
      <c r="T313" s="1">
        <v>0</v>
      </c>
      <c r="W313" s="37">
        <v>43167</v>
      </c>
      <c r="X313" s="1">
        <v>0</v>
      </c>
      <c r="Y313" s="1">
        <v>0</v>
      </c>
      <c r="Z313" s="1">
        <f t="shared" si="17"/>
        <v>394.7</v>
      </c>
      <c r="AB313" s="37">
        <v>43167</v>
      </c>
      <c r="AC313" s="1">
        <v>0</v>
      </c>
      <c r="AD313" s="1">
        <v>0</v>
      </c>
      <c r="AG313" s="37">
        <v>43167</v>
      </c>
      <c r="AH313" s="1">
        <v>0</v>
      </c>
      <c r="AI313" s="1">
        <v>0</v>
      </c>
      <c r="AL313" s="37">
        <v>43167</v>
      </c>
      <c r="AM313" s="1">
        <v>0</v>
      </c>
      <c r="AN313" s="1">
        <v>0</v>
      </c>
      <c r="AO313" s="1">
        <f t="shared" si="18"/>
        <v>327.5</v>
      </c>
      <c r="AQ313" s="37">
        <v>43167</v>
      </c>
      <c r="AR313" s="1">
        <v>0</v>
      </c>
      <c r="AS313" s="1">
        <v>0</v>
      </c>
      <c r="AT313" s="1">
        <f t="shared" si="19"/>
        <v>368.90000000000026</v>
      </c>
      <c r="AV313" s="37">
        <v>43167</v>
      </c>
      <c r="AW313" s="1">
        <v>0</v>
      </c>
      <c r="AX313" s="1">
        <v>0</v>
      </c>
      <c r="AZ313" s="37">
        <v>42069</v>
      </c>
      <c r="BA313" s="1">
        <v>0</v>
      </c>
      <c r="BB313" s="1">
        <v>0</v>
      </c>
      <c r="BC313" s="1">
        <v>0</v>
      </c>
      <c r="BE313" s="37">
        <v>43893</v>
      </c>
      <c r="BF313" s="1">
        <v>0</v>
      </c>
      <c r="BG313" s="1">
        <v>0</v>
      </c>
      <c r="BH313" s="1">
        <v>0</v>
      </c>
      <c r="BI313" s="37"/>
      <c r="BJ313" s="37">
        <v>43893</v>
      </c>
      <c r="BK313" s="1">
        <v>0</v>
      </c>
      <c r="BL313" s="1">
        <v>0</v>
      </c>
      <c r="BM313" s="1">
        <v>0</v>
      </c>
      <c r="BN313" s="1">
        <f t="shared" si="16"/>
        <v>0</v>
      </c>
      <c r="BP313" s="37">
        <v>43893</v>
      </c>
      <c r="BQ313" s="1">
        <v>0</v>
      </c>
      <c r="BR313" s="1">
        <v>0</v>
      </c>
      <c r="BS313" s="1">
        <v>0</v>
      </c>
    </row>
    <row r="314" spans="3:71" x14ac:dyDescent="0.3">
      <c r="C314" s="37">
        <v>43168</v>
      </c>
      <c r="D314" s="1">
        <v>0</v>
      </c>
      <c r="E314" s="1">
        <v>0</v>
      </c>
      <c r="H314" s="37">
        <v>43168</v>
      </c>
      <c r="I314" s="1">
        <v>0</v>
      </c>
      <c r="J314" s="1">
        <v>0</v>
      </c>
      <c r="M314" s="37">
        <v>43168</v>
      </c>
      <c r="N314" s="1">
        <v>0</v>
      </c>
      <c r="O314" s="1">
        <v>0</v>
      </c>
      <c r="R314" s="37">
        <v>43168</v>
      </c>
      <c r="S314" s="1">
        <v>0</v>
      </c>
      <c r="T314" s="1">
        <v>0</v>
      </c>
      <c r="W314" s="37">
        <v>43168</v>
      </c>
      <c r="X314" s="1">
        <v>0</v>
      </c>
      <c r="Y314" s="1">
        <v>0</v>
      </c>
      <c r="Z314" s="1">
        <f t="shared" si="17"/>
        <v>394.7</v>
      </c>
      <c r="AB314" s="37">
        <v>43168</v>
      </c>
      <c r="AC314" s="1">
        <v>0</v>
      </c>
      <c r="AD314" s="1">
        <v>0</v>
      </c>
      <c r="AG314" s="37">
        <v>43168</v>
      </c>
      <c r="AH314" s="1">
        <v>0</v>
      </c>
      <c r="AI314" s="1">
        <v>0</v>
      </c>
      <c r="AL314" s="37">
        <v>43168</v>
      </c>
      <c r="AM314" s="1">
        <v>0</v>
      </c>
      <c r="AN314" s="1">
        <v>0</v>
      </c>
      <c r="AO314" s="1">
        <f t="shared" si="18"/>
        <v>327.5</v>
      </c>
      <c r="AQ314" s="37">
        <v>43168</v>
      </c>
      <c r="AR314" s="1">
        <v>0</v>
      </c>
      <c r="AS314" s="1">
        <v>0</v>
      </c>
      <c r="AT314" s="1">
        <f t="shared" si="19"/>
        <v>368.90000000000026</v>
      </c>
      <c r="AV314" s="37">
        <v>43168</v>
      </c>
      <c r="AW314" s="1">
        <v>0</v>
      </c>
      <c r="AX314" s="1">
        <v>0</v>
      </c>
      <c r="AZ314" s="37">
        <v>42072</v>
      </c>
      <c r="BA314" s="1">
        <v>0</v>
      </c>
      <c r="BB314" s="1">
        <v>0</v>
      </c>
      <c r="BC314" s="1">
        <v>0</v>
      </c>
      <c r="BE314" s="37">
        <v>43894</v>
      </c>
      <c r="BF314" s="1">
        <v>0</v>
      </c>
      <c r="BG314" s="1">
        <v>0</v>
      </c>
      <c r="BH314" s="1">
        <v>0</v>
      </c>
      <c r="BI314" s="37"/>
      <c r="BJ314" s="37">
        <v>43894</v>
      </c>
      <c r="BK314" s="1">
        <v>0</v>
      </c>
      <c r="BL314" s="1">
        <v>0</v>
      </c>
      <c r="BM314" s="1">
        <v>0</v>
      </c>
      <c r="BN314" s="1">
        <f t="shared" si="16"/>
        <v>0</v>
      </c>
      <c r="BP314" s="37">
        <v>43894</v>
      </c>
      <c r="BQ314" s="1">
        <v>0</v>
      </c>
      <c r="BR314" s="1">
        <v>0</v>
      </c>
      <c r="BS314" s="1">
        <v>0</v>
      </c>
    </row>
    <row r="315" spans="3:71" x14ac:dyDescent="0.3">
      <c r="C315" s="37">
        <v>43171</v>
      </c>
      <c r="D315" s="1">
        <v>0</v>
      </c>
      <c r="E315" s="1">
        <v>0</v>
      </c>
      <c r="H315" s="37">
        <v>43171</v>
      </c>
      <c r="I315" s="1">
        <v>0</v>
      </c>
      <c r="J315" s="1">
        <v>0</v>
      </c>
      <c r="M315" s="37">
        <v>43171</v>
      </c>
      <c r="N315" s="1">
        <v>0</v>
      </c>
      <c r="O315" s="1">
        <v>0</v>
      </c>
      <c r="R315" s="37">
        <v>43171</v>
      </c>
      <c r="S315" s="1">
        <v>0</v>
      </c>
      <c r="T315" s="1">
        <v>0</v>
      </c>
      <c r="W315" s="37">
        <v>43171</v>
      </c>
      <c r="X315" s="1">
        <v>0</v>
      </c>
      <c r="Y315" s="1">
        <v>0</v>
      </c>
      <c r="Z315" s="1">
        <f t="shared" si="17"/>
        <v>394.7</v>
      </c>
      <c r="AB315" s="37">
        <v>43171</v>
      </c>
      <c r="AC315" s="1">
        <v>0</v>
      </c>
      <c r="AD315" s="1">
        <v>0</v>
      </c>
      <c r="AG315" s="37">
        <v>43171</v>
      </c>
      <c r="AH315" s="1">
        <v>0</v>
      </c>
      <c r="AI315" s="1">
        <v>0</v>
      </c>
      <c r="AL315" s="37">
        <v>43171</v>
      </c>
      <c r="AM315" s="1">
        <v>0</v>
      </c>
      <c r="AN315" s="1">
        <v>0</v>
      </c>
      <c r="AO315" s="1">
        <f t="shared" si="18"/>
        <v>327.5</v>
      </c>
      <c r="AQ315" s="37">
        <v>43171</v>
      </c>
      <c r="AR315" s="1">
        <v>0</v>
      </c>
      <c r="AS315" s="1">
        <v>0</v>
      </c>
      <c r="AT315" s="1">
        <f t="shared" si="19"/>
        <v>368.90000000000026</v>
      </c>
      <c r="AV315" s="37">
        <v>43171</v>
      </c>
      <c r="AW315" s="1">
        <v>0</v>
      </c>
      <c r="AX315" s="1">
        <v>0</v>
      </c>
      <c r="AZ315" s="37">
        <v>42073</v>
      </c>
      <c r="BA315" s="1">
        <v>11.1</v>
      </c>
      <c r="BB315" s="1">
        <v>1</v>
      </c>
      <c r="BC315" s="1">
        <v>0</v>
      </c>
      <c r="BE315" s="37">
        <v>43895</v>
      </c>
      <c r="BF315" s="1">
        <v>0</v>
      </c>
      <c r="BG315" s="1">
        <v>0</v>
      </c>
      <c r="BH315" s="1">
        <v>0</v>
      </c>
      <c r="BI315" s="37"/>
      <c r="BJ315" s="37">
        <v>43895</v>
      </c>
      <c r="BK315" s="1">
        <v>0</v>
      </c>
      <c r="BL315" s="1">
        <v>0</v>
      </c>
      <c r="BM315" s="1">
        <v>0</v>
      </c>
      <c r="BN315" s="1">
        <f t="shared" si="16"/>
        <v>0</v>
      </c>
      <c r="BP315" s="37">
        <v>43895</v>
      </c>
      <c r="BQ315" s="1">
        <v>0</v>
      </c>
      <c r="BR315" s="1">
        <v>0</v>
      </c>
      <c r="BS315" s="1">
        <v>0</v>
      </c>
    </row>
    <row r="316" spans="3:71" x14ac:dyDescent="0.3">
      <c r="C316" s="37">
        <v>43172</v>
      </c>
      <c r="D316" s="1">
        <v>0</v>
      </c>
      <c r="E316" s="1">
        <v>0</v>
      </c>
      <c r="H316" s="37">
        <v>43172</v>
      </c>
      <c r="I316" s="1">
        <v>0</v>
      </c>
      <c r="J316" s="1">
        <v>0</v>
      </c>
      <c r="M316" s="37">
        <v>43172</v>
      </c>
      <c r="N316" s="1">
        <v>0</v>
      </c>
      <c r="O316" s="1">
        <v>0</v>
      </c>
      <c r="R316" s="37">
        <v>43172</v>
      </c>
      <c r="S316" s="1">
        <v>0</v>
      </c>
      <c r="T316" s="1">
        <v>0</v>
      </c>
      <c r="W316" s="37">
        <v>43172</v>
      </c>
      <c r="X316" s="1">
        <v>0</v>
      </c>
      <c r="Y316" s="1">
        <v>0</v>
      </c>
      <c r="Z316" s="1">
        <f t="shared" si="17"/>
        <v>394.7</v>
      </c>
      <c r="AB316" s="37">
        <v>43172</v>
      </c>
      <c r="AC316" s="1">
        <v>0</v>
      </c>
      <c r="AD316" s="1">
        <v>0</v>
      </c>
      <c r="AG316" s="37">
        <v>43172</v>
      </c>
      <c r="AH316" s="1">
        <v>0</v>
      </c>
      <c r="AI316" s="1">
        <v>0</v>
      </c>
      <c r="AL316" s="37">
        <v>43172</v>
      </c>
      <c r="AM316" s="1">
        <v>0</v>
      </c>
      <c r="AN316" s="1">
        <v>0</v>
      </c>
      <c r="AO316" s="1">
        <f t="shared" si="18"/>
        <v>327.5</v>
      </c>
      <c r="AQ316" s="37">
        <v>43172</v>
      </c>
      <c r="AR316" s="1">
        <v>0</v>
      </c>
      <c r="AS316" s="1">
        <v>0</v>
      </c>
      <c r="AT316" s="1">
        <f t="shared" si="19"/>
        <v>368.90000000000026</v>
      </c>
      <c r="AV316" s="37">
        <v>43172</v>
      </c>
      <c r="AW316" s="1">
        <v>0</v>
      </c>
      <c r="AX316" s="1">
        <v>0</v>
      </c>
      <c r="AZ316" s="37">
        <v>42074</v>
      </c>
      <c r="BA316" s="1">
        <v>0</v>
      </c>
      <c r="BB316" s="1">
        <v>0</v>
      </c>
      <c r="BC316" s="1">
        <v>0</v>
      </c>
      <c r="BE316" s="37">
        <v>43896</v>
      </c>
      <c r="BF316" s="1">
        <v>66.7</v>
      </c>
      <c r="BG316" s="1">
        <v>1</v>
      </c>
      <c r="BH316" s="1">
        <v>49.4</v>
      </c>
      <c r="BI316" s="37"/>
      <c r="BJ316" s="37">
        <v>43896</v>
      </c>
      <c r="BK316" s="1">
        <v>9.1999999999999993</v>
      </c>
      <c r="BL316" s="1">
        <v>1</v>
      </c>
      <c r="BM316" s="1">
        <v>-8.1</v>
      </c>
      <c r="BN316" s="1">
        <f t="shared" si="16"/>
        <v>-57.5</v>
      </c>
      <c r="BP316" s="37">
        <v>43896</v>
      </c>
      <c r="BQ316" s="1">
        <v>66.7</v>
      </c>
      <c r="BR316" s="1">
        <v>1</v>
      </c>
      <c r="BS316" s="1">
        <v>49.4</v>
      </c>
    </row>
    <row r="317" spans="3:71" x14ac:dyDescent="0.3">
      <c r="C317" s="37">
        <v>43173</v>
      </c>
      <c r="D317" s="1">
        <v>0</v>
      </c>
      <c r="E317" s="1">
        <v>0</v>
      </c>
      <c r="H317" s="37">
        <v>43173</v>
      </c>
      <c r="I317" s="1">
        <v>0</v>
      </c>
      <c r="J317" s="1">
        <v>0</v>
      </c>
      <c r="M317" s="37">
        <v>43173</v>
      </c>
      <c r="N317" s="1">
        <v>0</v>
      </c>
      <c r="O317" s="1">
        <v>0</v>
      </c>
      <c r="R317" s="37">
        <v>43173</v>
      </c>
      <c r="S317" s="1">
        <v>0</v>
      </c>
      <c r="T317" s="1">
        <v>0</v>
      </c>
      <c r="W317" s="37">
        <v>43173</v>
      </c>
      <c r="X317" s="1">
        <v>0</v>
      </c>
      <c r="Y317" s="1">
        <v>0</v>
      </c>
      <c r="Z317" s="1">
        <f t="shared" si="17"/>
        <v>394.7</v>
      </c>
      <c r="AB317" s="37">
        <v>43173</v>
      </c>
      <c r="AC317" s="1">
        <v>0</v>
      </c>
      <c r="AD317" s="1">
        <v>0</v>
      </c>
      <c r="AG317" s="37">
        <v>43173</v>
      </c>
      <c r="AH317" s="1">
        <v>0</v>
      </c>
      <c r="AI317" s="1">
        <v>0</v>
      </c>
      <c r="AL317" s="37">
        <v>43173</v>
      </c>
      <c r="AM317" s="1">
        <v>0</v>
      </c>
      <c r="AN317" s="1">
        <v>0</v>
      </c>
      <c r="AO317" s="1">
        <f t="shared" si="18"/>
        <v>327.5</v>
      </c>
      <c r="AQ317" s="37">
        <v>43173</v>
      </c>
      <c r="AR317" s="1">
        <v>0</v>
      </c>
      <c r="AS317" s="1">
        <v>0</v>
      </c>
      <c r="AT317" s="1">
        <f t="shared" si="19"/>
        <v>368.90000000000026</v>
      </c>
      <c r="AV317" s="37">
        <v>43173</v>
      </c>
      <c r="AW317" s="1">
        <v>0</v>
      </c>
      <c r="AX317" s="1">
        <v>0</v>
      </c>
      <c r="AZ317" s="37">
        <v>42075</v>
      </c>
      <c r="BA317" s="1">
        <v>44.4</v>
      </c>
      <c r="BB317" s="1">
        <v>1</v>
      </c>
      <c r="BC317" s="1">
        <v>27.7</v>
      </c>
      <c r="BE317" s="37">
        <v>43899</v>
      </c>
      <c r="BF317" s="1">
        <v>17.600000000000001</v>
      </c>
      <c r="BG317" s="1">
        <v>1</v>
      </c>
      <c r="BH317" s="1">
        <v>4.4000000000000004</v>
      </c>
      <c r="BI317" s="37"/>
      <c r="BJ317" s="37">
        <v>43899</v>
      </c>
      <c r="BK317" s="1">
        <v>17.600000000000001</v>
      </c>
      <c r="BL317" s="1">
        <v>1</v>
      </c>
      <c r="BM317" s="1">
        <v>4.4000000000000004</v>
      </c>
      <c r="BN317" s="1">
        <f t="shared" si="16"/>
        <v>0</v>
      </c>
      <c r="BP317" s="37">
        <v>43899</v>
      </c>
      <c r="BQ317" s="1">
        <v>37</v>
      </c>
      <c r="BR317" s="1">
        <v>1</v>
      </c>
      <c r="BS317" s="1">
        <v>10.9</v>
      </c>
    </row>
    <row r="318" spans="3:71" x14ac:dyDescent="0.3">
      <c r="C318" s="37">
        <v>43174</v>
      </c>
      <c r="D318" s="1">
        <v>0</v>
      </c>
      <c r="E318" s="1">
        <v>0</v>
      </c>
      <c r="H318" s="37">
        <v>43174</v>
      </c>
      <c r="I318" s="1">
        <v>0</v>
      </c>
      <c r="J318" s="1">
        <v>0</v>
      </c>
      <c r="M318" s="37">
        <v>43174</v>
      </c>
      <c r="N318" s="1">
        <v>0</v>
      </c>
      <c r="O318" s="1">
        <v>0</v>
      </c>
      <c r="R318" s="37">
        <v>43174</v>
      </c>
      <c r="S318" s="1">
        <v>0</v>
      </c>
      <c r="T318" s="1">
        <v>0</v>
      </c>
      <c r="W318" s="37">
        <v>43174</v>
      </c>
      <c r="X318" s="1">
        <v>0</v>
      </c>
      <c r="Y318" s="1">
        <v>0</v>
      </c>
      <c r="Z318" s="1">
        <f t="shared" si="17"/>
        <v>394.7</v>
      </c>
      <c r="AB318" s="37">
        <v>43174</v>
      </c>
      <c r="AC318" s="1">
        <v>0</v>
      </c>
      <c r="AD318" s="1">
        <v>0</v>
      </c>
      <c r="AG318" s="37">
        <v>43174</v>
      </c>
      <c r="AH318" s="1">
        <v>0</v>
      </c>
      <c r="AI318" s="1">
        <v>0</v>
      </c>
      <c r="AL318" s="37">
        <v>43174</v>
      </c>
      <c r="AM318" s="1">
        <v>0</v>
      </c>
      <c r="AN318" s="1">
        <v>0</v>
      </c>
      <c r="AO318" s="1">
        <f t="shared" si="18"/>
        <v>327.5</v>
      </c>
      <c r="AQ318" s="37">
        <v>43174</v>
      </c>
      <c r="AR318" s="1">
        <v>0</v>
      </c>
      <c r="AS318" s="1">
        <v>0</v>
      </c>
      <c r="AT318" s="1">
        <f t="shared" si="19"/>
        <v>368.90000000000026</v>
      </c>
      <c r="AV318" s="37">
        <v>43174</v>
      </c>
      <c r="AW318" s="1">
        <v>0</v>
      </c>
      <c r="AX318" s="1">
        <v>0</v>
      </c>
      <c r="AZ318" s="57">
        <v>42076</v>
      </c>
      <c r="BA318" s="17">
        <v>0</v>
      </c>
      <c r="BB318" s="17">
        <v>0</v>
      </c>
      <c r="BC318" s="17">
        <v>0</v>
      </c>
      <c r="BE318" s="57">
        <v>43900</v>
      </c>
      <c r="BF318" s="17">
        <v>12.4</v>
      </c>
      <c r="BG318" s="17">
        <v>1</v>
      </c>
      <c r="BH318" s="17">
        <v>0</v>
      </c>
      <c r="BI318" s="37"/>
      <c r="BJ318" s="57">
        <v>43900</v>
      </c>
      <c r="BK318" s="17">
        <v>12.4</v>
      </c>
      <c r="BL318" s="17">
        <v>1</v>
      </c>
      <c r="BM318" s="17">
        <v>0</v>
      </c>
      <c r="BN318" s="1">
        <f t="shared" si="16"/>
        <v>0</v>
      </c>
      <c r="BP318" s="57">
        <v>43900</v>
      </c>
      <c r="BQ318" s="17">
        <v>17.899999999999999</v>
      </c>
      <c r="BR318" s="17">
        <v>1</v>
      </c>
      <c r="BS318" s="17">
        <v>0</v>
      </c>
    </row>
    <row r="319" spans="3:71" x14ac:dyDescent="0.3">
      <c r="C319" s="37">
        <v>43175</v>
      </c>
      <c r="D319" s="1">
        <v>0</v>
      </c>
      <c r="E319" s="1">
        <v>0</v>
      </c>
      <c r="H319" s="37">
        <v>43175</v>
      </c>
      <c r="I319" s="1">
        <v>0</v>
      </c>
      <c r="J319" s="1">
        <v>0</v>
      </c>
      <c r="M319" s="37">
        <v>43175</v>
      </c>
      <c r="N319" s="1">
        <v>0</v>
      </c>
      <c r="O319" s="1">
        <v>0</v>
      </c>
      <c r="R319" s="37">
        <v>43175</v>
      </c>
      <c r="S319" s="1">
        <v>0</v>
      </c>
      <c r="T319" s="1">
        <v>0</v>
      </c>
      <c r="W319" s="37">
        <v>43175</v>
      </c>
      <c r="X319" s="1">
        <v>0</v>
      </c>
      <c r="Y319" s="1">
        <v>0</v>
      </c>
      <c r="Z319" s="1">
        <f t="shared" si="17"/>
        <v>394.7</v>
      </c>
      <c r="AB319" s="37">
        <v>43175</v>
      </c>
      <c r="AC319" s="1">
        <v>0</v>
      </c>
      <c r="AD319" s="1">
        <v>0</v>
      </c>
      <c r="AG319" s="37">
        <v>43175</v>
      </c>
      <c r="AH319" s="1">
        <v>0</v>
      </c>
      <c r="AI319" s="1">
        <v>0</v>
      </c>
      <c r="AL319" s="37">
        <v>43175</v>
      </c>
      <c r="AM319" s="1">
        <v>0</v>
      </c>
      <c r="AN319" s="1">
        <v>0</v>
      </c>
      <c r="AO319" s="1">
        <f t="shared" si="18"/>
        <v>327.5</v>
      </c>
      <c r="AQ319" s="37">
        <v>43175</v>
      </c>
      <c r="AR319" s="1">
        <v>0</v>
      </c>
      <c r="AS319" s="1">
        <v>0</v>
      </c>
      <c r="AT319" s="1">
        <f t="shared" si="19"/>
        <v>368.90000000000026</v>
      </c>
      <c r="AV319" s="37">
        <v>43175</v>
      </c>
      <c r="AW319" s="1">
        <v>0</v>
      </c>
      <c r="AX319" s="1">
        <v>0</v>
      </c>
      <c r="AZ319" s="57">
        <v>42079</v>
      </c>
      <c r="BA319" s="17">
        <v>0</v>
      </c>
      <c r="BB319" s="17">
        <v>0</v>
      </c>
      <c r="BC319" s="17">
        <v>0</v>
      </c>
      <c r="BE319" s="57">
        <v>43901</v>
      </c>
      <c r="BF319" s="17">
        <v>0</v>
      </c>
      <c r="BG319" s="17">
        <v>0</v>
      </c>
      <c r="BH319" s="17">
        <v>0</v>
      </c>
      <c r="BI319" s="37"/>
      <c r="BJ319" s="57">
        <v>43901</v>
      </c>
      <c r="BK319" s="17">
        <v>0</v>
      </c>
      <c r="BL319" s="17">
        <v>0</v>
      </c>
      <c r="BM319" s="17">
        <v>0</v>
      </c>
      <c r="BN319" s="1">
        <f t="shared" si="16"/>
        <v>0</v>
      </c>
      <c r="BP319" s="57">
        <v>43901</v>
      </c>
      <c r="BQ319" s="17">
        <v>0</v>
      </c>
      <c r="BR319" s="17">
        <v>0</v>
      </c>
      <c r="BS319" s="17">
        <v>0</v>
      </c>
    </row>
    <row r="320" spans="3:71" x14ac:dyDescent="0.3">
      <c r="C320" s="37">
        <v>43178</v>
      </c>
      <c r="D320" s="1">
        <v>0</v>
      </c>
      <c r="E320" s="1">
        <v>0</v>
      </c>
      <c r="H320" s="37">
        <v>43178</v>
      </c>
      <c r="I320" s="1">
        <v>0</v>
      </c>
      <c r="J320" s="1">
        <v>0</v>
      </c>
      <c r="M320" s="37">
        <v>43178</v>
      </c>
      <c r="N320" s="1">
        <v>0</v>
      </c>
      <c r="O320" s="1">
        <v>0</v>
      </c>
      <c r="R320" s="37">
        <v>43178</v>
      </c>
      <c r="S320" s="1">
        <v>0</v>
      </c>
      <c r="T320" s="1">
        <v>0</v>
      </c>
      <c r="W320" s="37">
        <v>43178</v>
      </c>
      <c r="X320" s="1">
        <v>0</v>
      </c>
      <c r="Y320" s="1">
        <v>0</v>
      </c>
      <c r="Z320" s="1">
        <f t="shared" si="17"/>
        <v>394.7</v>
      </c>
      <c r="AB320" s="37">
        <v>43178</v>
      </c>
      <c r="AC320" s="1">
        <v>0</v>
      </c>
      <c r="AD320" s="1">
        <v>0</v>
      </c>
      <c r="AG320" s="37">
        <v>43178</v>
      </c>
      <c r="AH320" s="1">
        <v>0</v>
      </c>
      <c r="AI320" s="1">
        <v>0</v>
      </c>
      <c r="AL320" s="37">
        <v>43178</v>
      </c>
      <c r="AM320" s="1">
        <v>0</v>
      </c>
      <c r="AN320" s="1">
        <v>0</v>
      </c>
      <c r="AO320" s="1">
        <f t="shared" si="18"/>
        <v>327.5</v>
      </c>
      <c r="AQ320" s="37">
        <v>43178</v>
      </c>
      <c r="AR320" s="1">
        <v>0</v>
      </c>
      <c r="AS320" s="1">
        <v>0</v>
      </c>
      <c r="AT320" s="1">
        <f t="shared" si="19"/>
        <v>368.90000000000026</v>
      </c>
      <c r="AV320" s="37">
        <v>43178</v>
      </c>
      <c r="AW320" s="1">
        <v>0</v>
      </c>
      <c r="AX320" s="1">
        <v>0</v>
      </c>
      <c r="AZ320" s="57">
        <v>42080</v>
      </c>
      <c r="BA320" s="17">
        <v>3</v>
      </c>
      <c r="BB320" s="17">
        <v>1</v>
      </c>
      <c r="BC320" s="17">
        <v>0</v>
      </c>
      <c r="BE320" s="57">
        <v>43902</v>
      </c>
      <c r="BF320" s="17">
        <v>0</v>
      </c>
      <c r="BG320" s="17">
        <v>0</v>
      </c>
      <c r="BH320" s="17">
        <v>0</v>
      </c>
      <c r="BI320" s="37"/>
      <c r="BJ320" s="57">
        <v>43902</v>
      </c>
      <c r="BK320" s="17">
        <v>0</v>
      </c>
      <c r="BL320" s="17">
        <v>0</v>
      </c>
      <c r="BM320" s="17">
        <v>0</v>
      </c>
      <c r="BN320" s="1">
        <f t="shared" si="16"/>
        <v>0</v>
      </c>
      <c r="BP320" s="57">
        <v>43902</v>
      </c>
      <c r="BQ320" s="17">
        <v>0</v>
      </c>
      <c r="BR320" s="17">
        <v>0</v>
      </c>
      <c r="BS320" s="17">
        <v>0</v>
      </c>
    </row>
    <row r="321" spans="3:71" x14ac:dyDescent="0.3">
      <c r="C321" s="37">
        <v>43179</v>
      </c>
      <c r="D321" s="1">
        <v>0</v>
      </c>
      <c r="E321" s="1">
        <v>0</v>
      </c>
      <c r="H321" s="37">
        <v>43179</v>
      </c>
      <c r="I321" s="1">
        <v>0</v>
      </c>
      <c r="J321" s="1">
        <v>0</v>
      </c>
      <c r="M321" s="37">
        <v>43179</v>
      </c>
      <c r="N321" s="1">
        <v>0</v>
      </c>
      <c r="O321" s="1">
        <v>0</v>
      </c>
      <c r="R321" s="37">
        <v>43179</v>
      </c>
      <c r="S321" s="1">
        <v>0</v>
      </c>
      <c r="T321" s="1">
        <v>0</v>
      </c>
      <c r="W321" s="37">
        <v>43179</v>
      </c>
      <c r="X321" s="1">
        <v>0</v>
      </c>
      <c r="Y321" s="1">
        <v>0</v>
      </c>
      <c r="Z321" s="1">
        <f t="shared" si="17"/>
        <v>394.7</v>
      </c>
      <c r="AB321" s="37">
        <v>43179</v>
      </c>
      <c r="AC321" s="1">
        <v>0</v>
      </c>
      <c r="AD321" s="1">
        <v>0</v>
      </c>
      <c r="AG321" s="37">
        <v>43179</v>
      </c>
      <c r="AH321" s="1">
        <v>0</v>
      </c>
      <c r="AI321" s="1">
        <v>0</v>
      </c>
      <c r="AL321" s="37">
        <v>43179</v>
      </c>
      <c r="AM321" s="1">
        <v>0</v>
      </c>
      <c r="AN321" s="1">
        <v>0</v>
      </c>
      <c r="AO321" s="1">
        <f t="shared" si="18"/>
        <v>327.5</v>
      </c>
      <c r="AQ321" s="37">
        <v>43179</v>
      </c>
      <c r="AR321" s="1">
        <v>0</v>
      </c>
      <c r="AS321" s="1">
        <v>0</v>
      </c>
      <c r="AT321" s="1">
        <f t="shared" si="19"/>
        <v>368.90000000000026</v>
      </c>
      <c r="AV321" s="37">
        <v>43179</v>
      </c>
      <c r="AW321" s="1">
        <v>0</v>
      </c>
      <c r="AX321" s="1">
        <v>0</v>
      </c>
      <c r="AZ321" s="57">
        <v>42081</v>
      </c>
      <c r="BA321" s="17">
        <v>0</v>
      </c>
      <c r="BB321" s="17">
        <v>0</v>
      </c>
      <c r="BC321" s="17">
        <v>0</v>
      </c>
      <c r="BE321" s="57">
        <v>43903</v>
      </c>
      <c r="BF321" s="17">
        <v>0</v>
      </c>
      <c r="BG321" s="17">
        <v>0</v>
      </c>
      <c r="BH321" s="17">
        <v>0</v>
      </c>
      <c r="BI321" s="37"/>
      <c r="BJ321" s="57">
        <v>43903</v>
      </c>
      <c r="BK321" s="17">
        <v>0</v>
      </c>
      <c r="BL321" s="17">
        <v>0</v>
      </c>
      <c r="BM321" s="17">
        <v>0</v>
      </c>
      <c r="BN321" s="1">
        <f t="shared" si="16"/>
        <v>0</v>
      </c>
      <c r="BP321" s="57">
        <v>43903</v>
      </c>
      <c r="BQ321" s="17">
        <v>0</v>
      </c>
      <c r="BR321" s="17">
        <v>0</v>
      </c>
      <c r="BS321" s="17">
        <v>0</v>
      </c>
    </row>
    <row r="322" spans="3:71" x14ac:dyDescent="0.3">
      <c r="C322" s="37">
        <v>43180</v>
      </c>
      <c r="D322" s="1">
        <v>0</v>
      </c>
      <c r="E322" s="1">
        <v>0</v>
      </c>
      <c r="H322" s="37">
        <v>43180</v>
      </c>
      <c r="I322" s="1">
        <v>0</v>
      </c>
      <c r="J322" s="1">
        <v>0</v>
      </c>
      <c r="M322" s="37">
        <v>43180</v>
      </c>
      <c r="N322" s="1">
        <v>0</v>
      </c>
      <c r="O322" s="1">
        <v>0</v>
      </c>
      <c r="R322" s="37">
        <v>43180</v>
      </c>
      <c r="S322" s="1">
        <v>0</v>
      </c>
      <c r="T322" s="1">
        <v>0</v>
      </c>
      <c r="W322" s="37">
        <v>43180</v>
      </c>
      <c r="X322" s="1">
        <v>0</v>
      </c>
      <c r="Y322" s="1">
        <v>0</v>
      </c>
      <c r="Z322" s="1">
        <f t="shared" si="17"/>
        <v>394.7</v>
      </c>
      <c r="AB322" s="37">
        <v>43180</v>
      </c>
      <c r="AC322" s="1">
        <v>0</v>
      </c>
      <c r="AD322" s="1">
        <v>0</v>
      </c>
      <c r="AG322" s="37">
        <v>43180</v>
      </c>
      <c r="AH322" s="1">
        <v>0</v>
      </c>
      <c r="AI322" s="1">
        <v>0</v>
      </c>
      <c r="AL322" s="37">
        <v>43180</v>
      </c>
      <c r="AM322" s="1">
        <v>0</v>
      </c>
      <c r="AN322" s="1">
        <v>0</v>
      </c>
      <c r="AO322" s="1">
        <f t="shared" si="18"/>
        <v>327.5</v>
      </c>
      <c r="AQ322" s="37">
        <v>43180</v>
      </c>
      <c r="AR322" s="1">
        <v>0</v>
      </c>
      <c r="AS322" s="1">
        <v>0</v>
      </c>
      <c r="AT322" s="1">
        <f t="shared" si="19"/>
        <v>368.90000000000026</v>
      </c>
      <c r="AV322" s="37">
        <v>43180</v>
      </c>
      <c r="AW322" s="1">
        <v>0</v>
      </c>
      <c r="AX322" s="1">
        <v>0</v>
      </c>
      <c r="AZ322" s="57">
        <v>42082</v>
      </c>
      <c r="BA322" s="17">
        <v>-10.7</v>
      </c>
      <c r="BB322" s="17">
        <v>1</v>
      </c>
      <c r="BC322" s="17">
        <v>0</v>
      </c>
      <c r="BE322" s="57">
        <v>43906</v>
      </c>
      <c r="BF322" s="17">
        <v>0</v>
      </c>
      <c r="BG322" s="17">
        <v>0</v>
      </c>
      <c r="BH322" s="17">
        <v>0</v>
      </c>
      <c r="BI322" s="37"/>
      <c r="BJ322" s="57">
        <v>43906</v>
      </c>
      <c r="BK322" s="17">
        <v>0</v>
      </c>
      <c r="BL322" s="17">
        <v>0</v>
      </c>
      <c r="BM322" s="17">
        <v>0</v>
      </c>
      <c r="BN322" s="1">
        <f t="shared" si="16"/>
        <v>0</v>
      </c>
      <c r="BP322" s="57">
        <v>43906</v>
      </c>
      <c r="BQ322" s="17">
        <v>0</v>
      </c>
      <c r="BR322" s="17">
        <v>0</v>
      </c>
      <c r="BS322" s="17">
        <v>0</v>
      </c>
    </row>
    <row r="323" spans="3:71" x14ac:dyDescent="0.3">
      <c r="C323" s="37">
        <v>43181</v>
      </c>
      <c r="D323" s="1">
        <v>0</v>
      </c>
      <c r="E323" s="1">
        <v>0</v>
      </c>
      <c r="H323" s="37">
        <v>43181</v>
      </c>
      <c r="I323" s="1">
        <v>0</v>
      </c>
      <c r="J323" s="1">
        <v>0</v>
      </c>
      <c r="M323" s="37">
        <v>43181</v>
      </c>
      <c r="N323" s="1">
        <v>0</v>
      </c>
      <c r="O323" s="1">
        <v>0</v>
      </c>
      <c r="R323" s="37">
        <v>43181</v>
      </c>
      <c r="S323" s="1">
        <v>0</v>
      </c>
      <c r="T323" s="1">
        <v>0</v>
      </c>
      <c r="W323" s="37">
        <v>43181</v>
      </c>
      <c r="X323" s="1">
        <v>0</v>
      </c>
      <c r="Y323" s="1">
        <v>0</v>
      </c>
      <c r="Z323" s="1">
        <f t="shared" si="17"/>
        <v>394.7</v>
      </c>
      <c r="AB323" s="37">
        <v>43181</v>
      </c>
      <c r="AC323" s="1">
        <v>0</v>
      </c>
      <c r="AD323" s="1">
        <v>0</v>
      </c>
      <c r="AG323" s="37">
        <v>43181</v>
      </c>
      <c r="AH323" s="1">
        <v>0</v>
      </c>
      <c r="AI323" s="1">
        <v>0</v>
      </c>
      <c r="AL323" s="37">
        <v>43181</v>
      </c>
      <c r="AM323" s="1">
        <v>0</v>
      </c>
      <c r="AN323" s="1">
        <v>0</v>
      </c>
      <c r="AO323" s="1">
        <f t="shared" si="18"/>
        <v>327.5</v>
      </c>
      <c r="AQ323" s="37">
        <v>43181</v>
      </c>
      <c r="AR323" s="1">
        <v>0</v>
      </c>
      <c r="AS323" s="1">
        <v>0</v>
      </c>
      <c r="AT323" s="1">
        <f t="shared" si="19"/>
        <v>368.90000000000026</v>
      </c>
      <c r="AV323" s="37">
        <v>43181</v>
      </c>
      <c r="AW323" s="1">
        <v>0</v>
      </c>
      <c r="AX323" s="1">
        <v>0</v>
      </c>
      <c r="AZ323" s="57">
        <v>42083</v>
      </c>
      <c r="BA323" s="17">
        <v>0</v>
      </c>
      <c r="BB323" s="17">
        <v>0</v>
      </c>
      <c r="BC323" s="17">
        <v>0</v>
      </c>
      <c r="BE323" s="57">
        <v>43907</v>
      </c>
      <c r="BF323" s="17">
        <v>0</v>
      </c>
      <c r="BG323" s="17">
        <v>0</v>
      </c>
      <c r="BH323" s="17">
        <v>0</v>
      </c>
      <c r="BI323" s="37"/>
      <c r="BJ323" s="57">
        <v>43907</v>
      </c>
      <c r="BK323" s="17">
        <v>0</v>
      </c>
      <c r="BL323" s="17">
        <v>0</v>
      </c>
      <c r="BM323" s="17">
        <v>0</v>
      </c>
      <c r="BN323" s="1">
        <f t="shared" si="16"/>
        <v>0</v>
      </c>
      <c r="BP323" s="57">
        <v>43907</v>
      </c>
      <c r="BQ323" s="17">
        <v>0</v>
      </c>
      <c r="BR323" s="17">
        <v>0</v>
      </c>
      <c r="BS323" s="17">
        <v>0</v>
      </c>
    </row>
    <row r="324" spans="3:71" x14ac:dyDescent="0.3">
      <c r="C324" s="37">
        <v>43182</v>
      </c>
      <c r="D324" s="1">
        <v>0</v>
      </c>
      <c r="E324" s="1">
        <v>0</v>
      </c>
      <c r="H324" s="37">
        <v>43182</v>
      </c>
      <c r="I324" s="1">
        <v>0</v>
      </c>
      <c r="J324" s="1">
        <v>0</v>
      </c>
      <c r="M324" s="37">
        <v>43182</v>
      </c>
      <c r="N324" s="1">
        <v>0</v>
      </c>
      <c r="O324" s="1">
        <v>0</v>
      </c>
      <c r="R324" s="37">
        <v>43182</v>
      </c>
      <c r="S324" s="1">
        <v>0</v>
      </c>
      <c r="T324" s="1">
        <v>0</v>
      </c>
      <c r="W324" s="37">
        <v>43182</v>
      </c>
      <c r="X324" s="1">
        <v>0</v>
      </c>
      <c r="Y324" s="1">
        <v>0</v>
      </c>
      <c r="Z324" s="1">
        <f t="shared" si="17"/>
        <v>394.7</v>
      </c>
      <c r="AB324" s="37">
        <v>43182</v>
      </c>
      <c r="AC324" s="1">
        <v>0</v>
      </c>
      <c r="AD324" s="1">
        <v>0</v>
      </c>
      <c r="AG324" s="37">
        <v>43182</v>
      </c>
      <c r="AH324" s="1">
        <v>0</v>
      </c>
      <c r="AI324" s="1">
        <v>0</v>
      </c>
      <c r="AL324" s="37">
        <v>43182</v>
      </c>
      <c r="AM324" s="1">
        <v>0</v>
      </c>
      <c r="AN324" s="1">
        <v>0</v>
      </c>
      <c r="AO324" s="1">
        <f t="shared" si="18"/>
        <v>327.5</v>
      </c>
      <c r="AQ324" s="37">
        <v>43182</v>
      </c>
      <c r="AR324" s="1">
        <v>0</v>
      </c>
      <c r="AS324" s="1">
        <v>0</v>
      </c>
      <c r="AT324" s="1">
        <f t="shared" si="19"/>
        <v>368.90000000000026</v>
      </c>
      <c r="AV324" s="37">
        <v>43182</v>
      </c>
      <c r="AW324" s="1">
        <v>0</v>
      </c>
      <c r="AX324" s="1">
        <v>0</v>
      </c>
      <c r="AZ324" s="57">
        <v>42086</v>
      </c>
      <c r="BA324" s="17">
        <v>0</v>
      </c>
      <c r="BB324" s="17">
        <v>0</v>
      </c>
      <c r="BC324" s="17">
        <v>0</v>
      </c>
      <c r="BE324" s="57">
        <v>43908</v>
      </c>
      <c r="BF324" s="17">
        <v>0</v>
      </c>
      <c r="BG324" s="17">
        <v>0</v>
      </c>
      <c r="BH324" s="17">
        <v>0</v>
      </c>
      <c r="BI324" s="37"/>
      <c r="BJ324" s="57">
        <v>43908</v>
      </c>
      <c r="BK324" s="17">
        <v>0</v>
      </c>
      <c r="BL324" s="17">
        <v>0</v>
      </c>
      <c r="BM324" s="17">
        <v>0</v>
      </c>
      <c r="BN324" s="1">
        <f t="shared" si="16"/>
        <v>0</v>
      </c>
      <c r="BP324" s="57">
        <v>43908</v>
      </c>
      <c r="BQ324" s="17">
        <v>0</v>
      </c>
      <c r="BR324" s="17">
        <v>0</v>
      </c>
      <c r="BS324" s="17">
        <v>0</v>
      </c>
    </row>
    <row r="325" spans="3:71" x14ac:dyDescent="0.3">
      <c r="C325" s="37">
        <v>43185</v>
      </c>
      <c r="D325" s="1">
        <v>13.8</v>
      </c>
      <c r="E325" s="1">
        <v>1</v>
      </c>
      <c r="F325" s="1">
        <v>20</v>
      </c>
      <c r="H325" s="37">
        <v>43185</v>
      </c>
      <c r="I325" s="1">
        <v>13.8</v>
      </c>
      <c r="J325" s="1">
        <v>1</v>
      </c>
      <c r="K325" s="1">
        <v>20</v>
      </c>
      <c r="M325" s="37">
        <v>43185</v>
      </c>
      <c r="N325" s="1">
        <v>22</v>
      </c>
      <c r="O325" s="1">
        <v>1</v>
      </c>
      <c r="P325" s="1">
        <v>22</v>
      </c>
      <c r="R325" s="37">
        <v>43185</v>
      </c>
      <c r="S325" s="1">
        <v>22</v>
      </c>
      <c r="T325" s="1">
        <v>1</v>
      </c>
      <c r="U325" s="1">
        <v>22</v>
      </c>
      <c r="W325" s="37">
        <v>43185</v>
      </c>
      <c r="X325" s="1">
        <v>22</v>
      </c>
      <c r="Y325" s="1">
        <v>1</v>
      </c>
      <c r="Z325" s="1">
        <f t="shared" si="17"/>
        <v>416.7</v>
      </c>
      <c r="AB325" s="37">
        <v>43185</v>
      </c>
      <c r="AC325" s="1">
        <v>20.9</v>
      </c>
      <c r="AD325" s="1">
        <v>1</v>
      </c>
      <c r="AG325" s="37">
        <v>43185</v>
      </c>
      <c r="AH325" s="1">
        <v>15.9</v>
      </c>
      <c r="AI325" s="1">
        <v>1</v>
      </c>
      <c r="AJ325" s="1">
        <v>8.9</v>
      </c>
      <c r="AL325" s="37">
        <v>43185</v>
      </c>
      <c r="AM325" s="1">
        <v>12</v>
      </c>
      <c r="AN325" s="1">
        <v>1</v>
      </c>
      <c r="AO325" s="1">
        <f t="shared" si="18"/>
        <v>339.5</v>
      </c>
      <c r="AQ325" s="37">
        <v>43185</v>
      </c>
      <c r="AR325" s="1">
        <v>14.4</v>
      </c>
      <c r="AS325" s="1">
        <v>1</v>
      </c>
      <c r="AT325" s="1">
        <f t="shared" si="19"/>
        <v>383.30000000000024</v>
      </c>
      <c r="AV325" s="37">
        <v>43185</v>
      </c>
      <c r="AW325" s="1">
        <v>18.3</v>
      </c>
      <c r="AX325" s="1">
        <v>1</v>
      </c>
      <c r="AZ325" s="57">
        <v>42087</v>
      </c>
      <c r="BA325" s="17">
        <v>0</v>
      </c>
      <c r="BB325" s="17">
        <v>0</v>
      </c>
      <c r="BC325" s="17">
        <v>0</v>
      </c>
      <c r="BE325" s="57">
        <v>43909</v>
      </c>
      <c r="BF325" s="17">
        <v>45.9</v>
      </c>
      <c r="BG325" s="17">
        <v>1</v>
      </c>
      <c r="BH325" s="17">
        <v>0</v>
      </c>
      <c r="BI325" s="37"/>
      <c r="BJ325" s="57">
        <v>43909</v>
      </c>
      <c r="BK325" s="17">
        <v>45.9</v>
      </c>
      <c r="BL325" s="17">
        <v>1</v>
      </c>
      <c r="BM325" s="17">
        <v>0</v>
      </c>
      <c r="BN325" s="1">
        <f t="shared" si="16"/>
        <v>0</v>
      </c>
      <c r="BP325" s="57">
        <v>43909</v>
      </c>
      <c r="BQ325" s="17">
        <v>45.9</v>
      </c>
      <c r="BR325" s="17">
        <v>1</v>
      </c>
      <c r="BS325" s="17">
        <v>0</v>
      </c>
    </row>
    <row r="326" spans="3:71" x14ac:dyDescent="0.3">
      <c r="C326" s="37">
        <v>43186</v>
      </c>
      <c r="D326" s="1">
        <v>0</v>
      </c>
      <c r="E326" s="1">
        <v>0</v>
      </c>
      <c r="H326" s="37">
        <v>43186</v>
      </c>
      <c r="I326" s="1">
        <v>0</v>
      </c>
      <c r="J326" s="1">
        <v>0</v>
      </c>
      <c r="M326" s="37">
        <v>43186</v>
      </c>
      <c r="N326" s="1">
        <v>0</v>
      </c>
      <c r="O326" s="1">
        <v>0</v>
      </c>
      <c r="R326" s="37">
        <v>43186</v>
      </c>
      <c r="S326" s="1">
        <v>0</v>
      </c>
      <c r="T326" s="1">
        <v>0</v>
      </c>
      <c r="W326" s="37">
        <v>43186</v>
      </c>
      <c r="X326" s="1">
        <v>0</v>
      </c>
      <c r="Y326" s="1">
        <v>0</v>
      </c>
      <c r="Z326" s="1">
        <f t="shared" si="17"/>
        <v>416.7</v>
      </c>
      <c r="AB326" s="37">
        <v>43186</v>
      </c>
      <c r="AC326" s="1">
        <v>0</v>
      </c>
      <c r="AD326" s="1">
        <v>0</v>
      </c>
      <c r="AG326" s="37">
        <v>43186</v>
      </c>
      <c r="AH326" s="1">
        <v>0</v>
      </c>
      <c r="AI326" s="1">
        <v>0</v>
      </c>
      <c r="AL326" s="37">
        <v>43186</v>
      </c>
      <c r="AM326" s="1">
        <v>0</v>
      </c>
      <c r="AN326" s="1">
        <v>0</v>
      </c>
      <c r="AO326" s="1">
        <f t="shared" si="18"/>
        <v>339.5</v>
      </c>
      <c r="AQ326" s="37">
        <v>43186</v>
      </c>
      <c r="AR326" s="1">
        <v>0</v>
      </c>
      <c r="AS326" s="1">
        <v>0</v>
      </c>
      <c r="AT326" s="1">
        <f t="shared" si="19"/>
        <v>383.30000000000024</v>
      </c>
      <c r="AV326" s="37">
        <v>43186</v>
      </c>
      <c r="AW326" s="1">
        <v>0</v>
      </c>
      <c r="AX326" s="1">
        <v>0</v>
      </c>
      <c r="AZ326" s="57">
        <v>42088</v>
      </c>
      <c r="BA326" s="17">
        <v>0</v>
      </c>
      <c r="BB326" s="17">
        <v>0</v>
      </c>
      <c r="BC326" s="17">
        <v>0</v>
      </c>
      <c r="BE326" s="57">
        <v>43910</v>
      </c>
      <c r="BF326" s="17">
        <v>18.3</v>
      </c>
      <c r="BG326" s="17">
        <v>1</v>
      </c>
      <c r="BH326" s="17">
        <v>0</v>
      </c>
      <c r="BI326" s="37"/>
      <c r="BJ326" s="57">
        <v>43910</v>
      </c>
      <c r="BK326" s="17">
        <v>18.3</v>
      </c>
      <c r="BL326" s="17">
        <v>1</v>
      </c>
      <c r="BM326" s="17">
        <v>0</v>
      </c>
      <c r="BN326" s="1">
        <f t="shared" si="16"/>
        <v>0</v>
      </c>
      <c r="BP326" s="57">
        <v>43910</v>
      </c>
      <c r="BQ326" s="17">
        <v>18.3</v>
      </c>
      <c r="BR326" s="17">
        <v>1</v>
      </c>
      <c r="BS326" s="17">
        <v>0</v>
      </c>
    </row>
    <row r="327" spans="3:71" x14ac:dyDescent="0.3">
      <c r="C327" s="37">
        <v>43187</v>
      </c>
      <c r="D327" s="1">
        <v>0</v>
      </c>
      <c r="E327" s="1">
        <v>0</v>
      </c>
      <c r="H327" s="37">
        <v>43187</v>
      </c>
      <c r="I327" s="1">
        <v>0</v>
      </c>
      <c r="J327" s="1">
        <v>0</v>
      </c>
      <c r="M327" s="37">
        <v>43187</v>
      </c>
      <c r="N327" s="1">
        <v>0</v>
      </c>
      <c r="O327" s="1">
        <v>0</v>
      </c>
      <c r="R327" s="37">
        <v>43187</v>
      </c>
      <c r="S327" s="1">
        <v>0</v>
      </c>
      <c r="T327" s="1">
        <v>0</v>
      </c>
      <c r="W327" s="37">
        <v>43187</v>
      </c>
      <c r="X327" s="1">
        <v>0</v>
      </c>
      <c r="Y327" s="1">
        <v>0</v>
      </c>
      <c r="Z327" s="1">
        <f t="shared" si="17"/>
        <v>416.7</v>
      </c>
      <c r="AB327" s="37">
        <v>43187</v>
      </c>
      <c r="AC327" s="1">
        <v>0</v>
      </c>
      <c r="AD327" s="1">
        <v>0</v>
      </c>
      <c r="AG327" s="37">
        <v>43187</v>
      </c>
      <c r="AH327" s="1">
        <v>0</v>
      </c>
      <c r="AI327" s="1">
        <v>0</v>
      </c>
      <c r="AL327" s="37">
        <v>43187</v>
      </c>
      <c r="AM327" s="1">
        <v>0</v>
      </c>
      <c r="AN327" s="1">
        <v>0</v>
      </c>
      <c r="AO327" s="1">
        <f t="shared" si="18"/>
        <v>339.5</v>
      </c>
      <c r="AQ327" s="37">
        <v>43187</v>
      </c>
      <c r="AR327" s="1">
        <v>0</v>
      </c>
      <c r="AS327" s="1">
        <v>0</v>
      </c>
      <c r="AT327" s="1">
        <f t="shared" si="19"/>
        <v>383.30000000000024</v>
      </c>
      <c r="AV327" s="37">
        <v>43187</v>
      </c>
      <c r="AW327" s="1">
        <v>0</v>
      </c>
      <c r="AX327" s="1">
        <v>0</v>
      </c>
      <c r="AZ327" s="57">
        <v>42089</v>
      </c>
      <c r="BA327" s="17">
        <v>1.3</v>
      </c>
      <c r="BB327" s="17">
        <v>1</v>
      </c>
      <c r="BC327" s="17">
        <v>0</v>
      </c>
      <c r="BE327" s="57">
        <v>43913</v>
      </c>
      <c r="BF327" s="17">
        <v>0</v>
      </c>
      <c r="BG327" s="17">
        <v>0</v>
      </c>
      <c r="BH327" s="17">
        <v>0</v>
      </c>
      <c r="BI327" s="37"/>
      <c r="BJ327" s="57">
        <v>43913</v>
      </c>
      <c r="BK327" s="17">
        <v>0</v>
      </c>
      <c r="BL327" s="17">
        <v>0</v>
      </c>
      <c r="BM327" s="17">
        <v>0</v>
      </c>
      <c r="BN327" s="1">
        <f t="shared" si="16"/>
        <v>0</v>
      </c>
      <c r="BP327" s="57">
        <v>43913</v>
      </c>
      <c r="BQ327" s="17">
        <v>0</v>
      </c>
      <c r="BR327" s="17">
        <v>0</v>
      </c>
      <c r="BS327" s="17">
        <v>0</v>
      </c>
    </row>
    <row r="328" spans="3:71" x14ac:dyDescent="0.3">
      <c r="C328" s="37">
        <v>43188</v>
      </c>
      <c r="D328" s="1">
        <v>0</v>
      </c>
      <c r="E328" s="1">
        <v>0</v>
      </c>
      <c r="H328" s="37">
        <v>43188</v>
      </c>
      <c r="I328" s="1">
        <v>0</v>
      </c>
      <c r="J328" s="1">
        <v>0</v>
      </c>
      <c r="M328" s="37">
        <v>43188</v>
      </c>
      <c r="N328" s="1">
        <v>0</v>
      </c>
      <c r="O328" s="1">
        <v>0</v>
      </c>
      <c r="R328" s="37">
        <v>43188</v>
      </c>
      <c r="S328" s="1">
        <v>0</v>
      </c>
      <c r="T328" s="1">
        <v>0</v>
      </c>
      <c r="W328" s="37">
        <v>43188</v>
      </c>
      <c r="X328" s="1">
        <v>0</v>
      </c>
      <c r="Y328" s="1">
        <v>0</v>
      </c>
      <c r="Z328" s="1">
        <f t="shared" si="17"/>
        <v>416.7</v>
      </c>
      <c r="AB328" s="37">
        <v>43188</v>
      </c>
      <c r="AC328" s="1">
        <v>0</v>
      </c>
      <c r="AD328" s="1">
        <v>0</v>
      </c>
      <c r="AG328" s="37">
        <v>43188</v>
      </c>
      <c r="AH328" s="1">
        <v>0</v>
      </c>
      <c r="AI328" s="1">
        <v>0</v>
      </c>
      <c r="AL328" s="37">
        <v>43188</v>
      </c>
      <c r="AM328" s="1">
        <v>0</v>
      </c>
      <c r="AN328" s="1">
        <v>0</v>
      </c>
      <c r="AO328" s="1">
        <f t="shared" si="18"/>
        <v>339.5</v>
      </c>
      <c r="AQ328" s="37">
        <v>43188</v>
      </c>
      <c r="AR328" s="1">
        <v>0</v>
      </c>
      <c r="AS328" s="1">
        <v>0</v>
      </c>
      <c r="AT328" s="1">
        <f t="shared" si="19"/>
        <v>383.30000000000024</v>
      </c>
      <c r="AV328" s="37">
        <v>43188</v>
      </c>
      <c r="AW328" s="1">
        <v>0</v>
      </c>
      <c r="AX328" s="1">
        <v>0</v>
      </c>
      <c r="AZ328" s="57">
        <v>42090</v>
      </c>
      <c r="BA328" s="17">
        <v>0</v>
      </c>
      <c r="BB328" s="17">
        <v>0</v>
      </c>
      <c r="BC328" s="17">
        <v>0</v>
      </c>
      <c r="BE328" s="57">
        <v>43914</v>
      </c>
      <c r="BF328" s="17">
        <v>0</v>
      </c>
      <c r="BG328" s="17">
        <v>0</v>
      </c>
      <c r="BH328" s="17">
        <v>0</v>
      </c>
      <c r="BI328" s="37"/>
      <c r="BJ328" s="57">
        <v>43914</v>
      </c>
      <c r="BK328" s="17">
        <v>0</v>
      </c>
      <c r="BL328" s="17">
        <v>0</v>
      </c>
      <c r="BM328" s="17">
        <v>0</v>
      </c>
      <c r="BN328" s="1">
        <f t="shared" si="16"/>
        <v>0</v>
      </c>
      <c r="BP328" s="57">
        <v>43914</v>
      </c>
      <c r="BQ328" s="17">
        <v>0</v>
      </c>
      <c r="BR328" s="17">
        <v>0</v>
      </c>
      <c r="BS328" s="17">
        <v>0</v>
      </c>
    </row>
    <row r="329" spans="3:71" x14ac:dyDescent="0.3">
      <c r="C329" s="37">
        <v>43189</v>
      </c>
      <c r="D329" s="1">
        <v>0</v>
      </c>
      <c r="E329" s="1">
        <v>0</v>
      </c>
      <c r="H329" s="37">
        <v>43189</v>
      </c>
      <c r="I329" s="1">
        <v>0</v>
      </c>
      <c r="J329" s="1">
        <v>0</v>
      </c>
      <c r="M329" s="37">
        <v>43189</v>
      </c>
      <c r="N329" s="1">
        <v>0</v>
      </c>
      <c r="O329" s="1">
        <v>0</v>
      </c>
      <c r="R329" s="37">
        <v>43189</v>
      </c>
      <c r="S329" s="1">
        <v>0</v>
      </c>
      <c r="T329" s="1">
        <v>0</v>
      </c>
      <c r="W329" s="37">
        <v>43189</v>
      </c>
      <c r="X329" s="1">
        <v>0</v>
      </c>
      <c r="Y329" s="1">
        <v>0</v>
      </c>
      <c r="Z329" s="1">
        <f t="shared" si="17"/>
        <v>416.7</v>
      </c>
      <c r="AB329" s="37">
        <v>43189</v>
      </c>
      <c r="AC329" s="1">
        <v>0</v>
      </c>
      <c r="AD329" s="1">
        <v>0</v>
      </c>
      <c r="AG329" s="37">
        <v>43189</v>
      </c>
      <c r="AH329" s="1">
        <v>0</v>
      </c>
      <c r="AI329" s="1">
        <v>0</v>
      </c>
      <c r="AL329" s="37">
        <v>43189</v>
      </c>
      <c r="AM329" s="1">
        <v>0</v>
      </c>
      <c r="AN329" s="1">
        <v>0</v>
      </c>
      <c r="AO329" s="1">
        <f t="shared" si="18"/>
        <v>339.5</v>
      </c>
      <c r="AQ329" s="37">
        <v>43189</v>
      </c>
      <c r="AR329" s="1">
        <v>0</v>
      </c>
      <c r="AS329" s="1">
        <v>0</v>
      </c>
      <c r="AT329" s="1">
        <f t="shared" si="19"/>
        <v>383.30000000000024</v>
      </c>
      <c r="AV329" s="37">
        <v>43189</v>
      </c>
      <c r="AW329" s="1">
        <v>0</v>
      </c>
      <c r="AX329" s="1">
        <v>0</v>
      </c>
      <c r="AZ329" s="57">
        <v>42093</v>
      </c>
      <c r="BA329" s="17">
        <v>0</v>
      </c>
      <c r="BB329" s="17">
        <v>0</v>
      </c>
      <c r="BC329" s="17">
        <v>0</v>
      </c>
      <c r="BE329" s="57">
        <v>43915</v>
      </c>
      <c r="BF329" s="17">
        <v>0</v>
      </c>
      <c r="BG329" s="17">
        <v>0</v>
      </c>
      <c r="BH329" s="17">
        <v>0</v>
      </c>
      <c r="BI329" s="37"/>
      <c r="BJ329" s="57">
        <v>43915</v>
      </c>
      <c r="BK329" s="17">
        <v>0</v>
      </c>
      <c r="BL329" s="17">
        <v>0</v>
      </c>
      <c r="BM329" s="17">
        <v>0</v>
      </c>
      <c r="BN329" s="1">
        <f t="shared" si="16"/>
        <v>0</v>
      </c>
      <c r="BP329" s="57">
        <v>43915</v>
      </c>
      <c r="BQ329" s="17">
        <v>0</v>
      </c>
      <c r="BR329" s="17">
        <v>0</v>
      </c>
      <c r="BS329" s="17">
        <v>0</v>
      </c>
    </row>
    <row r="330" spans="3:71" x14ac:dyDescent="0.3">
      <c r="C330" s="37">
        <v>43192</v>
      </c>
      <c r="D330" s="1">
        <v>0</v>
      </c>
      <c r="E330" s="1">
        <v>0</v>
      </c>
      <c r="H330" s="37">
        <v>43192</v>
      </c>
      <c r="I330" s="1">
        <v>0</v>
      </c>
      <c r="J330" s="1">
        <v>0</v>
      </c>
      <c r="M330" s="37">
        <v>43192</v>
      </c>
      <c r="N330" s="1">
        <v>0</v>
      </c>
      <c r="O330" s="1">
        <v>0</v>
      </c>
      <c r="R330" s="37">
        <v>43192</v>
      </c>
      <c r="S330" s="1">
        <v>0</v>
      </c>
      <c r="T330" s="1">
        <v>0</v>
      </c>
      <c r="W330" s="37">
        <v>43192</v>
      </c>
      <c r="X330" s="1">
        <v>0</v>
      </c>
      <c r="Y330" s="1">
        <v>0</v>
      </c>
      <c r="Z330" s="1">
        <f t="shared" si="17"/>
        <v>416.7</v>
      </c>
      <c r="AB330" s="37">
        <v>43192</v>
      </c>
      <c r="AC330" s="1">
        <v>0</v>
      </c>
      <c r="AD330" s="1">
        <v>0</v>
      </c>
      <c r="AG330" s="37">
        <v>43192</v>
      </c>
      <c r="AH330" s="1">
        <v>0</v>
      </c>
      <c r="AI330" s="1">
        <v>0</v>
      </c>
      <c r="AL330" s="37">
        <v>43192</v>
      </c>
      <c r="AM330" s="1">
        <v>0</v>
      </c>
      <c r="AN330" s="1">
        <v>0</v>
      </c>
      <c r="AO330" s="1">
        <f t="shared" si="18"/>
        <v>339.5</v>
      </c>
      <c r="AQ330" s="37">
        <v>43192</v>
      </c>
      <c r="AR330" s="1">
        <v>0</v>
      </c>
      <c r="AS330" s="1">
        <v>0</v>
      </c>
      <c r="AT330" s="1">
        <f t="shared" si="19"/>
        <v>383.30000000000024</v>
      </c>
      <c r="AV330" s="37">
        <v>43192</v>
      </c>
      <c r="AW330" s="1">
        <v>0</v>
      </c>
      <c r="AX330" s="1">
        <v>0</v>
      </c>
      <c r="AZ330" s="57">
        <v>42094</v>
      </c>
      <c r="BA330" s="17">
        <v>0</v>
      </c>
      <c r="BB330" s="17">
        <v>0</v>
      </c>
      <c r="BC330" s="17">
        <v>0</v>
      </c>
      <c r="BE330" s="57">
        <v>43916</v>
      </c>
      <c r="BF330" s="17">
        <v>0</v>
      </c>
      <c r="BG330" s="17">
        <v>0</v>
      </c>
      <c r="BH330" s="17">
        <v>0</v>
      </c>
      <c r="BI330" s="37"/>
      <c r="BJ330" s="57">
        <v>43916</v>
      </c>
      <c r="BK330" s="17">
        <v>0</v>
      </c>
      <c r="BL330" s="17">
        <v>0</v>
      </c>
      <c r="BM330" s="17">
        <v>0</v>
      </c>
      <c r="BN330" s="1">
        <f t="shared" si="16"/>
        <v>0</v>
      </c>
      <c r="BP330" s="57">
        <v>43916</v>
      </c>
      <c r="BQ330" s="17">
        <v>0</v>
      </c>
      <c r="BR330" s="17">
        <v>0</v>
      </c>
      <c r="BS330" s="17">
        <v>0</v>
      </c>
    </row>
    <row r="331" spans="3:71" x14ac:dyDescent="0.3">
      <c r="C331" s="37">
        <v>43193</v>
      </c>
      <c r="D331" s="1">
        <v>0</v>
      </c>
      <c r="E331" s="1">
        <v>0</v>
      </c>
      <c r="H331" s="37">
        <v>43193</v>
      </c>
      <c r="I331" s="1">
        <v>0</v>
      </c>
      <c r="J331" s="1">
        <v>0</v>
      </c>
      <c r="M331" s="37">
        <v>43193</v>
      </c>
      <c r="N331" s="1">
        <v>0</v>
      </c>
      <c r="O331" s="1">
        <v>0</v>
      </c>
      <c r="R331" s="37">
        <v>43193</v>
      </c>
      <c r="S331" s="1">
        <v>0</v>
      </c>
      <c r="T331" s="1">
        <v>0</v>
      </c>
      <c r="W331" s="37">
        <v>43193</v>
      </c>
      <c r="X331" s="1">
        <v>0</v>
      </c>
      <c r="Y331" s="1">
        <v>0</v>
      </c>
      <c r="Z331" s="1">
        <f t="shared" si="17"/>
        <v>416.7</v>
      </c>
      <c r="AB331" s="37">
        <v>43193</v>
      </c>
      <c r="AC331" s="1">
        <v>0</v>
      </c>
      <c r="AD331" s="1">
        <v>0</v>
      </c>
      <c r="AG331" s="37">
        <v>43193</v>
      </c>
      <c r="AH331" s="1">
        <v>0</v>
      </c>
      <c r="AI331" s="1">
        <v>0</v>
      </c>
      <c r="AL331" s="37">
        <v>43193</v>
      </c>
      <c r="AM331" s="1">
        <v>0</v>
      </c>
      <c r="AN331" s="1">
        <v>0</v>
      </c>
      <c r="AO331" s="1">
        <f t="shared" si="18"/>
        <v>339.5</v>
      </c>
      <c r="AQ331" s="37">
        <v>43193</v>
      </c>
      <c r="AR331" s="1">
        <v>0</v>
      </c>
      <c r="AS331" s="1">
        <v>0</v>
      </c>
      <c r="AT331" s="1">
        <f t="shared" si="19"/>
        <v>383.30000000000024</v>
      </c>
      <c r="AV331" s="37">
        <v>43193</v>
      </c>
      <c r="AW331" s="1">
        <v>0</v>
      </c>
      <c r="AX331" s="1">
        <v>0</v>
      </c>
      <c r="AZ331" s="57">
        <v>42095</v>
      </c>
      <c r="BA331" s="17">
        <v>0</v>
      </c>
      <c r="BB331" s="17">
        <v>0</v>
      </c>
      <c r="BC331" s="17">
        <v>0</v>
      </c>
      <c r="BE331" s="57">
        <v>43917</v>
      </c>
      <c r="BF331" s="17">
        <v>20.299999999999901</v>
      </c>
      <c r="BG331" s="17">
        <v>1</v>
      </c>
      <c r="BH331" s="17">
        <v>5.6</v>
      </c>
      <c r="BI331" s="37"/>
      <c r="BJ331" s="57">
        <v>43917</v>
      </c>
      <c r="BK331" s="17">
        <v>20.299999999999901</v>
      </c>
      <c r="BL331" s="17">
        <v>1</v>
      </c>
      <c r="BM331" s="17">
        <v>5.6</v>
      </c>
      <c r="BN331" s="1">
        <f t="shared" si="16"/>
        <v>0</v>
      </c>
      <c r="BP331" s="57">
        <v>43917</v>
      </c>
      <c r="BQ331" s="17">
        <v>25.4</v>
      </c>
      <c r="BR331" s="17">
        <v>1</v>
      </c>
      <c r="BS331" s="17">
        <v>0</v>
      </c>
    </row>
    <row r="332" spans="3:71" x14ac:dyDescent="0.3">
      <c r="C332" s="37">
        <v>43194</v>
      </c>
      <c r="D332" s="1">
        <v>0</v>
      </c>
      <c r="E332" s="1">
        <v>0</v>
      </c>
      <c r="H332" s="37">
        <v>43194</v>
      </c>
      <c r="I332" s="1">
        <v>0</v>
      </c>
      <c r="J332" s="1">
        <v>0</v>
      </c>
      <c r="M332" s="37">
        <v>43194</v>
      </c>
      <c r="N332" s="1">
        <v>0</v>
      </c>
      <c r="O332" s="1">
        <v>0</v>
      </c>
      <c r="R332" s="37">
        <v>43194</v>
      </c>
      <c r="S332" s="1">
        <v>0</v>
      </c>
      <c r="T332" s="1">
        <v>0</v>
      </c>
      <c r="W332" s="37">
        <v>43194</v>
      </c>
      <c r="X332" s="1">
        <v>0</v>
      </c>
      <c r="Y332" s="1">
        <v>0</v>
      </c>
      <c r="Z332" s="1">
        <f t="shared" si="17"/>
        <v>416.7</v>
      </c>
      <c r="AB332" s="37">
        <v>43194</v>
      </c>
      <c r="AC332" s="1">
        <v>0</v>
      </c>
      <c r="AD332" s="1">
        <v>0</v>
      </c>
      <c r="AG332" s="37">
        <v>43194</v>
      </c>
      <c r="AH332" s="1">
        <v>0</v>
      </c>
      <c r="AI332" s="1">
        <v>0</v>
      </c>
      <c r="AL332" s="37">
        <v>43194</v>
      </c>
      <c r="AM332" s="1">
        <v>0</v>
      </c>
      <c r="AN332" s="1">
        <v>0</v>
      </c>
      <c r="AO332" s="1">
        <f t="shared" si="18"/>
        <v>339.5</v>
      </c>
      <c r="AQ332" s="37">
        <v>43194</v>
      </c>
      <c r="AR332" s="1">
        <v>0</v>
      </c>
      <c r="AS332" s="1">
        <v>0</v>
      </c>
      <c r="AT332" s="1">
        <f t="shared" si="19"/>
        <v>383.30000000000024</v>
      </c>
      <c r="AV332" s="37">
        <v>43194</v>
      </c>
      <c r="AW332" s="1">
        <v>0</v>
      </c>
      <c r="AX332" s="1">
        <v>0</v>
      </c>
      <c r="AZ332" s="57">
        <v>42096</v>
      </c>
      <c r="BA332" s="17">
        <v>0</v>
      </c>
      <c r="BB332" s="17">
        <v>0</v>
      </c>
      <c r="BC332" s="17">
        <v>0</v>
      </c>
      <c r="BE332" s="57">
        <v>43920</v>
      </c>
      <c r="BF332" s="17">
        <v>13.4</v>
      </c>
      <c r="BG332" s="17">
        <v>1</v>
      </c>
      <c r="BH332" s="17">
        <v>0</v>
      </c>
      <c r="BI332" s="37"/>
      <c r="BJ332" s="57">
        <v>43920</v>
      </c>
      <c r="BK332" s="17">
        <v>13.4</v>
      </c>
      <c r="BL332" s="17">
        <v>1</v>
      </c>
      <c r="BM332" s="17">
        <v>0</v>
      </c>
      <c r="BN332" s="1">
        <f t="shared" si="16"/>
        <v>0</v>
      </c>
      <c r="BP332" s="57">
        <v>43920</v>
      </c>
      <c r="BQ332" s="17">
        <v>19.8</v>
      </c>
      <c r="BR332" s="17">
        <v>1</v>
      </c>
      <c r="BS332" s="17">
        <v>0</v>
      </c>
    </row>
    <row r="333" spans="3:71" x14ac:dyDescent="0.3">
      <c r="C333" s="37">
        <v>43195</v>
      </c>
      <c r="D333" s="1">
        <v>0</v>
      </c>
      <c r="E333" s="1">
        <v>0</v>
      </c>
      <c r="H333" s="37">
        <v>43195</v>
      </c>
      <c r="I333" s="1">
        <v>0</v>
      </c>
      <c r="J333" s="1">
        <v>0</v>
      </c>
      <c r="M333" s="37">
        <v>43195</v>
      </c>
      <c r="N333" s="1">
        <v>0</v>
      </c>
      <c r="O333" s="1">
        <v>0</v>
      </c>
      <c r="R333" s="37">
        <v>43195</v>
      </c>
      <c r="S333" s="1">
        <v>0</v>
      </c>
      <c r="T333" s="1">
        <v>0</v>
      </c>
      <c r="W333" s="37">
        <v>43195</v>
      </c>
      <c r="X333" s="1">
        <v>0</v>
      </c>
      <c r="Y333" s="1">
        <v>0</v>
      </c>
      <c r="Z333" s="1">
        <f t="shared" si="17"/>
        <v>416.7</v>
      </c>
      <c r="AB333" s="37">
        <v>43195</v>
      </c>
      <c r="AC333" s="1">
        <v>0</v>
      </c>
      <c r="AD333" s="1">
        <v>0</v>
      </c>
      <c r="AG333" s="37">
        <v>43195</v>
      </c>
      <c r="AH333" s="1">
        <v>0</v>
      </c>
      <c r="AI333" s="1">
        <v>0</v>
      </c>
      <c r="AL333" s="37">
        <v>43195</v>
      </c>
      <c r="AM333" s="1">
        <v>0</v>
      </c>
      <c r="AN333" s="1">
        <v>0</v>
      </c>
      <c r="AO333" s="1">
        <f t="shared" si="18"/>
        <v>339.5</v>
      </c>
      <c r="AQ333" s="37">
        <v>43195</v>
      </c>
      <c r="AR333" s="1">
        <v>0</v>
      </c>
      <c r="AS333" s="1">
        <v>0</v>
      </c>
      <c r="AT333" s="1">
        <f t="shared" si="19"/>
        <v>383.30000000000024</v>
      </c>
      <c r="AV333" s="37">
        <v>43195</v>
      </c>
      <c r="AW333" s="1">
        <v>0</v>
      </c>
      <c r="AX333" s="1">
        <v>0</v>
      </c>
      <c r="AZ333" s="37">
        <v>42097</v>
      </c>
      <c r="BA333" s="1">
        <v>0</v>
      </c>
      <c r="BB333" s="1">
        <v>0</v>
      </c>
      <c r="BC333" s="1">
        <v>0</v>
      </c>
      <c r="BE333" s="37">
        <v>43921</v>
      </c>
      <c r="BF333" s="1">
        <v>0</v>
      </c>
      <c r="BG333" s="1">
        <v>0</v>
      </c>
      <c r="BH333" s="1">
        <v>0</v>
      </c>
      <c r="BI333" s="37"/>
      <c r="BJ333" s="37">
        <v>43921</v>
      </c>
      <c r="BK333" s="1">
        <v>0</v>
      </c>
      <c r="BL333" s="1">
        <v>0</v>
      </c>
      <c r="BM333" s="1">
        <v>0</v>
      </c>
      <c r="BN333" s="1">
        <f t="shared" si="16"/>
        <v>0</v>
      </c>
      <c r="BP333" s="37">
        <v>43921</v>
      </c>
      <c r="BQ333" s="1">
        <v>0</v>
      </c>
      <c r="BR333" s="1">
        <v>0</v>
      </c>
      <c r="BS333" s="1">
        <v>0</v>
      </c>
    </row>
    <row r="334" spans="3:71" x14ac:dyDescent="0.3">
      <c r="C334" s="37">
        <v>43196</v>
      </c>
      <c r="D334" s="1">
        <v>0</v>
      </c>
      <c r="E334" s="1">
        <v>0</v>
      </c>
      <c r="H334" s="37">
        <v>43196</v>
      </c>
      <c r="I334" s="1">
        <v>0</v>
      </c>
      <c r="J334" s="1">
        <v>0</v>
      </c>
      <c r="M334" s="37">
        <v>43196</v>
      </c>
      <c r="N334" s="1">
        <v>0</v>
      </c>
      <c r="O334" s="1">
        <v>0</v>
      </c>
      <c r="R334" s="37">
        <v>43196</v>
      </c>
      <c r="S334" s="1">
        <v>0</v>
      </c>
      <c r="T334" s="1">
        <v>0</v>
      </c>
      <c r="W334" s="37">
        <v>43196</v>
      </c>
      <c r="X334" s="1">
        <v>0</v>
      </c>
      <c r="Y334" s="1">
        <v>0</v>
      </c>
      <c r="Z334" s="1">
        <f t="shared" si="17"/>
        <v>416.7</v>
      </c>
      <c r="AB334" s="37">
        <v>43196</v>
      </c>
      <c r="AC334" s="1">
        <v>0</v>
      </c>
      <c r="AD334" s="1">
        <v>0</v>
      </c>
      <c r="AG334" s="37">
        <v>43196</v>
      </c>
      <c r="AH334" s="1">
        <v>0</v>
      </c>
      <c r="AI334" s="1">
        <v>0</v>
      </c>
      <c r="AL334" s="37">
        <v>43196</v>
      </c>
      <c r="AM334" s="1">
        <v>0</v>
      </c>
      <c r="AN334" s="1">
        <v>0</v>
      </c>
      <c r="AO334" s="1">
        <f t="shared" si="18"/>
        <v>339.5</v>
      </c>
      <c r="AQ334" s="37">
        <v>43196</v>
      </c>
      <c r="AR334" s="1">
        <v>0</v>
      </c>
      <c r="AS334" s="1">
        <v>0</v>
      </c>
      <c r="AT334" s="1">
        <f t="shared" si="19"/>
        <v>383.30000000000024</v>
      </c>
      <c r="AV334" s="37">
        <v>43196</v>
      </c>
      <c r="AW334" s="1">
        <v>0</v>
      </c>
      <c r="AX334" s="1">
        <v>0</v>
      </c>
      <c r="AZ334" s="37">
        <v>42100</v>
      </c>
      <c r="BA334" s="1">
        <v>-3</v>
      </c>
      <c r="BB334" s="1">
        <v>1</v>
      </c>
      <c r="BC334" s="1">
        <v>0</v>
      </c>
      <c r="BE334" s="37">
        <v>43922</v>
      </c>
      <c r="BF334" s="1">
        <v>0</v>
      </c>
      <c r="BG334" s="1">
        <v>0</v>
      </c>
      <c r="BH334" s="1">
        <v>0</v>
      </c>
      <c r="BI334" s="37"/>
      <c r="BJ334" s="37">
        <v>43922</v>
      </c>
      <c r="BK334" s="1">
        <v>0</v>
      </c>
      <c r="BL334" s="1">
        <v>0</v>
      </c>
      <c r="BM334" s="1">
        <v>0</v>
      </c>
      <c r="BN334" s="1">
        <f t="shared" si="16"/>
        <v>0</v>
      </c>
      <c r="BP334" s="37">
        <v>43922</v>
      </c>
      <c r="BQ334" s="1">
        <v>0</v>
      </c>
      <c r="BR334" s="1">
        <v>0</v>
      </c>
      <c r="BS334" s="1">
        <v>0</v>
      </c>
    </row>
    <row r="335" spans="3:71" x14ac:dyDescent="0.3">
      <c r="C335" s="37">
        <v>43199</v>
      </c>
      <c r="D335" s="1">
        <v>-5</v>
      </c>
      <c r="E335" s="1">
        <v>1</v>
      </c>
      <c r="F335" s="1">
        <v>1</v>
      </c>
      <c r="H335" s="37">
        <v>43199</v>
      </c>
      <c r="I335" s="1">
        <v>-5</v>
      </c>
      <c r="J335" s="1">
        <v>1</v>
      </c>
      <c r="K335" s="1">
        <v>1</v>
      </c>
      <c r="M335" s="37">
        <v>43199</v>
      </c>
      <c r="N335" s="1">
        <v>-5</v>
      </c>
      <c r="O335" s="1">
        <v>1</v>
      </c>
      <c r="P335" s="1">
        <v>1</v>
      </c>
      <c r="R335" s="37">
        <v>43199</v>
      </c>
      <c r="S335" s="1">
        <v>-5</v>
      </c>
      <c r="T335" s="1">
        <v>1</v>
      </c>
      <c r="U335" s="1">
        <v>1</v>
      </c>
      <c r="W335" s="37">
        <v>43199</v>
      </c>
      <c r="X335" s="1">
        <v>-5</v>
      </c>
      <c r="Y335" s="1">
        <v>1</v>
      </c>
      <c r="Z335" s="1">
        <f t="shared" si="17"/>
        <v>411.7</v>
      </c>
      <c r="AB335" s="37">
        <v>43199</v>
      </c>
      <c r="AC335" s="1">
        <v>-5</v>
      </c>
      <c r="AD335" s="1">
        <v>1</v>
      </c>
      <c r="AG335" s="37">
        <v>43199</v>
      </c>
      <c r="AH335" s="1">
        <v>-5</v>
      </c>
      <c r="AI335" s="1">
        <v>1</v>
      </c>
      <c r="AL335" s="37">
        <v>43199</v>
      </c>
      <c r="AM335" s="1">
        <v>-5.7</v>
      </c>
      <c r="AN335" s="1">
        <v>1</v>
      </c>
      <c r="AO335" s="1">
        <f t="shared" si="18"/>
        <v>333.8</v>
      </c>
      <c r="AQ335" s="37">
        <v>43199</v>
      </c>
      <c r="AR335" s="1">
        <v>-7</v>
      </c>
      <c r="AS335" s="1">
        <v>1</v>
      </c>
      <c r="AT335" s="1">
        <f t="shared" si="19"/>
        <v>376.30000000000024</v>
      </c>
      <c r="AV335" s="37">
        <v>43199</v>
      </c>
      <c r="AW335" s="1">
        <v>-5.6</v>
      </c>
      <c r="AX335" s="1">
        <v>1</v>
      </c>
      <c r="AZ335" s="37">
        <v>42101</v>
      </c>
      <c r="BA335" s="1">
        <v>15.5</v>
      </c>
      <c r="BB335" s="1">
        <v>1</v>
      </c>
      <c r="BC335" s="1">
        <v>0</v>
      </c>
      <c r="BE335" s="37">
        <v>43923</v>
      </c>
      <c r="BF335" s="1">
        <v>0</v>
      </c>
      <c r="BG335" s="1">
        <v>0</v>
      </c>
      <c r="BH335" s="1">
        <v>0</v>
      </c>
      <c r="BI335" s="37"/>
      <c r="BJ335" s="37">
        <v>43923</v>
      </c>
      <c r="BK335" s="1">
        <v>0</v>
      </c>
      <c r="BL335" s="1">
        <v>0</v>
      </c>
      <c r="BM335" s="1">
        <v>0</v>
      </c>
      <c r="BN335" s="1">
        <f t="shared" si="16"/>
        <v>0</v>
      </c>
      <c r="BP335" s="37">
        <v>43923</v>
      </c>
      <c r="BQ335" s="1">
        <v>0</v>
      </c>
      <c r="BR335" s="1">
        <v>0</v>
      </c>
      <c r="BS335" s="1">
        <v>0</v>
      </c>
    </row>
    <row r="336" spans="3:71" x14ac:dyDescent="0.3">
      <c r="C336" s="37">
        <v>43200</v>
      </c>
      <c r="D336" s="1">
        <v>0</v>
      </c>
      <c r="E336" s="1">
        <v>0</v>
      </c>
      <c r="H336" s="37">
        <v>43200</v>
      </c>
      <c r="I336" s="1">
        <v>0</v>
      </c>
      <c r="J336" s="1">
        <v>0</v>
      </c>
      <c r="M336" s="37">
        <v>43200</v>
      </c>
      <c r="N336" s="1">
        <v>0</v>
      </c>
      <c r="O336" s="1">
        <v>0</v>
      </c>
      <c r="R336" s="37">
        <v>43200</v>
      </c>
      <c r="S336" s="1">
        <v>0</v>
      </c>
      <c r="T336" s="1">
        <v>0</v>
      </c>
      <c r="W336" s="37">
        <v>43200</v>
      </c>
      <c r="X336" s="1">
        <v>0</v>
      </c>
      <c r="Y336" s="1">
        <v>0</v>
      </c>
      <c r="Z336" s="1">
        <f t="shared" si="17"/>
        <v>411.7</v>
      </c>
      <c r="AB336" s="37">
        <v>43200</v>
      </c>
      <c r="AC336" s="1">
        <v>0</v>
      </c>
      <c r="AD336" s="1">
        <v>0</v>
      </c>
      <c r="AG336" s="37">
        <v>43200</v>
      </c>
      <c r="AH336" s="1">
        <v>0</v>
      </c>
      <c r="AI336" s="1">
        <v>0</v>
      </c>
      <c r="AL336" s="37">
        <v>43200</v>
      </c>
      <c r="AM336" s="1">
        <v>0</v>
      </c>
      <c r="AN336" s="1">
        <v>0</v>
      </c>
      <c r="AO336" s="1">
        <f t="shared" si="18"/>
        <v>333.8</v>
      </c>
      <c r="AQ336" s="37">
        <v>43200</v>
      </c>
      <c r="AR336" s="1">
        <v>0</v>
      </c>
      <c r="AS336" s="1">
        <v>0</v>
      </c>
      <c r="AT336" s="1">
        <f t="shared" si="19"/>
        <v>376.30000000000024</v>
      </c>
      <c r="AV336" s="37">
        <v>43200</v>
      </c>
      <c r="AW336" s="1">
        <v>0</v>
      </c>
      <c r="AX336" s="1">
        <v>0</v>
      </c>
      <c r="AZ336" s="37">
        <v>42102</v>
      </c>
      <c r="BA336" s="1">
        <v>0</v>
      </c>
      <c r="BB336" s="1">
        <v>0</v>
      </c>
      <c r="BC336" s="1">
        <v>0</v>
      </c>
      <c r="BE336" s="37">
        <v>43924</v>
      </c>
      <c r="BF336" s="1">
        <v>2.4</v>
      </c>
      <c r="BG336" s="1">
        <v>1</v>
      </c>
      <c r="BH336" s="1">
        <v>0</v>
      </c>
      <c r="BI336" s="37"/>
      <c r="BJ336" s="37">
        <v>43924</v>
      </c>
      <c r="BK336" s="1">
        <v>2.4</v>
      </c>
      <c r="BL336" s="1">
        <v>1</v>
      </c>
      <c r="BM336" s="1">
        <v>0</v>
      </c>
      <c r="BN336" s="1">
        <f t="shared" si="16"/>
        <v>0</v>
      </c>
      <c r="BP336" s="37">
        <v>43924</v>
      </c>
      <c r="BQ336" s="1">
        <v>2.4</v>
      </c>
      <c r="BR336" s="1">
        <v>1</v>
      </c>
      <c r="BS336" s="1">
        <v>0</v>
      </c>
    </row>
    <row r="337" spans="3:71" x14ac:dyDescent="0.3">
      <c r="C337" s="37">
        <v>43201</v>
      </c>
      <c r="D337" s="1">
        <v>0</v>
      </c>
      <c r="E337" s="1">
        <v>0</v>
      </c>
      <c r="H337" s="37">
        <v>43201</v>
      </c>
      <c r="I337" s="1">
        <v>0</v>
      </c>
      <c r="J337" s="1">
        <v>0</v>
      </c>
      <c r="M337" s="37">
        <v>43201</v>
      </c>
      <c r="N337" s="1">
        <v>0</v>
      </c>
      <c r="O337" s="1">
        <v>0</v>
      </c>
      <c r="R337" s="37">
        <v>43201</v>
      </c>
      <c r="S337" s="1">
        <v>0</v>
      </c>
      <c r="T337" s="1">
        <v>0</v>
      </c>
      <c r="W337" s="37">
        <v>43201</v>
      </c>
      <c r="X337" s="1">
        <v>0</v>
      </c>
      <c r="Y337" s="1">
        <v>0</v>
      </c>
      <c r="Z337" s="1">
        <f t="shared" si="17"/>
        <v>411.7</v>
      </c>
      <c r="AB337" s="37">
        <v>43201</v>
      </c>
      <c r="AC337" s="1">
        <v>0</v>
      </c>
      <c r="AD337" s="1">
        <v>0</v>
      </c>
      <c r="AG337" s="37">
        <v>43201</v>
      </c>
      <c r="AH337" s="1">
        <v>0</v>
      </c>
      <c r="AI337" s="1">
        <v>0</v>
      </c>
      <c r="AL337" s="37">
        <v>43201</v>
      </c>
      <c r="AM337" s="1">
        <v>0</v>
      </c>
      <c r="AN337" s="1">
        <v>0</v>
      </c>
      <c r="AO337" s="1">
        <f t="shared" si="18"/>
        <v>333.8</v>
      </c>
      <c r="AQ337" s="37">
        <v>43201</v>
      </c>
      <c r="AR337" s="1">
        <v>0</v>
      </c>
      <c r="AS337" s="1">
        <v>0</v>
      </c>
      <c r="AT337" s="1">
        <f t="shared" si="19"/>
        <v>376.30000000000024</v>
      </c>
      <c r="AV337" s="37">
        <v>43201</v>
      </c>
      <c r="AW337" s="1">
        <v>0</v>
      </c>
      <c r="AX337" s="1">
        <v>0</v>
      </c>
      <c r="AZ337" s="37">
        <v>42103</v>
      </c>
      <c r="BA337" s="1">
        <v>0</v>
      </c>
      <c r="BB337" s="1">
        <v>0</v>
      </c>
      <c r="BC337" s="1">
        <v>0</v>
      </c>
      <c r="BE337" s="37">
        <v>43927</v>
      </c>
      <c r="BF337" s="1">
        <v>0</v>
      </c>
      <c r="BG337" s="1">
        <v>0</v>
      </c>
      <c r="BH337" s="1">
        <v>0</v>
      </c>
      <c r="BI337" s="37"/>
      <c r="BJ337" s="37">
        <v>43927</v>
      </c>
      <c r="BK337" s="1">
        <v>0</v>
      </c>
      <c r="BL337" s="1">
        <v>0</v>
      </c>
      <c r="BM337" s="1">
        <v>0</v>
      </c>
      <c r="BN337" s="1">
        <f t="shared" si="16"/>
        <v>0</v>
      </c>
      <c r="BP337" s="37">
        <v>43927</v>
      </c>
      <c r="BQ337" s="1">
        <v>0</v>
      </c>
      <c r="BR337" s="1">
        <v>0</v>
      </c>
      <c r="BS337" s="1">
        <v>0</v>
      </c>
    </row>
    <row r="338" spans="3:71" x14ac:dyDescent="0.3">
      <c r="C338" s="37">
        <v>43202</v>
      </c>
      <c r="D338" s="1">
        <v>0</v>
      </c>
      <c r="E338" s="1">
        <v>0</v>
      </c>
      <c r="H338" s="37">
        <v>43202</v>
      </c>
      <c r="I338" s="1">
        <v>0</v>
      </c>
      <c r="J338" s="1">
        <v>0</v>
      </c>
      <c r="M338" s="37">
        <v>43202</v>
      </c>
      <c r="N338" s="1">
        <v>0</v>
      </c>
      <c r="O338" s="1">
        <v>0</v>
      </c>
      <c r="R338" s="37">
        <v>43202</v>
      </c>
      <c r="S338" s="1">
        <v>0</v>
      </c>
      <c r="T338" s="1">
        <v>0</v>
      </c>
      <c r="W338" s="37">
        <v>43202</v>
      </c>
      <c r="X338" s="1">
        <v>0</v>
      </c>
      <c r="Y338" s="1">
        <v>0</v>
      </c>
      <c r="Z338" s="1">
        <f t="shared" si="17"/>
        <v>411.7</v>
      </c>
      <c r="AB338" s="37">
        <v>43202</v>
      </c>
      <c r="AC338" s="1">
        <v>0</v>
      </c>
      <c r="AD338" s="1">
        <v>0</v>
      </c>
      <c r="AG338" s="37">
        <v>43202</v>
      </c>
      <c r="AH338" s="1">
        <v>0</v>
      </c>
      <c r="AI338" s="1">
        <v>0</v>
      </c>
      <c r="AL338" s="37">
        <v>43202</v>
      </c>
      <c r="AM338" s="1">
        <v>0</v>
      </c>
      <c r="AN338" s="1">
        <v>0</v>
      </c>
      <c r="AO338" s="1">
        <f t="shared" si="18"/>
        <v>333.8</v>
      </c>
      <c r="AQ338" s="37">
        <v>43202</v>
      </c>
      <c r="AR338" s="1">
        <v>0</v>
      </c>
      <c r="AS338" s="1">
        <v>0</v>
      </c>
      <c r="AT338" s="1">
        <f t="shared" si="19"/>
        <v>376.30000000000024</v>
      </c>
      <c r="AV338" s="37">
        <v>43202</v>
      </c>
      <c r="AW338" s="1">
        <v>0</v>
      </c>
      <c r="AX338" s="1">
        <v>0</v>
      </c>
      <c r="AZ338" s="37">
        <v>42104</v>
      </c>
      <c r="BA338" s="1">
        <v>-20.6</v>
      </c>
      <c r="BB338" s="1">
        <v>1</v>
      </c>
      <c r="BC338" s="1">
        <v>0</v>
      </c>
      <c r="BE338" s="37">
        <v>43928</v>
      </c>
      <c r="BF338" s="1">
        <v>19.100000000000001</v>
      </c>
      <c r="BG338" s="1">
        <v>1</v>
      </c>
      <c r="BH338" s="1">
        <v>0.1</v>
      </c>
      <c r="BI338" s="37"/>
      <c r="BJ338" s="37">
        <v>43928</v>
      </c>
      <c r="BK338" s="1">
        <v>10.1</v>
      </c>
      <c r="BL338" s="1">
        <v>1</v>
      </c>
      <c r="BM338" s="1">
        <v>-8.9</v>
      </c>
      <c r="BN338" s="1">
        <f t="shared" si="16"/>
        <v>-9.0000000000000018</v>
      </c>
      <c r="BP338" s="37">
        <v>43928</v>
      </c>
      <c r="BQ338" s="1">
        <v>19</v>
      </c>
      <c r="BR338" s="1">
        <v>1</v>
      </c>
      <c r="BS338" s="1">
        <v>0</v>
      </c>
    </row>
    <row r="339" spans="3:71" x14ac:dyDescent="0.3">
      <c r="C339" s="37">
        <v>43203</v>
      </c>
      <c r="D339" s="1">
        <v>0</v>
      </c>
      <c r="E339" s="1">
        <v>0</v>
      </c>
      <c r="H339" s="37">
        <v>43203</v>
      </c>
      <c r="I339" s="1">
        <v>0</v>
      </c>
      <c r="J339" s="1">
        <v>0</v>
      </c>
      <c r="M339" s="37">
        <v>43203</v>
      </c>
      <c r="N339" s="1">
        <v>0</v>
      </c>
      <c r="O339" s="1">
        <v>0</v>
      </c>
      <c r="R339" s="37">
        <v>43203</v>
      </c>
      <c r="S339" s="1">
        <v>0</v>
      </c>
      <c r="T339" s="1">
        <v>0</v>
      </c>
      <c r="W339" s="37">
        <v>43203</v>
      </c>
      <c r="X339" s="1">
        <v>0</v>
      </c>
      <c r="Y339" s="1">
        <v>0</v>
      </c>
      <c r="Z339" s="1">
        <f t="shared" si="17"/>
        <v>411.7</v>
      </c>
      <c r="AB339" s="37">
        <v>43203</v>
      </c>
      <c r="AC339" s="1">
        <v>0</v>
      </c>
      <c r="AD339" s="1">
        <v>0</v>
      </c>
      <c r="AG339" s="37">
        <v>43203</v>
      </c>
      <c r="AH339" s="1">
        <v>0</v>
      </c>
      <c r="AI339" s="1">
        <v>0</v>
      </c>
      <c r="AL339" s="37">
        <v>43203</v>
      </c>
      <c r="AM339" s="1">
        <v>0</v>
      </c>
      <c r="AN339" s="1">
        <v>0</v>
      </c>
      <c r="AO339" s="1">
        <f t="shared" si="18"/>
        <v>333.8</v>
      </c>
      <c r="AQ339" s="37">
        <v>43203</v>
      </c>
      <c r="AR339" s="1">
        <v>0</v>
      </c>
      <c r="AS339" s="1">
        <v>0</v>
      </c>
      <c r="AT339" s="1">
        <f t="shared" si="19"/>
        <v>376.30000000000024</v>
      </c>
      <c r="AV339" s="37">
        <v>43203</v>
      </c>
      <c r="AW339" s="1">
        <v>0</v>
      </c>
      <c r="AX339" s="1">
        <v>0</v>
      </c>
      <c r="AZ339" s="37">
        <v>42107</v>
      </c>
      <c r="BA339" s="1">
        <v>0</v>
      </c>
      <c r="BB339" s="1">
        <v>0</v>
      </c>
      <c r="BC339" s="1">
        <v>0</v>
      </c>
      <c r="BE339" s="37">
        <v>43929</v>
      </c>
      <c r="BF339" s="1">
        <v>-21</v>
      </c>
      <c r="BG339" s="1">
        <v>1</v>
      </c>
      <c r="BH339" s="1">
        <v>0</v>
      </c>
      <c r="BI339" s="37"/>
      <c r="BJ339" s="37">
        <v>43929</v>
      </c>
      <c r="BK339" s="1">
        <v>-16.7</v>
      </c>
      <c r="BL339" s="1">
        <v>1</v>
      </c>
      <c r="BM339" s="1">
        <v>0</v>
      </c>
      <c r="BN339" s="1">
        <f t="shared" si="16"/>
        <v>4.3000000000000007</v>
      </c>
      <c r="BP339" s="37">
        <v>43929</v>
      </c>
      <c r="BQ339" s="1">
        <v>-26.9</v>
      </c>
      <c r="BR339" s="1">
        <v>1</v>
      </c>
      <c r="BS339" s="1">
        <v>0</v>
      </c>
    </row>
    <row r="340" spans="3:71" x14ac:dyDescent="0.3">
      <c r="C340" s="37">
        <v>43206</v>
      </c>
      <c r="D340" s="1">
        <v>0</v>
      </c>
      <c r="E340" s="1">
        <v>0</v>
      </c>
      <c r="H340" s="37">
        <v>43206</v>
      </c>
      <c r="I340" s="1">
        <v>0</v>
      </c>
      <c r="J340" s="1">
        <v>0</v>
      </c>
      <c r="M340" s="37">
        <v>43206</v>
      </c>
      <c r="N340" s="1">
        <v>0</v>
      </c>
      <c r="O340" s="1">
        <v>0</v>
      </c>
      <c r="R340" s="37">
        <v>43206</v>
      </c>
      <c r="S340" s="1">
        <v>0</v>
      </c>
      <c r="T340" s="1">
        <v>0</v>
      </c>
      <c r="W340" s="37">
        <v>43206</v>
      </c>
      <c r="X340" s="1">
        <v>0</v>
      </c>
      <c r="Y340" s="1">
        <v>0</v>
      </c>
      <c r="Z340" s="1">
        <f t="shared" si="17"/>
        <v>411.7</v>
      </c>
      <c r="AB340" s="37">
        <v>43206</v>
      </c>
      <c r="AC340" s="1">
        <v>0</v>
      </c>
      <c r="AD340" s="1">
        <v>0</v>
      </c>
      <c r="AG340" s="37">
        <v>43206</v>
      </c>
      <c r="AH340" s="1">
        <v>0</v>
      </c>
      <c r="AI340" s="1">
        <v>0</v>
      </c>
      <c r="AL340" s="37">
        <v>43206</v>
      </c>
      <c r="AM340" s="1">
        <v>0</v>
      </c>
      <c r="AN340" s="1">
        <v>0</v>
      </c>
      <c r="AO340" s="1">
        <f t="shared" si="18"/>
        <v>333.8</v>
      </c>
      <c r="AQ340" s="37">
        <v>43206</v>
      </c>
      <c r="AR340" s="1">
        <v>0</v>
      </c>
      <c r="AS340" s="1">
        <v>0</v>
      </c>
      <c r="AT340" s="1">
        <f t="shared" si="19"/>
        <v>376.30000000000024</v>
      </c>
      <c r="AV340" s="37">
        <v>43206</v>
      </c>
      <c r="AW340" s="1">
        <v>0</v>
      </c>
      <c r="AX340" s="1">
        <v>0</v>
      </c>
      <c r="AZ340" s="37">
        <v>42108</v>
      </c>
      <c r="BA340" s="1">
        <v>-21.3</v>
      </c>
      <c r="BB340" s="1">
        <v>1</v>
      </c>
      <c r="BC340" s="1">
        <v>0</v>
      </c>
      <c r="BE340" s="37">
        <v>43930</v>
      </c>
      <c r="BF340" s="1">
        <v>0</v>
      </c>
      <c r="BG340" s="1">
        <v>0</v>
      </c>
      <c r="BH340" s="1">
        <v>0</v>
      </c>
      <c r="BI340" s="37"/>
      <c r="BJ340" s="37">
        <v>43930</v>
      </c>
      <c r="BK340" s="1">
        <v>0</v>
      </c>
      <c r="BL340" s="1">
        <v>0</v>
      </c>
      <c r="BM340" s="1">
        <v>0</v>
      </c>
      <c r="BN340" s="1">
        <f t="shared" si="16"/>
        <v>0</v>
      </c>
      <c r="BP340" s="37">
        <v>43930</v>
      </c>
      <c r="BQ340" s="1">
        <v>0</v>
      </c>
      <c r="BR340" s="1">
        <v>0</v>
      </c>
      <c r="BS340" s="1">
        <v>0</v>
      </c>
    </row>
    <row r="341" spans="3:71" x14ac:dyDescent="0.3">
      <c r="C341" s="37">
        <v>43207</v>
      </c>
      <c r="D341" s="1">
        <v>0</v>
      </c>
      <c r="E341" s="1">
        <v>0</v>
      </c>
      <c r="H341" s="37">
        <v>43207</v>
      </c>
      <c r="I341" s="1">
        <v>0</v>
      </c>
      <c r="J341" s="1">
        <v>0</v>
      </c>
      <c r="M341" s="37">
        <v>43207</v>
      </c>
      <c r="N341" s="1">
        <v>0</v>
      </c>
      <c r="O341" s="1">
        <v>0</v>
      </c>
      <c r="R341" s="37">
        <v>43207</v>
      </c>
      <c r="S341" s="1">
        <v>0</v>
      </c>
      <c r="T341" s="1">
        <v>0</v>
      </c>
      <c r="W341" s="37">
        <v>43207</v>
      </c>
      <c r="X341" s="1">
        <v>0</v>
      </c>
      <c r="Y341" s="1">
        <v>0</v>
      </c>
      <c r="Z341" s="1">
        <f t="shared" si="17"/>
        <v>411.7</v>
      </c>
      <c r="AB341" s="37">
        <v>43207</v>
      </c>
      <c r="AC341" s="1">
        <v>0</v>
      </c>
      <c r="AD341" s="1">
        <v>0</v>
      </c>
      <c r="AG341" s="37">
        <v>43207</v>
      </c>
      <c r="AH341" s="1">
        <v>0</v>
      </c>
      <c r="AI341" s="1">
        <v>0</v>
      </c>
      <c r="AL341" s="37">
        <v>43207</v>
      </c>
      <c r="AM341" s="1">
        <v>0</v>
      </c>
      <c r="AN341" s="1">
        <v>0</v>
      </c>
      <c r="AO341" s="1">
        <f t="shared" si="18"/>
        <v>333.8</v>
      </c>
      <c r="AQ341" s="37">
        <v>43207</v>
      </c>
      <c r="AR341" s="1">
        <v>0</v>
      </c>
      <c r="AS341" s="1">
        <v>0</v>
      </c>
      <c r="AT341" s="1">
        <f t="shared" si="19"/>
        <v>376.30000000000024</v>
      </c>
      <c r="AV341" s="37">
        <v>43207</v>
      </c>
      <c r="AW341" s="1">
        <v>0</v>
      </c>
      <c r="AX341" s="1">
        <v>0</v>
      </c>
      <c r="AZ341" s="37">
        <v>42109</v>
      </c>
      <c r="BA341" s="1">
        <v>-0.9</v>
      </c>
      <c r="BB341" s="1">
        <v>1</v>
      </c>
      <c r="BC341" s="1">
        <v>0</v>
      </c>
      <c r="BE341" s="37">
        <v>43931</v>
      </c>
      <c r="BF341" s="1">
        <v>-21.2</v>
      </c>
      <c r="BG341" s="1">
        <v>1</v>
      </c>
      <c r="BH341" s="1">
        <v>0</v>
      </c>
      <c r="BI341" s="37"/>
      <c r="BJ341" s="37">
        <v>43931</v>
      </c>
      <c r="BK341" s="1">
        <v>-16.3</v>
      </c>
      <c r="BL341" s="1">
        <v>1</v>
      </c>
      <c r="BM341" s="1">
        <v>0</v>
      </c>
      <c r="BN341" s="1">
        <f t="shared" si="16"/>
        <v>4.8999999999999986</v>
      </c>
      <c r="BP341" s="37">
        <v>43931</v>
      </c>
      <c r="BQ341" s="1">
        <v>0</v>
      </c>
      <c r="BR341" s="1">
        <v>1</v>
      </c>
      <c r="BS341" s="1">
        <v>0</v>
      </c>
    </row>
    <row r="342" spans="3:71" x14ac:dyDescent="0.3">
      <c r="C342" s="37">
        <v>43208</v>
      </c>
      <c r="D342" s="1">
        <v>10.8</v>
      </c>
      <c r="E342" s="1">
        <v>1</v>
      </c>
      <c r="F342" s="1">
        <v>25.7</v>
      </c>
      <c r="H342" s="37">
        <v>43208</v>
      </c>
      <c r="I342" s="1">
        <v>10.8</v>
      </c>
      <c r="J342" s="1">
        <v>1</v>
      </c>
      <c r="K342" s="1">
        <v>25.7</v>
      </c>
      <c r="M342" s="37">
        <v>43208</v>
      </c>
      <c r="N342" s="1">
        <v>10.8</v>
      </c>
      <c r="O342" s="1">
        <v>1</v>
      </c>
      <c r="P342" s="1">
        <v>25.7</v>
      </c>
      <c r="R342" s="37">
        <v>43208</v>
      </c>
      <c r="S342" s="1">
        <v>5.0999999999999996</v>
      </c>
      <c r="T342" s="1">
        <v>1</v>
      </c>
      <c r="U342" s="1">
        <v>10.7</v>
      </c>
      <c r="W342" s="37">
        <v>43208</v>
      </c>
      <c r="X342" s="1">
        <v>5.0999999999999996</v>
      </c>
      <c r="Y342" s="1">
        <v>1</v>
      </c>
      <c r="Z342" s="1">
        <f t="shared" si="17"/>
        <v>416.8</v>
      </c>
      <c r="AB342" s="37">
        <v>43208</v>
      </c>
      <c r="AC342" s="1">
        <v>10.3</v>
      </c>
      <c r="AD342" s="1">
        <v>1</v>
      </c>
      <c r="AG342" s="37">
        <v>43208</v>
      </c>
      <c r="AH342" s="1">
        <v>6</v>
      </c>
      <c r="AI342" s="1">
        <v>1</v>
      </c>
      <c r="AJ342" s="1">
        <v>-2</v>
      </c>
      <c r="AL342" s="37">
        <v>43208</v>
      </c>
      <c r="AM342" s="1">
        <v>10.3</v>
      </c>
      <c r="AN342" s="1">
        <v>1</v>
      </c>
      <c r="AO342" s="1">
        <f t="shared" si="18"/>
        <v>344.1</v>
      </c>
      <c r="AQ342" s="37">
        <v>43208</v>
      </c>
      <c r="AR342" s="1">
        <v>3.5</v>
      </c>
      <c r="AS342" s="1">
        <v>1</v>
      </c>
      <c r="AT342" s="1">
        <f t="shared" si="19"/>
        <v>379.80000000000024</v>
      </c>
      <c r="AV342" s="37">
        <v>43208</v>
      </c>
      <c r="AW342" s="1">
        <v>9.3000000000000007</v>
      </c>
      <c r="AX342" s="1">
        <v>1</v>
      </c>
      <c r="AZ342" s="37">
        <v>42110</v>
      </c>
      <c r="BA342" s="1">
        <v>1.3</v>
      </c>
      <c r="BB342" s="1">
        <v>1</v>
      </c>
      <c r="BC342" s="1">
        <v>0</v>
      </c>
      <c r="BE342" s="37">
        <v>43934</v>
      </c>
      <c r="BF342" s="1">
        <v>14</v>
      </c>
      <c r="BG342" s="1">
        <v>1</v>
      </c>
      <c r="BH342" s="1">
        <v>0</v>
      </c>
      <c r="BI342" s="37"/>
      <c r="BJ342" s="37">
        <v>43934</v>
      </c>
      <c r="BK342" s="1">
        <v>14</v>
      </c>
      <c r="BL342" s="1">
        <v>1</v>
      </c>
      <c r="BM342" s="1">
        <v>0</v>
      </c>
      <c r="BN342" s="1">
        <f t="shared" si="16"/>
        <v>0</v>
      </c>
      <c r="BP342" s="37">
        <v>43934</v>
      </c>
      <c r="BQ342" s="1">
        <v>14</v>
      </c>
      <c r="BR342" s="1">
        <v>1</v>
      </c>
      <c r="BS342" s="1">
        <v>0</v>
      </c>
    </row>
    <row r="343" spans="3:71" x14ac:dyDescent="0.3">
      <c r="C343" s="37">
        <v>43209</v>
      </c>
      <c r="D343" s="1">
        <v>0</v>
      </c>
      <c r="E343" s="1">
        <v>0</v>
      </c>
      <c r="H343" s="37">
        <v>43209</v>
      </c>
      <c r="I343" s="1">
        <v>0</v>
      </c>
      <c r="J343" s="1">
        <v>0</v>
      </c>
      <c r="M343" s="37">
        <v>43209</v>
      </c>
      <c r="N343" s="1">
        <v>0</v>
      </c>
      <c r="O343" s="1">
        <v>0</v>
      </c>
      <c r="R343" s="37">
        <v>43209</v>
      </c>
      <c r="S343" s="1">
        <v>0</v>
      </c>
      <c r="T343" s="1">
        <v>0</v>
      </c>
      <c r="W343" s="37">
        <v>43209</v>
      </c>
      <c r="X343" s="1">
        <v>0</v>
      </c>
      <c r="Y343" s="1">
        <v>0</v>
      </c>
      <c r="Z343" s="1">
        <f t="shared" si="17"/>
        <v>416.8</v>
      </c>
      <c r="AB343" s="37">
        <v>43209</v>
      </c>
      <c r="AC343" s="1">
        <v>0</v>
      </c>
      <c r="AD343" s="1">
        <v>0</v>
      </c>
      <c r="AG343" s="37">
        <v>43209</v>
      </c>
      <c r="AH343" s="1">
        <v>0</v>
      </c>
      <c r="AI343" s="1">
        <v>0</v>
      </c>
      <c r="AL343" s="37">
        <v>43209</v>
      </c>
      <c r="AM343" s="1">
        <v>0</v>
      </c>
      <c r="AN343" s="1">
        <v>0</v>
      </c>
      <c r="AO343" s="1">
        <f t="shared" si="18"/>
        <v>344.1</v>
      </c>
      <c r="AQ343" s="37">
        <v>43209</v>
      </c>
      <c r="AR343" s="1">
        <v>0</v>
      </c>
      <c r="AS343" s="1">
        <v>0</v>
      </c>
      <c r="AT343" s="1">
        <f t="shared" si="19"/>
        <v>379.80000000000024</v>
      </c>
      <c r="AV343" s="37">
        <v>43209</v>
      </c>
      <c r="AW343" s="1">
        <v>0</v>
      </c>
      <c r="AX343" s="1">
        <v>0</v>
      </c>
      <c r="AZ343" s="37">
        <v>42111</v>
      </c>
      <c r="BA343" s="1">
        <v>0</v>
      </c>
      <c r="BB343" s="1">
        <v>0</v>
      </c>
      <c r="BC343" s="1">
        <v>0</v>
      </c>
      <c r="BE343" s="37">
        <v>43935</v>
      </c>
      <c r="BF343" s="1">
        <v>0</v>
      </c>
      <c r="BG343" s="1">
        <v>0</v>
      </c>
      <c r="BH343" s="1">
        <v>0</v>
      </c>
      <c r="BI343" s="37"/>
      <c r="BJ343" s="37">
        <v>43935</v>
      </c>
      <c r="BK343" s="1">
        <v>0</v>
      </c>
      <c r="BL343" s="1">
        <v>0</v>
      </c>
      <c r="BM343" s="1">
        <v>0</v>
      </c>
      <c r="BN343" s="1">
        <f t="shared" si="16"/>
        <v>0</v>
      </c>
      <c r="BP343" s="37">
        <v>43935</v>
      </c>
      <c r="BQ343" s="1">
        <v>0</v>
      </c>
      <c r="BR343" s="1">
        <v>0</v>
      </c>
      <c r="BS343" s="1">
        <v>0</v>
      </c>
    </row>
    <row r="344" spans="3:71" x14ac:dyDescent="0.3">
      <c r="C344" s="37">
        <v>43210</v>
      </c>
      <c r="D344" s="1">
        <v>0</v>
      </c>
      <c r="E344" s="1">
        <v>0</v>
      </c>
      <c r="H344" s="37">
        <v>43210</v>
      </c>
      <c r="I344" s="1">
        <v>0</v>
      </c>
      <c r="J344" s="1">
        <v>0</v>
      </c>
      <c r="M344" s="37">
        <v>43210</v>
      </c>
      <c r="N344" s="1">
        <v>0</v>
      </c>
      <c r="O344" s="1">
        <v>0</v>
      </c>
      <c r="R344" s="37">
        <v>43210</v>
      </c>
      <c r="S344" s="1">
        <v>0</v>
      </c>
      <c r="T344" s="1">
        <v>0</v>
      </c>
      <c r="W344" s="37">
        <v>43210</v>
      </c>
      <c r="X344" s="1">
        <v>0</v>
      </c>
      <c r="Y344" s="1">
        <v>0</v>
      </c>
      <c r="Z344" s="1">
        <f t="shared" si="17"/>
        <v>416.8</v>
      </c>
      <c r="AB344" s="37">
        <v>43210</v>
      </c>
      <c r="AC344" s="1">
        <v>0</v>
      </c>
      <c r="AD344" s="1">
        <v>0</v>
      </c>
      <c r="AG344" s="37">
        <v>43210</v>
      </c>
      <c r="AH344" s="1">
        <v>0</v>
      </c>
      <c r="AI344" s="1">
        <v>0</v>
      </c>
      <c r="AL344" s="37">
        <v>43210</v>
      </c>
      <c r="AM344" s="1">
        <v>0</v>
      </c>
      <c r="AN344" s="1">
        <v>0</v>
      </c>
      <c r="AO344" s="1">
        <f t="shared" si="18"/>
        <v>344.1</v>
      </c>
      <c r="AQ344" s="37">
        <v>43210</v>
      </c>
      <c r="AR344" s="1">
        <v>0</v>
      </c>
      <c r="AS344" s="1">
        <v>0</v>
      </c>
      <c r="AT344" s="1">
        <f t="shared" si="19"/>
        <v>379.80000000000024</v>
      </c>
      <c r="AV344" s="37">
        <v>43210</v>
      </c>
      <c r="AW344" s="1">
        <v>0</v>
      </c>
      <c r="AX344" s="1">
        <v>0</v>
      </c>
      <c r="AZ344" s="37">
        <v>42114</v>
      </c>
      <c r="BA344" s="1">
        <v>8.1999999999999993</v>
      </c>
      <c r="BB344" s="1">
        <v>1</v>
      </c>
      <c r="BC344" s="1">
        <v>0</v>
      </c>
      <c r="BE344" s="37">
        <v>43937</v>
      </c>
      <c r="BF344" s="1">
        <v>0</v>
      </c>
      <c r="BG344" s="1">
        <v>0</v>
      </c>
      <c r="BH344" s="1">
        <v>0</v>
      </c>
      <c r="BI344" s="37"/>
      <c r="BJ344" s="37">
        <v>43937</v>
      </c>
      <c r="BK344" s="1">
        <v>0</v>
      </c>
      <c r="BL344" s="1">
        <v>0</v>
      </c>
      <c r="BM344" s="1">
        <v>0</v>
      </c>
      <c r="BN344" s="1">
        <f t="shared" si="16"/>
        <v>0</v>
      </c>
      <c r="BP344" s="37">
        <v>43937</v>
      </c>
      <c r="BQ344" s="1">
        <v>0</v>
      </c>
      <c r="BR344" s="1">
        <v>0</v>
      </c>
      <c r="BS344" s="1">
        <v>0</v>
      </c>
    </row>
    <row r="345" spans="3:71" x14ac:dyDescent="0.3">
      <c r="C345" s="37">
        <v>43213</v>
      </c>
      <c r="D345" s="1">
        <v>0.8</v>
      </c>
      <c r="E345" s="1">
        <v>1</v>
      </c>
      <c r="F345" s="1">
        <v>6.8</v>
      </c>
      <c r="H345" s="37">
        <v>43213</v>
      </c>
      <c r="I345" s="1">
        <v>0.8</v>
      </c>
      <c r="J345" s="1">
        <v>1</v>
      </c>
      <c r="K345" s="1">
        <v>6.8</v>
      </c>
      <c r="M345" s="37">
        <v>43213</v>
      </c>
      <c r="N345" s="1">
        <v>0.8</v>
      </c>
      <c r="O345" s="1">
        <v>1</v>
      </c>
      <c r="P345" s="1">
        <v>6.8</v>
      </c>
      <c r="R345" s="37">
        <v>43213</v>
      </c>
      <c r="S345" s="1">
        <v>0.8</v>
      </c>
      <c r="T345" s="1">
        <v>1</v>
      </c>
      <c r="U345" s="1">
        <v>6.8</v>
      </c>
      <c r="W345" s="37">
        <v>43213</v>
      </c>
      <c r="X345" s="1">
        <v>0.8</v>
      </c>
      <c r="Y345" s="1">
        <v>1</v>
      </c>
      <c r="Z345" s="1">
        <f t="shared" si="17"/>
        <v>417.6</v>
      </c>
      <c r="AB345" s="37">
        <v>43213</v>
      </c>
      <c r="AC345" s="1">
        <v>0.7</v>
      </c>
      <c r="AD345" s="1">
        <v>1</v>
      </c>
      <c r="AG345" s="37">
        <v>43213</v>
      </c>
      <c r="AH345" s="1">
        <v>0.7</v>
      </c>
      <c r="AI345" s="1">
        <v>1</v>
      </c>
      <c r="AL345" s="37">
        <v>43213</v>
      </c>
      <c r="AM345" s="1">
        <v>5.9</v>
      </c>
      <c r="AN345" s="1">
        <v>1</v>
      </c>
      <c r="AO345" s="1">
        <f t="shared" si="18"/>
        <v>350</v>
      </c>
      <c r="AQ345" s="37">
        <v>43213</v>
      </c>
      <c r="AR345" s="1">
        <v>3.1</v>
      </c>
      <c r="AS345" s="1">
        <v>1</v>
      </c>
      <c r="AT345" s="1">
        <f t="shared" si="19"/>
        <v>382.90000000000026</v>
      </c>
      <c r="AV345" s="37">
        <v>43213</v>
      </c>
      <c r="AW345" s="1">
        <v>-0.8</v>
      </c>
      <c r="AX345" s="1">
        <v>1</v>
      </c>
      <c r="AZ345" s="37">
        <v>42115</v>
      </c>
      <c r="BA345" s="1">
        <v>0</v>
      </c>
      <c r="BB345" s="1">
        <v>0</v>
      </c>
      <c r="BC345" s="1">
        <v>0</v>
      </c>
      <c r="BE345" s="37">
        <v>43938</v>
      </c>
      <c r="BF345" s="1">
        <v>0</v>
      </c>
      <c r="BG345" s="1">
        <v>0</v>
      </c>
      <c r="BH345" s="1">
        <v>0</v>
      </c>
      <c r="BI345" s="37"/>
      <c r="BJ345" s="37">
        <v>43938</v>
      </c>
      <c r="BK345" s="1">
        <v>0</v>
      </c>
      <c r="BL345" s="1">
        <v>0</v>
      </c>
      <c r="BM345" s="1">
        <v>0</v>
      </c>
      <c r="BN345" s="1">
        <f t="shared" si="16"/>
        <v>0</v>
      </c>
      <c r="BP345" s="37">
        <v>43938</v>
      </c>
      <c r="BQ345" s="1">
        <v>0</v>
      </c>
      <c r="BR345" s="1">
        <v>0</v>
      </c>
      <c r="BS345" s="1">
        <v>0</v>
      </c>
    </row>
    <row r="346" spans="3:71" x14ac:dyDescent="0.3">
      <c r="C346" s="37">
        <v>43214</v>
      </c>
      <c r="D346" s="1">
        <v>0</v>
      </c>
      <c r="E346" s="1">
        <v>0</v>
      </c>
      <c r="H346" s="37">
        <v>43214</v>
      </c>
      <c r="I346" s="1">
        <v>0</v>
      </c>
      <c r="J346" s="1">
        <v>0</v>
      </c>
      <c r="M346" s="37">
        <v>43214</v>
      </c>
      <c r="N346" s="1">
        <v>0</v>
      </c>
      <c r="O346" s="1">
        <v>0</v>
      </c>
      <c r="R346" s="37">
        <v>43214</v>
      </c>
      <c r="S346" s="1">
        <v>0</v>
      </c>
      <c r="T346" s="1">
        <v>0</v>
      </c>
      <c r="W346" s="37">
        <v>43214</v>
      </c>
      <c r="X346" s="1">
        <v>0</v>
      </c>
      <c r="Y346" s="1">
        <v>0</v>
      </c>
      <c r="Z346" s="1">
        <f t="shared" si="17"/>
        <v>417.6</v>
      </c>
      <c r="AB346" s="37">
        <v>43214</v>
      </c>
      <c r="AC346" s="1">
        <v>0</v>
      </c>
      <c r="AD346" s="1">
        <v>0</v>
      </c>
      <c r="AG346" s="37">
        <v>43214</v>
      </c>
      <c r="AH346" s="1">
        <v>0</v>
      </c>
      <c r="AI346" s="1">
        <v>0</v>
      </c>
      <c r="AL346" s="37">
        <v>43214</v>
      </c>
      <c r="AM346" s="1">
        <v>0</v>
      </c>
      <c r="AN346" s="1">
        <v>0</v>
      </c>
      <c r="AO346" s="1">
        <f t="shared" si="18"/>
        <v>350</v>
      </c>
      <c r="AQ346" s="37">
        <v>43214</v>
      </c>
      <c r="AR346" s="1">
        <v>0</v>
      </c>
      <c r="AS346" s="1">
        <v>0</v>
      </c>
      <c r="AT346" s="1">
        <f t="shared" si="19"/>
        <v>382.90000000000026</v>
      </c>
      <c r="AV346" s="37">
        <v>43214</v>
      </c>
      <c r="AW346" s="1">
        <v>0</v>
      </c>
      <c r="AX346" s="1">
        <v>0</v>
      </c>
      <c r="AZ346" s="37">
        <v>42116</v>
      </c>
      <c r="BA346" s="1">
        <v>2.6</v>
      </c>
      <c r="BB346" s="1">
        <v>1</v>
      </c>
      <c r="BC346" s="1">
        <v>0</v>
      </c>
      <c r="BE346" s="37">
        <v>43941</v>
      </c>
      <c r="BF346" s="1">
        <v>0</v>
      </c>
      <c r="BG346" s="1">
        <v>0</v>
      </c>
      <c r="BH346" s="1">
        <v>0</v>
      </c>
      <c r="BI346" s="37"/>
      <c r="BJ346" s="37">
        <v>43941</v>
      </c>
      <c r="BK346" s="1">
        <v>0</v>
      </c>
      <c r="BL346" s="1">
        <v>0</v>
      </c>
      <c r="BM346" s="1">
        <v>0</v>
      </c>
      <c r="BN346" s="1">
        <f t="shared" si="16"/>
        <v>0</v>
      </c>
      <c r="BP346" s="37">
        <v>43941</v>
      </c>
      <c r="BQ346" s="1">
        <v>0</v>
      </c>
      <c r="BR346" s="1">
        <v>0</v>
      </c>
      <c r="BS346" s="1">
        <v>0</v>
      </c>
    </row>
    <row r="347" spans="3:71" x14ac:dyDescent="0.3">
      <c r="C347" s="37">
        <v>43215</v>
      </c>
      <c r="D347" s="1">
        <v>6.3</v>
      </c>
      <c r="E347" s="1">
        <v>1</v>
      </c>
      <c r="F347" s="1">
        <v>6.3</v>
      </c>
      <c r="H347" s="37">
        <v>43215</v>
      </c>
      <c r="I347" s="1">
        <v>6.3</v>
      </c>
      <c r="J347" s="1">
        <v>1</v>
      </c>
      <c r="K347" s="1">
        <v>6.3</v>
      </c>
      <c r="M347" s="37">
        <v>43215</v>
      </c>
      <c r="N347" s="1">
        <v>6.3</v>
      </c>
      <c r="O347" s="1">
        <v>1</v>
      </c>
      <c r="P347" s="1">
        <v>6.3</v>
      </c>
      <c r="R347" s="37">
        <v>43215</v>
      </c>
      <c r="S347" s="1">
        <v>6.3</v>
      </c>
      <c r="T347" s="1">
        <v>1</v>
      </c>
      <c r="U347" s="1">
        <v>6.3</v>
      </c>
      <c r="W347" s="37">
        <v>43215</v>
      </c>
      <c r="X347" s="1">
        <v>6.3</v>
      </c>
      <c r="Y347" s="1">
        <v>1</v>
      </c>
      <c r="Z347" s="1">
        <f t="shared" si="17"/>
        <v>423.90000000000003</v>
      </c>
      <c r="AB347" s="37">
        <v>43215</v>
      </c>
      <c r="AC347" s="1">
        <v>6.9</v>
      </c>
      <c r="AD347" s="1">
        <v>1</v>
      </c>
      <c r="AG347" s="37">
        <v>43215</v>
      </c>
      <c r="AH347" s="1">
        <v>6.9</v>
      </c>
      <c r="AI347" s="1">
        <v>1</v>
      </c>
      <c r="AL347" s="37">
        <v>43215</v>
      </c>
      <c r="AM347" s="1">
        <v>-2.7</v>
      </c>
      <c r="AN347" s="1">
        <v>1</v>
      </c>
      <c r="AO347" s="1">
        <f t="shared" si="18"/>
        <v>347.3</v>
      </c>
      <c r="AQ347" s="37">
        <v>43215</v>
      </c>
      <c r="AR347" s="1">
        <v>3.1</v>
      </c>
      <c r="AS347" s="1">
        <v>1</v>
      </c>
      <c r="AT347" s="1">
        <f t="shared" si="19"/>
        <v>386.00000000000028</v>
      </c>
      <c r="AV347" s="37">
        <v>43215</v>
      </c>
      <c r="AW347" s="1">
        <v>5.6</v>
      </c>
      <c r="AX347" s="1">
        <v>1</v>
      </c>
      <c r="AZ347" s="37">
        <v>42117</v>
      </c>
      <c r="BA347" s="1">
        <v>15.8</v>
      </c>
      <c r="BB347" s="1">
        <v>1</v>
      </c>
      <c r="BC347" s="1">
        <v>0</v>
      </c>
      <c r="BE347" s="37">
        <v>43942</v>
      </c>
      <c r="BF347" s="1">
        <v>0</v>
      </c>
      <c r="BG347" s="1">
        <v>0</v>
      </c>
      <c r="BH347" s="1">
        <v>0</v>
      </c>
      <c r="BI347" s="37"/>
      <c r="BJ347" s="37">
        <v>43942</v>
      </c>
      <c r="BK347" s="1">
        <v>0</v>
      </c>
      <c r="BL347" s="1">
        <v>0</v>
      </c>
      <c r="BM347" s="1">
        <v>0</v>
      </c>
      <c r="BN347" s="1">
        <f t="shared" ref="BN347:BN410" si="20">+BK347-BF347</f>
        <v>0</v>
      </c>
      <c r="BP347" s="37">
        <v>43942</v>
      </c>
      <c r="BQ347" s="1">
        <v>0</v>
      </c>
      <c r="BR347" s="1">
        <v>0</v>
      </c>
      <c r="BS347" s="1">
        <v>0</v>
      </c>
    </row>
    <row r="348" spans="3:71" x14ac:dyDescent="0.3">
      <c r="C348" s="37">
        <v>43216</v>
      </c>
      <c r="D348" s="1">
        <v>0</v>
      </c>
      <c r="E348" s="1">
        <v>0</v>
      </c>
      <c r="H348" s="37">
        <v>43216</v>
      </c>
      <c r="I348" s="1">
        <v>0</v>
      </c>
      <c r="J348" s="1">
        <v>0</v>
      </c>
      <c r="M348" s="37">
        <v>43216</v>
      </c>
      <c r="N348" s="1">
        <v>0</v>
      </c>
      <c r="O348" s="1">
        <v>0</v>
      </c>
      <c r="R348" s="37">
        <v>43216</v>
      </c>
      <c r="S348" s="1">
        <v>0</v>
      </c>
      <c r="T348" s="1">
        <v>0</v>
      </c>
      <c r="W348" s="37">
        <v>43216</v>
      </c>
      <c r="X348" s="1">
        <v>0</v>
      </c>
      <c r="Y348" s="1">
        <v>0</v>
      </c>
      <c r="Z348" s="1">
        <f t="shared" ref="Z348:Z411" si="21">+Z347+X348</f>
        <v>423.90000000000003</v>
      </c>
      <c r="AB348" s="37">
        <v>43216</v>
      </c>
      <c r="AC348" s="1">
        <v>0</v>
      </c>
      <c r="AD348" s="1">
        <v>0</v>
      </c>
      <c r="AG348" s="37">
        <v>43216</v>
      </c>
      <c r="AH348" s="1">
        <v>0</v>
      </c>
      <c r="AI348" s="1">
        <v>0</v>
      </c>
      <c r="AL348" s="37">
        <v>43216</v>
      </c>
      <c r="AM348" s="1">
        <v>0</v>
      </c>
      <c r="AN348" s="1">
        <v>0</v>
      </c>
      <c r="AO348" s="1">
        <f t="shared" ref="AO348:AO411" si="22">+AO347+AM348</f>
        <v>347.3</v>
      </c>
      <c r="AQ348" s="37">
        <v>43216</v>
      </c>
      <c r="AR348" s="1">
        <v>0</v>
      </c>
      <c r="AS348" s="1">
        <v>0</v>
      </c>
      <c r="AT348" s="1">
        <f t="shared" ref="AT348:AT411" si="23">+AT347+AR348</f>
        <v>386.00000000000028</v>
      </c>
      <c r="AV348" s="37">
        <v>43216</v>
      </c>
      <c r="AW348" s="1">
        <v>0</v>
      </c>
      <c r="AX348" s="1">
        <v>0</v>
      </c>
      <c r="AZ348" s="37">
        <v>42118</v>
      </c>
      <c r="BA348" s="1">
        <v>0</v>
      </c>
      <c r="BB348" s="1">
        <v>0</v>
      </c>
      <c r="BC348" s="1">
        <v>0</v>
      </c>
      <c r="BE348" s="37">
        <v>43943</v>
      </c>
      <c r="BF348" s="1">
        <v>44.5</v>
      </c>
      <c r="BG348" s="1">
        <v>1</v>
      </c>
      <c r="BH348" s="1">
        <v>0</v>
      </c>
      <c r="BI348" s="37"/>
      <c r="BJ348" s="37">
        <v>43943</v>
      </c>
      <c r="BK348" s="1">
        <v>44.5</v>
      </c>
      <c r="BL348" s="1">
        <v>1</v>
      </c>
      <c r="BM348" s="1">
        <v>0</v>
      </c>
      <c r="BN348" s="1">
        <f t="shared" si="20"/>
        <v>0</v>
      </c>
      <c r="BP348" s="37">
        <v>43943</v>
      </c>
      <c r="BQ348" s="1">
        <v>44.5</v>
      </c>
      <c r="BR348" s="1">
        <v>1</v>
      </c>
      <c r="BS348" s="1">
        <v>0</v>
      </c>
    </row>
    <row r="349" spans="3:71" x14ac:dyDescent="0.3">
      <c r="C349" s="37">
        <v>43217</v>
      </c>
      <c r="D349" s="1">
        <v>0</v>
      </c>
      <c r="E349" s="1">
        <v>0</v>
      </c>
      <c r="H349" s="37">
        <v>43217</v>
      </c>
      <c r="I349" s="1">
        <v>0</v>
      </c>
      <c r="J349" s="1">
        <v>0</v>
      </c>
      <c r="M349" s="37">
        <v>43217</v>
      </c>
      <c r="N349" s="1">
        <v>0</v>
      </c>
      <c r="O349" s="1">
        <v>0</v>
      </c>
      <c r="R349" s="37">
        <v>43217</v>
      </c>
      <c r="S349" s="1">
        <v>0</v>
      </c>
      <c r="T349" s="1">
        <v>0</v>
      </c>
      <c r="W349" s="37">
        <v>43217</v>
      </c>
      <c r="X349" s="1">
        <v>0</v>
      </c>
      <c r="Y349" s="1">
        <v>0</v>
      </c>
      <c r="Z349" s="1">
        <f t="shared" si="21"/>
        <v>423.90000000000003</v>
      </c>
      <c r="AB349" s="37">
        <v>43217</v>
      </c>
      <c r="AC349" s="1">
        <v>0</v>
      </c>
      <c r="AD349" s="1">
        <v>0</v>
      </c>
      <c r="AG349" s="37">
        <v>43217</v>
      </c>
      <c r="AH349" s="1">
        <v>0</v>
      </c>
      <c r="AI349" s="1">
        <v>0</v>
      </c>
      <c r="AL349" s="37">
        <v>43217</v>
      </c>
      <c r="AM349" s="1">
        <v>0</v>
      </c>
      <c r="AN349" s="1">
        <v>0</v>
      </c>
      <c r="AO349" s="1">
        <f t="shared" si="22"/>
        <v>347.3</v>
      </c>
      <c r="AQ349" s="37">
        <v>43217</v>
      </c>
      <c r="AR349" s="1">
        <v>0</v>
      </c>
      <c r="AS349" s="1">
        <v>0</v>
      </c>
      <c r="AT349" s="1">
        <f t="shared" si="23"/>
        <v>386.00000000000028</v>
      </c>
      <c r="AV349" s="37">
        <v>43217</v>
      </c>
      <c r="AW349" s="1">
        <v>0</v>
      </c>
      <c r="AX349" s="1">
        <v>0</v>
      </c>
      <c r="AZ349" s="37">
        <v>42121</v>
      </c>
      <c r="BA349" s="1">
        <v>0</v>
      </c>
      <c r="BB349" s="1">
        <v>0</v>
      </c>
      <c r="BC349" s="1">
        <v>0</v>
      </c>
      <c r="BE349" s="37">
        <v>43944</v>
      </c>
      <c r="BF349" s="1">
        <v>0</v>
      </c>
      <c r="BG349" s="1">
        <v>0</v>
      </c>
      <c r="BH349" s="1">
        <v>0</v>
      </c>
      <c r="BI349" s="37"/>
      <c r="BJ349" s="37">
        <v>43944</v>
      </c>
      <c r="BK349" s="1">
        <v>0</v>
      </c>
      <c r="BL349" s="1">
        <v>0</v>
      </c>
      <c r="BM349" s="1">
        <v>0</v>
      </c>
      <c r="BN349" s="1">
        <f t="shared" si="20"/>
        <v>0</v>
      </c>
      <c r="BP349" s="37">
        <v>43944</v>
      </c>
      <c r="BQ349" s="1">
        <v>0</v>
      </c>
      <c r="BR349" s="1">
        <v>0</v>
      </c>
      <c r="BS349" s="1">
        <v>0</v>
      </c>
    </row>
    <row r="350" spans="3:71" x14ac:dyDescent="0.3">
      <c r="C350" s="37">
        <v>43220</v>
      </c>
      <c r="D350" s="1">
        <v>16.600000000000001</v>
      </c>
      <c r="E350" s="1">
        <v>1</v>
      </c>
      <c r="F350" s="1">
        <v>16.600000000000001</v>
      </c>
      <c r="H350" s="37">
        <v>43220</v>
      </c>
      <c r="I350" s="1">
        <v>16.600000000000001</v>
      </c>
      <c r="J350" s="1">
        <v>1</v>
      </c>
      <c r="K350" s="1">
        <v>16.600000000000001</v>
      </c>
      <c r="M350" s="37">
        <v>43220</v>
      </c>
      <c r="N350" s="1">
        <v>16.600000000000001</v>
      </c>
      <c r="O350" s="1">
        <v>1</v>
      </c>
      <c r="P350" s="1">
        <v>16.600000000000001</v>
      </c>
      <c r="R350" s="37">
        <v>43220</v>
      </c>
      <c r="S350" s="1">
        <v>16.600000000000001</v>
      </c>
      <c r="T350" s="1">
        <v>1</v>
      </c>
      <c r="U350" s="1">
        <v>16.600000000000001</v>
      </c>
      <c r="W350" s="37">
        <v>43220</v>
      </c>
      <c r="X350" s="1">
        <v>16.600000000000001</v>
      </c>
      <c r="Y350" s="1">
        <v>1</v>
      </c>
      <c r="Z350" s="1">
        <f t="shared" si="21"/>
        <v>440.50000000000006</v>
      </c>
      <c r="AB350" s="37">
        <v>43220</v>
      </c>
      <c r="AC350" s="1">
        <v>15.8</v>
      </c>
      <c r="AD350" s="1">
        <v>1</v>
      </c>
      <c r="AG350" s="37">
        <v>43220</v>
      </c>
      <c r="AH350" s="1">
        <v>15.8</v>
      </c>
      <c r="AI350" s="1">
        <v>1</v>
      </c>
      <c r="AL350" s="37">
        <v>43220</v>
      </c>
      <c r="AM350" s="1">
        <v>15.8</v>
      </c>
      <c r="AN350" s="1">
        <v>1</v>
      </c>
      <c r="AO350" s="1">
        <f t="shared" si="22"/>
        <v>363.1</v>
      </c>
      <c r="AQ350" s="37">
        <v>43220</v>
      </c>
      <c r="AR350" s="1">
        <v>15.8</v>
      </c>
      <c r="AS350" s="1">
        <v>1</v>
      </c>
      <c r="AT350" s="1">
        <f t="shared" si="23"/>
        <v>401.8000000000003</v>
      </c>
      <c r="AV350" s="37">
        <v>43220</v>
      </c>
      <c r="AW350" s="1">
        <v>14.2</v>
      </c>
      <c r="AX350" s="1">
        <v>1</v>
      </c>
      <c r="AZ350" s="37">
        <v>42122</v>
      </c>
      <c r="BA350" s="1">
        <v>11.999999999999901</v>
      </c>
      <c r="BB350" s="1">
        <v>1</v>
      </c>
      <c r="BC350" s="1">
        <v>-11.9</v>
      </c>
      <c r="BE350" s="37">
        <v>43945</v>
      </c>
      <c r="BF350" s="1">
        <v>0</v>
      </c>
      <c r="BG350" s="1">
        <v>0</v>
      </c>
      <c r="BH350" s="1">
        <v>0</v>
      </c>
      <c r="BI350" s="37"/>
      <c r="BJ350" s="37">
        <v>43945</v>
      </c>
      <c r="BK350" s="1">
        <v>0</v>
      </c>
      <c r="BL350" s="1">
        <v>0</v>
      </c>
      <c r="BM350" s="1">
        <v>0</v>
      </c>
      <c r="BN350" s="1">
        <f t="shared" si="20"/>
        <v>0</v>
      </c>
      <c r="BP350" s="37">
        <v>43945</v>
      </c>
      <c r="BQ350" s="1">
        <v>0</v>
      </c>
      <c r="BR350" s="1">
        <v>0</v>
      </c>
      <c r="BS350" s="1">
        <v>0</v>
      </c>
    </row>
    <row r="351" spans="3:71" x14ac:dyDescent="0.3">
      <c r="C351" s="37">
        <v>43222</v>
      </c>
      <c r="D351" s="1">
        <v>-9</v>
      </c>
      <c r="E351" s="1">
        <v>1</v>
      </c>
      <c r="F351" s="1">
        <v>10</v>
      </c>
      <c r="H351" s="37">
        <v>43222</v>
      </c>
      <c r="I351" s="1">
        <v>-9</v>
      </c>
      <c r="J351" s="1">
        <v>1</v>
      </c>
      <c r="K351" s="1">
        <v>10</v>
      </c>
      <c r="M351" s="37">
        <v>43222</v>
      </c>
      <c r="N351" s="1">
        <v>-9</v>
      </c>
      <c r="O351" s="1">
        <v>1</v>
      </c>
      <c r="P351" s="1">
        <v>10</v>
      </c>
      <c r="R351" s="37">
        <v>43222</v>
      </c>
      <c r="S351" s="1">
        <v>-9</v>
      </c>
      <c r="T351" s="1">
        <v>1</v>
      </c>
      <c r="U351" s="1">
        <v>10</v>
      </c>
      <c r="W351" s="37">
        <v>43222</v>
      </c>
      <c r="X351" s="1">
        <v>-9</v>
      </c>
      <c r="Y351" s="1">
        <v>1</v>
      </c>
      <c r="Z351" s="1">
        <f t="shared" si="21"/>
        <v>431.50000000000006</v>
      </c>
      <c r="AB351" s="37">
        <v>43222</v>
      </c>
      <c r="AC351" s="1">
        <v>-8.9</v>
      </c>
      <c r="AD351" s="1">
        <v>1</v>
      </c>
      <c r="AG351" s="37">
        <v>43222</v>
      </c>
      <c r="AH351" s="1">
        <v>-8.9</v>
      </c>
      <c r="AI351" s="1">
        <v>1</v>
      </c>
      <c r="AL351" s="37">
        <v>43222</v>
      </c>
      <c r="AM351" s="1">
        <v>4.0999999999999996</v>
      </c>
      <c r="AN351" s="1">
        <v>1</v>
      </c>
      <c r="AO351" s="1">
        <f t="shared" si="22"/>
        <v>367.20000000000005</v>
      </c>
      <c r="AQ351" s="37">
        <v>43222</v>
      </c>
      <c r="AR351" s="1">
        <v>2.2999999999999998</v>
      </c>
      <c r="AS351" s="1">
        <v>1</v>
      </c>
      <c r="AT351" s="1">
        <f t="shared" si="23"/>
        <v>404.10000000000031</v>
      </c>
      <c r="AV351" s="37">
        <v>43222</v>
      </c>
      <c r="AW351" s="1">
        <v>-11.9</v>
      </c>
      <c r="AX351" s="1">
        <v>1</v>
      </c>
      <c r="AZ351" s="37">
        <v>42123</v>
      </c>
      <c r="BA351" s="1">
        <v>0</v>
      </c>
      <c r="BB351" s="1">
        <v>0</v>
      </c>
      <c r="BC351" s="1">
        <v>0</v>
      </c>
      <c r="BE351" s="37">
        <v>43948</v>
      </c>
      <c r="BF351" s="1">
        <v>10</v>
      </c>
      <c r="BG351" s="1">
        <v>1</v>
      </c>
      <c r="BH351" s="1">
        <v>0</v>
      </c>
      <c r="BI351" s="37"/>
      <c r="BJ351" s="37">
        <v>43948</v>
      </c>
      <c r="BK351" s="1">
        <v>10</v>
      </c>
      <c r="BL351" s="1">
        <v>1</v>
      </c>
      <c r="BM351" s="1">
        <v>0</v>
      </c>
      <c r="BN351" s="1">
        <f t="shared" si="20"/>
        <v>0</v>
      </c>
      <c r="BP351" s="37">
        <v>43948</v>
      </c>
      <c r="BQ351" s="1">
        <v>10</v>
      </c>
      <c r="BR351" s="1">
        <v>1</v>
      </c>
      <c r="BS351" s="1">
        <v>0</v>
      </c>
    </row>
    <row r="352" spans="3:71" x14ac:dyDescent="0.3">
      <c r="C352" s="37">
        <v>43223</v>
      </c>
      <c r="D352" s="1">
        <v>0</v>
      </c>
      <c r="E352" s="1">
        <v>0</v>
      </c>
      <c r="H352" s="37">
        <v>43223</v>
      </c>
      <c r="I352" s="1">
        <v>0</v>
      </c>
      <c r="J352" s="1">
        <v>0</v>
      </c>
      <c r="M352" s="37">
        <v>43223</v>
      </c>
      <c r="N352" s="1">
        <v>0</v>
      </c>
      <c r="O352" s="1">
        <v>0</v>
      </c>
      <c r="R352" s="37">
        <v>43223</v>
      </c>
      <c r="S352" s="1">
        <v>0</v>
      </c>
      <c r="T352" s="1">
        <v>0</v>
      </c>
      <c r="W352" s="37">
        <v>43223</v>
      </c>
      <c r="X352" s="1">
        <v>0</v>
      </c>
      <c r="Y352" s="1">
        <v>0</v>
      </c>
      <c r="Z352" s="1">
        <f t="shared" si="21"/>
        <v>431.50000000000006</v>
      </c>
      <c r="AB352" s="37">
        <v>43223</v>
      </c>
      <c r="AC352" s="1">
        <v>0</v>
      </c>
      <c r="AD352" s="1">
        <v>0</v>
      </c>
      <c r="AG352" s="37">
        <v>43223</v>
      </c>
      <c r="AH352" s="1">
        <v>0</v>
      </c>
      <c r="AI352" s="1">
        <v>0</v>
      </c>
      <c r="AL352" s="37">
        <v>43223</v>
      </c>
      <c r="AM352" s="1">
        <v>0</v>
      </c>
      <c r="AN352" s="1">
        <v>0</v>
      </c>
      <c r="AO352" s="1">
        <f t="shared" si="22"/>
        <v>367.20000000000005</v>
      </c>
      <c r="AQ352" s="37">
        <v>43223</v>
      </c>
      <c r="AR352" s="1">
        <v>0</v>
      </c>
      <c r="AS352" s="1">
        <v>0</v>
      </c>
      <c r="AT352" s="1">
        <f t="shared" si="23"/>
        <v>404.10000000000031</v>
      </c>
      <c r="AV352" s="37">
        <v>43223</v>
      </c>
      <c r="AW352" s="1">
        <v>0</v>
      </c>
      <c r="AX352" s="1">
        <v>0</v>
      </c>
      <c r="AZ352" s="37">
        <v>42124</v>
      </c>
      <c r="BA352" s="1">
        <v>0</v>
      </c>
      <c r="BB352" s="1">
        <v>0</v>
      </c>
      <c r="BC352" s="1">
        <v>0</v>
      </c>
      <c r="BE352" s="37">
        <v>43949</v>
      </c>
      <c r="BF352" s="1">
        <v>0</v>
      </c>
      <c r="BG352" s="1">
        <v>0</v>
      </c>
      <c r="BH352" s="1">
        <v>0</v>
      </c>
      <c r="BI352" s="37"/>
      <c r="BJ352" s="37">
        <v>43949</v>
      </c>
      <c r="BK352" s="1">
        <v>0</v>
      </c>
      <c r="BL352" s="1">
        <v>0</v>
      </c>
      <c r="BM352" s="1">
        <v>0</v>
      </c>
      <c r="BN352" s="1">
        <f t="shared" si="20"/>
        <v>0</v>
      </c>
      <c r="BP352" s="37">
        <v>43949</v>
      </c>
      <c r="BQ352" s="1">
        <v>0</v>
      </c>
      <c r="BR352" s="1">
        <v>0</v>
      </c>
      <c r="BS352" s="1">
        <v>0</v>
      </c>
    </row>
    <row r="353" spans="3:71" x14ac:dyDescent="0.3">
      <c r="C353" s="37">
        <v>43224</v>
      </c>
      <c r="D353" s="1">
        <v>0</v>
      </c>
      <c r="E353" s="1">
        <v>0</v>
      </c>
      <c r="H353" s="37">
        <v>43224</v>
      </c>
      <c r="I353" s="1">
        <v>0</v>
      </c>
      <c r="J353" s="1">
        <v>0</v>
      </c>
      <c r="M353" s="37">
        <v>43224</v>
      </c>
      <c r="N353" s="1">
        <v>0</v>
      </c>
      <c r="O353" s="1">
        <v>0</v>
      </c>
      <c r="R353" s="37">
        <v>43224</v>
      </c>
      <c r="S353" s="1">
        <v>0</v>
      </c>
      <c r="T353" s="1">
        <v>0</v>
      </c>
      <c r="W353" s="37">
        <v>43224</v>
      </c>
      <c r="X353" s="1">
        <v>0</v>
      </c>
      <c r="Y353" s="1">
        <v>0</v>
      </c>
      <c r="Z353" s="1">
        <f t="shared" si="21"/>
        <v>431.50000000000006</v>
      </c>
      <c r="AB353" s="37">
        <v>43224</v>
      </c>
      <c r="AC353" s="1">
        <v>0</v>
      </c>
      <c r="AD353" s="1">
        <v>0</v>
      </c>
      <c r="AG353" s="37">
        <v>43224</v>
      </c>
      <c r="AH353" s="1">
        <v>0</v>
      </c>
      <c r="AI353" s="1">
        <v>0</v>
      </c>
      <c r="AL353" s="37">
        <v>43224</v>
      </c>
      <c r="AM353" s="1">
        <v>0</v>
      </c>
      <c r="AN353" s="1">
        <v>0</v>
      </c>
      <c r="AO353" s="1">
        <f t="shared" si="22"/>
        <v>367.20000000000005</v>
      </c>
      <c r="AQ353" s="37">
        <v>43224</v>
      </c>
      <c r="AR353" s="1">
        <v>0</v>
      </c>
      <c r="AS353" s="1">
        <v>0</v>
      </c>
      <c r="AT353" s="1">
        <f t="shared" si="23"/>
        <v>404.10000000000031</v>
      </c>
      <c r="AV353" s="37">
        <v>43224</v>
      </c>
      <c r="AW353" s="1">
        <v>0</v>
      </c>
      <c r="AX353" s="1">
        <v>0</v>
      </c>
      <c r="AZ353" s="37">
        <v>42128</v>
      </c>
      <c r="BA353" s="1">
        <v>-21.6</v>
      </c>
      <c r="BB353" s="1">
        <v>1</v>
      </c>
      <c r="BC353" s="1">
        <v>0</v>
      </c>
      <c r="BE353" s="37">
        <v>43950</v>
      </c>
      <c r="BF353" s="1">
        <v>0</v>
      </c>
      <c r="BG353" s="1">
        <v>0</v>
      </c>
      <c r="BH353" s="1">
        <v>0</v>
      </c>
      <c r="BI353" s="37"/>
      <c r="BJ353" s="37">
        <v>43950</v>
      </c>
      <c r="BK353" s="1">
        <v>0</v>
      </c>
      <c r="BL353" s="1">
        <v>0</v>
      </c>
      <c r="BM353" s="1">
        <v>0</v>
      </c>
      <c r="BN353" s="1">
        <f t="shared" si="20"/>
        <v>0</v>
      </c>
      <c r="BP353" s="37">
        <v>43950</v>
      </c>
      <c r="BQ353" s="1">
        <v>0</v>
      </c>
      <c r="BR353" s="1">
        <v>0</v>
      </c>
      <c r="BS353" s="1">
        <v>0</v>
      </c>
    </row>
    <row r="354" spans="3:71" x14ac:dyDescent="0.3">
      <c r="C354" s="37">
        <v>43228</v>
      </c>
      <c r="D354" s="1">
        <v>-10.5</v>
      </c>
      <c r="E354" s="1">
        <v>1</v>
      </c>
      <c r="F354" s="1">
        <v>12.5</v>
      </c>
      <c r="H354" s="37">
        <v>43228</v>
      </c>
      <c r="I354" s="1">
        <v>-10.5</v>
      </c>
      <c r="J354" s="1">
        <v>1</v>
      </c>
      <c r="K354" s="1">
        <v>12.5</v>
      </c>
      <c r="M354" s="37">
        <v>43228</v>
      </c>
      <c r="N354" s="1">
        <v>-10.5</v>
      </c>
      <c r="O354" s="1">
        <v>1</v>
      </c>
      <c r="P354" s="1">
        <v>12.5</v>
      </c>
      <c r="R354" s="37">
        <v>43228</v>
      </c>
      <c r="S354" s="1">
        <v>5.8</v>
      </c>
      <c r="T354" s="1">
        <v>1</v>
      </c>
      <c r="U354" s="1">
        <v>12.5</v>
      </c>
      <c r="W354" s="37">
        <v>43228</v>
      </c>
      <c r="X354" s="1">
        <v>5.8</v>
      </c>
      <c r="Y354" s="1">
        <v>1</v>
      </c>
      <c r="Z354" s="1">
        <f t="shared" si="21"/>
        <v>437.30000000000007</v>
      </c>
      <c r="AB354" s="37">
        <v>43228</v>
      </c>
      <c r="AC354" s="1">
        <v>-10.8</v>
      </c>
      <c r="AD354" s="1">
        <v>1</v>
      </c>
      <c r="AG354" s="37">
        <v>43228</v>
      </c>
      <c r="AH354" s="1">
        <v>8</v>
      </c>
      <c r="AI354" s="1">
        <v>1</v>
      </c>
      <c r="AL354" s="37">
        <v>43228</v>
      </c>
      <c r="AM354" s="1">
        <v>1.3</v>
      </c>
      <c r="AN354" s="1">
        <v>1</v>
      </c>
      <c r="AO354" s="1">
        <f t="shared" si="22"/>
        <v>368.50000000000006</v>
      </c>
      <c r="AQ354" s="37">
        <v>43228</v>
      </c>
      <c r="AR354" s="1">
        <v>-15.1</v>
      </c>
      <c r="AS354" s="1">
        <v>1</v>
      </c>
      <c r="AT354" s="1">
        <f t="shared" si="23"/>
        <v>389.00000000000028</v>
      </c>
      <c r="AV354" s="37">
        <v>43228</v>
      </c>
      <c r="AW354" s="1">
        <v>-9.6</v>
      </c>
      <c r="AX354" s="1">
        <v>1</v>
      </c>
      <c r="AZ354" s="37">
        <v>42130</v>
      </c>
      <c r="BA354" s="1">
        <v>41.599999999999902</v>
      </c>
      <c r="BB354" s="1">
        <v>1</v>
      </c>
      <c r="BC354" s="1">
        <v>25.9</v>
      </c>
      <c r="BE354" s="37">
        <v>43955</v>
      </c>
      <c r="BF354" s="1">
        <v>0</v>
      </c>
      <c r="BG354" s="1">
        <v>0</v>
      </c>
      <c r="BH354" s="1">
        <v>0</v>
      </c>
      <c r="BI354" s="37"/>
      <c r="BJ354" s="37">
        <v>43955</v>
      </c>
      <c r="BK354" s="1">
        <v>0</v>
      </c>
      <c r="BL354" s="1">
        <v>0</v>
      </c>
      <c r="BM354" s="1">
        <v>0</v>
      </c>
      <c r="BN354" s="1">
        <f t="shared" si="20"/>
        <v>0</v>
      </c>
      <c r="BP354" s="37">
        <v>43955</v>
      </c>
      <c r="BQ354" s="1">
        <v>0</v>
      </c>
      <c r="BR354" s="1">
        <v>0</v>
      </c>
      <c r="BS354" s="1">
        <v>0</v>
      </c>
    </row>
    <row r="355" spans="3:71" x14ac:dyDescent="0.3">
      <c r="C355" s="37">
        <v>43229</v>
      </c>
      <c r="D355" s="1">
        <v>-4.5</v>
      </c>
      <c r="E355" s="1">
        <v>1</v>
      </c>
      <c r="F355" s="1">
        <v>2.5</v>
      </c>
      <c r="H355" s="37">
        <v>43229</v>
      </c>
      <c r="I355" s="1">
        <v>-4.5</v>
      </c>
      <c r="J355" s="1">
        <v>1</v>
      </c>
      <c r="K355" s="1">
        <v>2.5</v>
      </c>
      <c r="M355" s="37">
        <v>43229</v>
      </c>
      <c r="N355" s="1">
        <v>-4.5</v>
      </c>
      <c r="O355" s="1">
        <v>1</v>
      </c>
      <c r="P355" s="1">
        <v>2.5</v>
      </c>
      <c r="R355" s="37">
        <v>43229</v>
      </c>
      <c r="S355" s="1">
        <v>-4.5</v>
      </c>
      <c r="T355" s="1">
        <v>1</v>
      </c>
      <c r="U355" s="1">
        <v>2.5</v>
      </c>
      <c r="W355" s="37">
        <v>43229</v>
      </c>
      <c r="X355" s="1">
        <v>-4.5</v>
      </c>
      <c r="Y355" s="1">
        <v>1</v>
      </c>
      <c r="Z355" s="1">
        <f t="shared" si="21"/>
        <v>432.80000000000007</v>
      </c>
      <c r="AB355" s="37">
        <v>43229</v>
      </c>
      <c r="AC355" s="1">
        <v>-4.5</v>
      </c>
      <c r="AD355" s="1">
        <v>1</v>
      </c>
      <c r="AG355" s="37">
        <v>43229</v>
      </c>
      <c r="AH355" s="1">
        <v>-4.5</v>
      </c>
      <c r="AI355" s="1">
        <v>1</v>
      </c>
      <c r="AL355" s="37">
        <v>43229</v>
      </c>
      <c r="AM355" s="1">
        <v>-4.0999999999999996</v>
      </c>
      <c r="AN355" s="1">
        <v>1</v>
      </c>
      <c r="AO355" s="1">
        <f t="shared" si="22"/>
        <v>364.40000000000003</v>
      </c>
      <c r="AQ355" s="37">
        <v>43229</v>
      </c>
      <c r="AR355" s="1">
        <v>-8</v>
      </c>
      <c r="AS355" s="1">
        <v>1</v>
      </c>
      <c r="AT355" s="1">
        <f t="shared" si="23"/>
        <v>381.00000000000028</v>
      </c>
      <c r="AV355" s="37">
        <v>43229</v>
      </c>
      <c r="AW355" s="1">
        <v>-3.7</v>
      </c>
      <c r="AX355" s="1">
        <v>1</v>
      </c>
      <c r="AZ355" s="37">
        <v>42131</v>
      </c>
      <c r="BA355" s="1">
        <v>0</v>
      </c>
      <c r="BB355" s="1">
        <v>0</v>
      </c>
      <c r="BC355" s="1">
        <v>0</v>
      </c>
      <c r="BE355" s="37">
        <v>43957</v>
      </c>
      <c r="BF355" s="1">
        <v>0</v>
      </c>
      <c r="BG355" s="1">
        <v>0</v>
      </c>
      <c r="BH355" s="1">
        <v>0</v>
      </c>
      <c r="BI355" s="37"/>
      <c r="BJ355" s="37">
        <v>43957</v>
      </c>
      <c r="BK355" s="1">
        <v>0</v>
      </c>
      <c r="BL355" s="1">
        <v>0</v>
      </c>
      <c r="BM355" s="1">
        <v>0</v>
      </c>
      <c r="BN355" s="1">
        <f t="shared" si="20"/>
        <v>0</v>
      </c>
      <c r="BP355" s="37">
        <v>43957</v>
      </c>
      <c r="BQ355" s="1">
        <v>0</v>
      </c>
      <c r="BR355" s="1">
        <v>0</v>
      </c>
      <c r="BS355" s="1">
        <v>0</v>
      </c>
    </row>
    <row r="356" spans="3:71" x14ac:dyDescent="0.3">
      <c r="C356" s="37">
        <v>43230</v>
      </c>
      <c r="D356" s="1">
        <v>0</v>
      </c>
      <c r="E356" s="1">
        <v>0</v>
      </c>
      <c r="H356" s="37">
        <v>43230</v>
      </c>
      <c r="I356" s="1">
        <v>0</v>
      </c>
      <c r="J356" s="1">
        <v>0</v>
      </c>
      <c r="M356" s="37">
        <v>43230</v>
      </c>
      <c r="N356" s="1">
        <v>0</v>
      </c>
      <c r="O356" s="1">
        <v>0</v>
      </c>
      <c r="R356" s="37">
        <v>43230</v>
      </c>
      <c r="S356" s="1">
        <v>0</v>
      </c>
      <c r="T356" s="1">
        <v>0</v>
      </c>
      <c r="W356" s="37">
        <v>43230</v>
      </c>
      <c r="X356" s="1">
        <v>0</v>
      </c>
      <c r="Y356" s="1">
        <v>0</v>
      </c>
      <c r="Z356" s="1">
        <f t="shared" si="21"/>
        <v>432.80000000000007</v>
      </c>
      <c r="AB356" s="37">
        <v>43230</v>
      </c>
      <c r="AC356" s="1">
        <v>0</v>
      </c>
      <c r="AD356" s="1">
        <v>0</v>
      </c>
      <c r="AG356" s="37">
        <v>43230</v>
      </c>
      <c r="AH356" s="1">
        <v>0</v>
      </c>
      <c r="AI356" s="1">
        <v>0</v>
      </c>
      <c r="AL356" s="37">
        <v>43230</v>
      </c>
      <c r="AM356" s="1">
        <v>0</v>
      </c>
      <c r="AN356" s="1">
        <v>0</v>
      </c>
      <c r="AO356" s="1">
        <f t="shared" si="22"/>
        <v>364.40000000000003</v>
      </c>
      <c r="AQ356" s="37">
        <v>43230</v>
      </c>
      <c r="AR356" s="1">
        <v>0</v>
      </c>
      <c r="AS356" s="1">
        <v>0</v>
      </c>
      <c r="AT356" s="1">
        <f t="shared" si="23"/>
        <v>381.00000000000028</v>
      </c>
      <c r="AV356" s="37">
        <v>43230</v>
      </c>
      <c r="AW356" s="1">
        <v>0</v>
      </c>
      <c r="AX356" s="1">
        <v>0</v>
      </c>
      <c r="AZ356" s="37">
        <v>42132</v>
      </c>
      <c r="BA356" s="1">
        <v>0</v>
      </c>
      <c r="BB356" s="1">
        <v>0</v>
      </c>
      <c r="BC356" s="1">
        <v>0</v>
      </c>
      <c r="BE356" s="37">
        <v>43958</v>
      </c>
      <c r="BF356" s="1">
        <v>0</v>
      </c>
      <c r="BG356" s="1">
        <v>0</v>
      </c>
      <c r="BH356" s="1">
        <v>0</v>
      </c>
      <c r="BI356" s="37"/>
      <c r="BJ356" s="37">
        <v>43958</v>
      </c>
      <c r="BK356" s="1">
        <v>0</v>
      </c>
      <c r="BL356" s="1">
        <v>0</v>
      </c>
      <c r="BM356" s="1">
        <v>0</v>
      </c>
      <c r="BN356" s="1">
        <f t="shared" si="20"/>
        <v>0</v>
      </c>
      <c r="BP356" s="37">
        <v>43958</v>
      </c>
      <c r="BQ356" s="1">
        <v>0</v>
      </c>
      <c r="BR356" s="1">
        <v>0</v>
      </c>
      <c r="BS356" s="1">
        <v>0</v>
      </c>
    </row>
    <row r="357" spans="3:71" x14ac:dyDescent="0.3">
      <c r="C357" s="37">
        <v>43231</v>
      </c>
      <c r="D357" s="1">
        <v>-0.5</v>
      </c>
      <c r="E357" s="1">
        <v>1</v>
      </c>
      <c r="F357" s="1">
        <v>2.5</v>
      </c>
      <c r="H357" s="37">
        <v>43231</v>
      </c>
      <c r="I357" s="1">
        <v>-0.5</v>
      </c>
      <c r="J357" s="1">
        <v>1</v>
      </c>
      <c r="K357" s="1">
        <v>2.5</v>
      </c>
      <c r="M357" s="37">
        <v>43231</v>
      </c>
      <c r="N357" s="1">
        <v>-0.5</v>
      </c>
      <c r="O357" s="1">
        <v>1</v>
      </c>
      <c r="P357" s="1">
        <v>2.5</v>
      </c>
      <c r="R357" s="37">
        <v>43231</v>
      </c>
      <c r="S357" s="1">
        <v>-0.5</v>
      </c>
      <c r="T357" s="1">
        <v>1</v>
      </c>
      <c r="U357" s="1">
        <v>2.5</v>
      </c>
      <c r="W357" s="37">
        <v>43231</v>
      </c>
      <c r="X357" s="1">
        <v>-0.5</v>
      </c>
      <c r="Y357" s="1">
        <v>1</v>
      </c>
      <c r="Z357" s="1">
        <f t="shared" si="21"/>
        <v>432.30000000000007</v>
      </c>
      <c r="AB357" s="37">
        <v>43231</v>
      </c>
      <c r="AC357" s="1">
        <v>-0.8</v>
      </c>
      <c r="AD357" s="1">
        <v>1</v>
      </c>
      <c r="AG357" s="37">
        <v>43231</v>
      </c>
      <c r="AH357" s="1">
        <v>-0.8</v>
      </c>
      <c r="AI357" s="1">
        <v>1</v>
      </c>
      <c r="AL357" s="37">
        <v>43231</v>
      </c>
      <c r="AM357" s="1">
        <v>-3.9</v>
      </c>
      <c r="AN357" s="1">
        <v>1</v>
      </c>
      <c r="AO357" s="1">
        <f t="shared" si="22"/>
        <v>360.50000000000006</v>
      </c>
      <c r="AQ357" s="37">
        <v>43231</v>
      </c>
      <c r="AR357" s="1">
        <v>-2.6</v>
      </c>
      <c r="AS357" s="1">
        <v>1</v>
      </c>
      <c r="AT357" s="1">
        <f t="shared" si="23"/>
        <v>378.40000000000026</v>
      </c>
      <c r="AV357" s="37">
        <v>43231</v>
      </c>
      <c r="AW357" s="1">
        <v>0</v>
      </c>
      <c r="AX357" s="1">
        <v>0</v>
      </c>
      <c r="AZ357" s="37">
        <v>42135</v>
      </c>
      <c r="BA357" s="1">
        <v>23.6</v>
      </c>
      <c r="BB357" s="1">
        <v>1</v>
      </c>
      <c r="BC357" s="1">
        <v>0</v>
      </c>
      <c r="BE357" s="37">
        <v>43959</v>
      </c>
      <c r="BF357" s="1">
        <v>0</v>
      </c>
      <c r="BG357" s="1">
        <v>0</v>
      </c>
      <c r="BH357" s="1">
        <v>0</v>
      </c>
      <c r="BI357" s="37"/>
      <c r="BJ357" s="37">
        <v>43959</v>
      </c>
      <c r="BK357" s="1">
        <v>0</v>
      </c>
      <c r="BL357" s="1">
        <v>0</v>
      </c>
      <c r="BM357" s="1">
        <v>0</v>
      </c>
      <c r="BN357" s="1">
        <f t="shared" si="20"/>
        <v>0</v>
      </c>
      <c r="BP357" s="37">
        <v>43959</v>
      </c>
      <c r="BQ357" s="1">
        <v>0</v>
      </c>
      <c r="BR357" s="1">
        <v>0</v>
      </c>
      <c r="BS357" s="1">
        <v>0</v>
      </c>
    </row>
    <row r="358" spans="3:71" x14ac:dyDescent="0.3">
      <c r="C358" s="37">
        <v>43234</v>
      </c>
      <c r="D358" s="1">
        <v>-6.9</v>
      </c>
      <c r="E358" s="1">
        <v>1</v>
      </c>
      <c r="F358" s="1">
        <v>1.1000000000000001</v>
      </c>
      <c r="H358" s="37">
        <v>43234</v>
      </c>
      <c r="I358" s="1">
        <v>-6.9</v>
      </c>
      <c r="J358" s="1">
        <v>1</v>
      </c>
      <c r="K358" s="1">
        <v>1.1000000000000001</v>
      </c>
      <c r="M358" s="37">
        <v>43234</v>
      </c>
      <c r="N358" s="1">
        <v>-6.9</v>
      </c>
      <c r="O358" s="1">
        <v>1</v>
      </c>
      <c r="P358" s="1">
        <v>1.1000000000000001</v>
      </c>
      <c r="R358" s="37">
        <v>43234</v>
      </c>
      <c r="S358" s="1">
        <v>-6.9</v>
      </c>
      <c r="T358" s="1">
        <v>1</v>
      </c>
      <c r="U358" s="1">
        <v>1.1000000000000001</v>
      </c>
      <c r="W358" s="37">
        <v>43234</v>
      </c>
      <c r="X358" s="1">
        <v>-6.9</v>
      </c>
      <c r="Y358" s="1">
        <v>1</v>
      </c>
      <c r="Z358" s="1">
        <f t="shared" si="21"/>
        <v>425.40000000000009</v>
      </c>
      <c r="AB358" s="37">
        <v>43234</v>
      </c>
      <c r="AC358" s="1">
        <v>-6.5</v>
      </c>
      <c r="AD358" s="1">
        <v>1</v>
      </c>
      <c r="AG358" s="37">
        <v>43234</v>
      </c>
      <c r="AH358" s="1">
        <v>-6.5</v>
      </c>
      <c r="AI358" s="1">
        <v>1</v>
      </c>
      <c r="AL358" s="37">
        <v>43234</v>
      </c>
      <c r="AM358" s="1">
        <v>-3.9</v>
      </c>
      <c r="AN358" s="1">
        <v>1</v>
      </c>
      <c r="AO358" s="1">
        <f t="shared" si="22"/>
        <v>356.60000000000008</v>
      </c>
      <c r="AQ358" s="37">
        <v>43234</v>
      </c>
      <c r="AR358" s="1">
        <v>-7.9</v>
      </c>
      <c r="AS358" s="1">
        <v>1</v>
      </c>
      <c r="AT358" s="1">
        <f t="shared" si="23"/>
        <v>370.50000000000028</v>
      </c>
      <c r="AV358" s="37">
        <v>43234</v>
      </c>
      <c r="AW358" s="1">
        <v>-7.7</v>
      </c>
      <c r="AX358" s="1">
        <v>1</v>
      </c>
      <c r="AZ358" s="37">
        <v>42136</v>
      </c>
      <c r="BA358" s="1">
        <v>19</v>
      </c>
      <c r="BB358" s="1">
        <v>1</v>
      </c>
      <c r="BC358" s="1">
        <v>2.2000000000000002</v>
      </c>
      <c r="BE358" s="37">
        <v>43962</v>
      </c>
      <c r="BF358" s="1">
        <v>0</v>
      </c>
      <c r="BG358" s="1">
        <v>0</v>
      </c>
      <c r="BH358" s="1">
        <v>0</v>
      </c>
      <c r="BI358" s="37"/>
      <c r="BJ358" s="37">
        <v>43962</v>
      </c>
      <c r="BK358" s="1">
        <v>0</v>
      </c>
      <c r="BL358" s="1">
        <v>0</v>
      </c>
      <c r="BM358" s="1">
        <v>0</v>
      </c>
      <c r="BN358" s="1">
        <f t="shared" si="20"/>
        <v>0</v>
      </c>
      <c r="BP358" s="37">
        <v>43962</v>
      </c>
      <c r="BQ358" s="1">
        <v>0</v>
      </c>
      <c r="BR358" s="1">
        <v>0</v>
      </c>
      <c r="BS358" s="1">
        <v>0</v>
      </c>
    </row>
    <row r="359" spans="3:71" x14ac:dyDescent="0.3">
      <c r="C359" s="37">
        <v>43235</v>
      </c>
      <c r="D359" s="1">
        <v>2</v>
      </c>
      <c r="E359" s="1">
        <v>1</v>
      </c>
      <c r="F359" s="1">
        <v>11</v>
      </c>
      <c r="H359" s="37">
        <v>43235</v>
      </c>
      <c r="I359" s="1">
        <v>2</v>
      </c>
      <c r="J359" s="1">
        <v>1</v>
      </c>
      <c r="K359" s="1">
        <v>11</v>
      </c>
      <c r="M359" s="37">
        <v>43235</v>
      </c>
      <c r="N359" s="1">
        <v>2</v>
      </c>
      <c r="O359" s="1">
        <v>1</v>
      </c>
      <c r="P359" s="1">
        <v>11</v>
      </c>
      <c r="R359" s="37">
        <v>43235</v>
      </c>
      <c r="S359" s="1">
        <v>5.3</v>
      </c>
      <c r="T359" s="1">
        <v>1</v>
      </c>
      <c r="U359" s="1">
        <v>11</v>
      </c>
      <c r="W359" s="37">
        <v>43235</v>
      </c>
      <c r="X359" s="1">
        <v>5.3</v>
      </c>
      <c r="Y359" s="1">
        <v>1</v>
      </c>
      <c r="Z359" s="1">
        <f t="shared" si="21"/>
        <v>430.7000000000001</v>
      </c>
      <c r="AB359" s="37">
        <v>43235</v>
      </c>
      <c r="AC359" s="1">
        <v>2</v>
      </c>
      <c r="AD359" s="1">
        <v>1</v>
      </c>
      <c r="AG359" s="37">
        <v>43235</v>
      </c>
      <c r="AH359" s="1">
        <v>7</v>
      </c>
      <c r="AI359" s="1">
        <v>1</v>
      </c>
      <c r="AL359" s="37">
        <v>43235</v>
      </c>
      <c r="AM359" s="1">
        <v>-0.5</v>
      </c>
      <c r="AN359" s="1">
        <v>1</v>
      </c>
      <c r="AO359" s="1">
        <f t="shared" si="22"/>
        <v>356.10000000000008</v>
      </c>
      <c r="AQ359" s="37">
        <v>43235</v>
      </c>
      <c r="AR359" s="1">
        <v>3.5</v>
      </c>
      <c r="AS359" s="1">
        <v>1</v>
      </c>
      <c r="AT359" s="1">
        <f t="shared" si="23"/>
        <v>374.00000000000028</v>
      </c>
      <c r="AV359" s="37">
        <v>43235</v>
      </c>
      <c r="AW359" s="1">
        <v>1</v>
      </c>
      <c r="AX359" s="1">
        <v>1</v>
      </c>
      <c r="AZ359" s="37">
        <v>42137</v>
      </c>
      <c r="BA359" s="1">
        <v>-22.1</v>
      </c>
      <c r="BB359" s="1">
        <v>1</v>
      </c>
      <c r="BC359" s="1">
        <v>0</v>
      </c>
      <c r="BE359" s="37">
        <v>43963</v>
      </c>
      <c r="BF359" s="1">
        <v>0</v>
      </c>
      <c r="BG359" s="1">
        <v>0</v>
      </c>
      <c r="BH359" s="1">
        <v>0</v>
      </c>
      <c r="BI359" s="37"/>
      <c r="BJ359" s="37">
        <v>43963</v>
      </c>
      <c r="BK359" s="1">
        <v>0</v>
      </c>
      <c r="BL359" s="1">
        <v>0</v>
      </c>
      <c r="BM359" s="1">
        <v>0</v>
      </c>
      <c r="BN359" s="1">
        <f t="shared" si="20"/>
        <v>0</v>
      </c>
      <c r="BP359" s="37">
        <v>43963</v>
      </c>
      <c r="BQ359" s="1">
        <v>0</v>
      </c>
      <c r="BR359" s="1">
        <v>0</v>
      </c>
      <c r="BS359" s="1">
        <v>0</v>
      </c>
    </row>
    <row r="360" spans="3:71" x14ac:dyDescent="0.3">
      <c r="C360" s="37">
        <v>43236</v>
      </c>
      <c r="D360" s="1">
        <v>0</v>
      </c>
      <c r="E360" s="1">
        <v>0</v>
      </c>
      <c r="H360" s="37">
        <v>43236</v>
      </c>
      <c r="I360" s="1">
        <v>0</v>
      </c>
      <c r="J360" s="1">
        <v>0</v>
      </c>
      <c r="M360" s="37">
        <v>43236</v>
      </c>
      <c r="N360" s="1">
        <v>0</v>
      </c>
      <c r="O360" s="1">
        <v>0</v>
      </c>
      <c r="R360" s="37">
        <v>43236</v>
      </c>
      <c r="S360" s="1">
        <v>0</v>
      </c>
      <c r="T360" s="1">
        <v>0</v>
      </c>
      <c r="W360" s="37">
        <v>43236</v>
      </c>
      <c r="X360" s="1">
        <v>0</v>
      </c>
      <c r="Y360" s="1">
        <v>0</v>
      </c>
      <c r="Z360" s="1">
        <f t="shared" si="21"/>
        <v>430.7000000000001</v>
      </c>
      <c r="AB360" s="37">
        <v>43236</v>
      </c>
      <c r="AC360" s="1">
        <v>0</v>
      </c>
      <c r="AD360" s="1">
        <v>0</v>
      </c>
      <c r="AG360" s="37">
        <v>43236</v>
      </c>
      <c r="AH360" s="1">
        <v>0</v>
      </c>
      <c r="AI360" s="1">
        <v>0</v>
      </c>
      <c r="AL360" s="37">
        <v>43236</v>
      </c>
      <c r="AM360" s="1">
        <v>0</v>
      </c>
      <c r="AN360" s="1">
        <v>0</v>
      </c>
      <c r="AO360" s="1">
        <f t="shared" si="22"/>
        <v>356.10000000000008</v>
      </c>
      <c r="AQ360" s="37">
        <v>43236</v>
      </c>
      <c r="AR360" s="1">
        <v>0</v>
      </c>
      <c r="AS360" s="1">
        <v>0</v>
      </c>
      <c r="AT360" s="1">
        <f t="shared" si="23"/>
        <v>374.00000000000028</v>
      </c>
      <c r="AV360" s="37">
        <v>43236</v>
      </c>
      <c r="AW360" s="1">
        <v>0</v>
      </c>
      <c r="AX360" s="1">
        <v>0</v>
      </c>
      <c r="AZ360" s="37">
        <v>42138</v>
      </c>
      <c r="BA360" s="1">
        <v>0</v>
      </c>
      <c r="BB360" s="1">
        <v>0</v>
      </c>
      <c r="BC360" s="1">
        <v>0</v>
      </c>
      <c r="BE360" s="37">
        <v>43964</v>
      </c>
      <c r="BF360" s="1">
        <v>0</v>
      </c>
      <c r="BG360" s="1">
        <v>0</v>
      </c>
      <c r="BH360" s="1">
        <v>0</v>
      </c>
      <c r="BI360" s="37"/>
      <c r="BJ360" s="37">
        <v>43964</v>
      </c>
      <c r="BK360" s="1">
        <v>0</v>
      </c>
      <c r="BL360" s="1">
        <v>0</v>
      </c>
      <c r="BM360" s="1">
        <v>0</v>
      </c>
      <c r="BN360" s="1">
        <f t="shared" si="20"/>
        <v>0</v>
      </c>
      <c r="BP360" s="37">
        <v>43964</v>
      </c>
      <c r="BQ360" s="1">
        <v>0</v>
      </c>
      <c r="BR360" s="1">
        <v>0</v>
      </c>
      <c r="BS360" s="1">
        <v>0</v>
      </c>
    </row>
    <row r="361" spans="3:71" x14ac:dyDescent="0.3">
      <c r="C361" s="37">
        <v>43237</v>
      </c>
      <c r="D361" s="1">
        <v>0</v>
      </c>
      <c r="E361" s="1">
        <v>0</v>
      </c>
      <c r="H361" s="37">
        <v>43237</v>
      </c>
      <c r="I361" s="1">
        <v>0</v>
      </c>
      <c r="J361" s="1">
        <v>0</v>
      </c>
      <c r="M361" s="37">
        <v>43237</v>
      </c>
      <c r="N361" s="1">
        <v>0</v>
      </c>
      <c r="O361" s="1">
        <v>0</v>
      </c>
      <c r="R361" s="37">
        <v>43237</v>
      </c>
      <c r="S361" s="1">
        <v>0</v>
      </c>
      <c r="T361" s="1">
        <v>0</v>
      </c>
      <c r="W361" s="37">
        <v>43237</v>
      </c>
      <c r="X361" s="1">
        <v>0</v>
      </c>
      <c r="Y361" s="1">
        <v>0</v>
      </c>
      <c r="Z361" s="1">
        <f t="shared" si="21"/>
        <v>430.7000000000001</v>
      </c>
      <c r="AB361" s="37">
        <v>43237</v>
      </c>
      <c r="AC361" s="1">
        <v>0</v>
      </c>
      <c r="AD361" s="1">
        <v>0</v>
      </c>
      <c r="AG361" s="37">
        <v>43237</v>
      </c>
      <c r="AH361" s="1">
        <v>0</v>
      </c>
      <c r="AI361" s="1">
        <v>0</v>
      </c>
      <c r="AL361" s="37">
        <v>43237</v>
      </c>
      <c r="AM361" s="1">
        <v>0</v>
      </c>
      <c r="AN361" s="1">
        <v>0</v>
      </c>
      <c r="AO361" s="1">
        <f t="shared" si="22"/>
        <v>356.10000000000008</v>
      </c>
      <c r="AQ361" s="37">
        <v>43237</v>
      </c>
      <c r="AR361" s="1">
        <v>0</v>
      </c>
      <c r="AS361" s="1">
        <v>0</v>
      </c>
      <c r="AT361" s="1">
        <f t="shared" si="23"/>
        <v>374.00000000000028</v>
      </c>
      <c r="AV361" s="37">
        <v>43237</v>
      </c>
      <c r="AW361" s="1">
        <v>0</v>
      </c>
      <c r="AX361" s="1">
        <v>0</v>
      </c>
      <c r="AZ361" s="37">
        <v>42139</v>
      </c>
      <c r="BA361" s="1">
        <v>-36</v>
      </c>
      <c r="BB361" s="1">
        <v>1</v>
      </c>
      <c r="BC361" s="1">
        <v>-15.3</v>
      </c>
      <c r="BE361" s="37">
        <v>43965</v>
      </c>
      <c r="BF361" s="1">
        <v>-7.8</v>
      </c>
      <c r="BG361" s="1">
        <v>1</v>
      </c>
      <c r="BH361" s="1">
        <v>0</v>
      </c>
      <c r="BI361" s="37"/>
      <c r="BJ361" s="37">
        <v>43965</v>
      </c>
      <c r="BK361" s="1">
        <v>-16.5</v>
      </c>
      <c r="BL361" s="1">
        <v>1</v>
      </c>
      <c r="BM361" s="1">
        <v>0</v>
      </c>
      <c r="BN361" s="1">
        <f t="shared" si="20"/>
        <v>-8.6999999999999993</v>
      </c>
      <c r="BP361" s="37">
        <v>43965</v>
      </c>
      <c r="BQ361" s="1">
        <v>-7.8</v>
      </c>
      <c r="BR361" s="1">
        <v>1</v>
      </c>
      <c r="BS361" s="1">
        <v>0</v>
      </c>
    </row>
    <row r="362" spans="3:71" x14ac:dyDescent="0.3">
      <c r="C362" s="37">
        <v>43238</v>
      </c>
      <c r="D362" s="1">
        <v>0</v>
      </c>
      <c r="E362" s="1">
        <v>0</v>
      </c>
      <c r="H362" s="37">
        <v>43238</v>
      </c>
      <c r="I362" s="1">
        <v>0</v>
      </c>
      <c r="J362" s="1">
        <v>0</v>
      </c>
      <c r="M362" s="37">
        <v>43238</v>
      </c>
      <c r="N362" s="1">
        <v>0</v>
      </c>
      <c r="O362" s="1">
        <v>0</v>
      </c>
      <c r="R362" s="37">
        <v>43238</v>
      </c>
      <c r="S362" s="1">
        <v>0</v>
      </c>
      <c r="T362" s="1">
        <v>0</v>
      </c>
      <c r="W362" s="37">
        <v>43238</v>
      </c>
      <c r="X362" s="1">
        <v>0</v>
      </c>
      <c r="Y362" s="1">
        <v>0</v>
      </c>
      <c r="Z362" s="1">
        <f t="shared" si="21"/>
        <v>430.7000000000001</v>
      </c>
      <c r="AB362" s="37">
        <v>43238</v>
      </c>
      <c r="AC362" s="1">
        <v>0</v>
      </c>
      <c r="AD362" s="1">
        <v>0</v>
      </c>
      <c r="AG362" s="37">
        <v>43238</v>
      </c>
      <c r="AH362" s="1">
        <v>0</v>
      </c>
      <c r="AI362" s="1">
        <v>0</v>
      </c>
      <c r="AL362" s="37">
        <v>43238</v>
      </c>
      <c r="AM362" s="1">
        <v>0</v>
      </c>
      <c r="AN362" s="1">
        <v>0</v>
      </c>
      <c r="AO362" s="1">
        <f t="shared" si="22"/>
        <v>356.10000000000008</v>
      </c>
      <c r="AQ362" s="37">
        <v>43238</v>
      </c>
      <c r="AR362" s="1">
        <v>0</v>
      </c>
      <c r="AS362" s="1">
        <v>0</v>
      </c>
      <c r="AT362" s="1">
        <f t="shared" si="23"/>
        <v>374.00000000000028</v>
      </c>
      <c r="AV362" s="37">
        <v>43238</v>
      </c>
      <c r="AW362" s="1">
        <v>0</v>
      </c>
      <c r="AX362" s="1">
        <v>0</v>
      </c>
      <c r="AZ362" s="37">
        <v>42142</v>
      </c>
      <c r="BA362" s="1">
        <v>-21.2</v>
      </c>
      <c r="BB362" s="1">
        <v>1</v>
      </c>
      <c r="BC362" s="1">
        <v>0</v>
      </c>
      <c r="BE362" s="37">
        <v>43966</v>
      </c>
      <c r="BF362" s="1">
        <v>0</v>
      </c>
      <c r="BG362" s="1">
        <v>0</v>
      </c>
      <c r="BH362" s="1">
        <v>0</v>
      </c>
      <c r="BI362" s="37"/>
      <c r="BJ362" s="37">
        <v>43966</v>
      </c>
      <c r="BK362" s="1">
        <v>0</v>
      </c>
      <c r="BL362" s="1">
        <v>0</v>
      </c>
      <c r="BM362" s="1">
        <v>0</v>
      </c>
      <c r="BN362" s="1">
        <f t="shared" si="20"/>
        <v>0</v>
      </c>
      <c r="BP362" s="37">
        <v>43966</v>
      </c>
      <c r="BQ362" s="1">
        <v>0</v>
      </c>
      <c r="BR362" s="1">
        <v>0</v>
      </c>
      <c r="BS362" s="1">
        <v>0</v>
      </c>
    </row>
    <row r="363" spans="3:71" x14ac:dyDescent="0.3">
      <c r="C363" s="37">
        <v>43241</v>
      </c>
      <c r="D363" s="1">
        <v>0</v>
      </c>
      <c r="E363" s="1">
        <v>0</v>
      </c>
      <c r="H363" s="37">
        <v>43241</v>
      </c>
      <c r="I363" s="1">
        <v>0</v>
      </c>
      <c r="J363" s="1">
        <v>0</v>
      </c>
      <c r="M363" s="37">
        <v>43241</v>
      </c>
      <c r="N363" s="1">
        <v>0</v>
      </c>
      <c r="O363" s="1">
        <v>0</v>
      </c>
      <c r="R363" s="37">
        <v>43241</v>
      </c>
      <c r="S363" s="1">
        <v>0</v>
      </c>
      <c r="T363" s="1">
        <v>0</v>
      </c>
      <c r="W363" s="37">
        <v>43241</v>
      </c>
      <c r="X363" s="1">
        <v>0</v>
      </c>
      <c r="Y363" s="1">
        <v>0</v>
      </c>
      <c r="Z363" s="1">
        <f t="shared" si="21"/>
        <v>430.7000000000001</v>
      </c>
      <c r="AB363" s="37">
        <v>43241</v>
      </c>
      <c r="AC363" s="1">
        <v>0</v>
      </c>
      <c r="AD363" s="1">
        <v>0</v>
      </c>
      <c r="AG363" s="37">
        <v>43241</v>
      </c>
      <c r="AH363" s="1">
        <v>0</v>
      </c>
      <c r="AI363" s="1">
        <v>0</v>
      </c>
      <c r="AL363" s="37">
        <v>43241</v>
      </c>
      <c r="AM363" s="1">
        <v>0</v>
      </c>
      <c r="AN363" s="1">
        <v>0</v>
      </c>
      <c r="AO363" s="1">
        <f t="shared" si="22"/>
        <v>356.10000000000008</v>
      </c>
      <c r="AQ363" s="37">
        <v>43241</v>
      </c>
      <c r="AR363" s="1">
        <v>0</v>
      </c>
      <c r="AS363" s="1">
        <v>0</v>
      </c>
      <c r="AT363" s="1">
        <f t="shared" si="23"/>
        <v>374.00000000000028</v>
      </c>
      <c r="AV363" s="37">
        <v>43241</v>
      </c>
      <c r="AW363" s="1">
        <v>0</v>
      </c>
      <c r="AX363" s="1">
        <v>0</v>
      </c>
      <c r="AZ363" s="37">
        <v>42143</v>
      </c>
      <c r="BA363" s="1">
        <v>0</v>
      </c>
      <c r="BB363" s="1">
        <v>0</v>
      </c>
      <c r="BC363" s="1">
        <v>0</v>
      </c>
      <c r="BE363" s="37">
        <v>43969</v>
      </c>
      <c r="BF363" s="1">
        <v>0</v>
      </c>
      <c r="BG363" s="1">
        <v>0</v>
      </c>
      <c r="BH363" s="1">
        <v>0</v>
      </c>
      <c r="BI363" s="37"/>
      <c r="BJ363" s="37">
        <v>43969</v>
      </c>
      <c r="BK363" s="1">
        <v>0</v>
      </c>
      <c r="BL363" s="1">
        <v>0</v>
      </c>
      <c r="BM363" s="1">
        <v>0</v>
      </c>
      <c r="BN363" s="1">
        <f t="shared" si="20"/>
        <v>0</v>
      </c>
      <c r="BP363" s="37">
        <v>43969</v>
      </c>
      <c r="BQ363" s="1">
        <v>0</v>
      </c>
      <c r="BR363" s="1">
        <v>0</v>
      </c>
      <c r="BS363" s="1">
        <v>0</v>
      </c>
    </row>
    <row r="364" spans="3:71" x14ac:dyDescent="0.3">
      <c r="C364" s="37">
        <v>43243</v>
      </c>
      <c r="D364" s="1">
        <v>0</v>
      </c>
      <c r="E364" s="1">
        <v>0</v>
      </c>
      <c r="H364" s="37">
        <v>43243</v>
      </c>
      <c r="I364" s="1">
        <v>0</v>
      </c>
      <c r="J364" s="1">
        <v>0</v>
      </c>
      <c r="M364" s="37">
        <v>43243</v>
      </c>
      <c r="N364" s="1">
        <v>0</v>
      </c>
      <c r="O364" s="1">
        <v>0</v>
      </c>
      <c r="R364" s="37">
        <v>43243</v>
      </c>
      <c r="S364" s="1">
        <v>0</v>
      </c>
      <c r="T364" s="1">
        <v>0</v>
      </c>
      <c r="W364" s="37">
        <v>43243</v>
      </c>
      <c r="X364" s="1">
        <v>0</v>
      </c>
      <c r="Y364" s="1">
        <v>0</v>
      </c>
      <c r="Z364" s="1">
        <f t="shared" si="21"/>
        <v>430.7000000000001</v>
      </c>
      <c r="AB364" s="37">
        <v>43243</v>
      </c>
      <c r="AC364" s="1">
        <v>0</v>
      </c>
      <c r="AD364" s="1">
        <v>0</v>
      </c>
      <c r="AG364" s="37">
        <v>43243</v>
      </c>
      <c r="AH364" s="1">
        <v>0</v>
      </c>
      <c r="AI364" s="1">
        <v>0</v>
      </c>
      <c r="AL364" s="37">
        <v>43243</v>
      </c>
      <c r="AM364" s="1">
        <v>0</v>
      </c>
      <c r="AN364" s="1">
        <v>0</v>
      </c>
      <c r="AO364" s="1">
        <f t="shared" si="22"/>
        <v>356.10000000000008</v>
      </c>
      <c r="AQ364" s="37">
        <v>43243</v>
      </c>
      <c r="AR364" s="1">
        <v>0</v>
      </c>
      <c r="AS364" s="1">
        <v>0</v>
      </c>
      <c r="AT364" s="1">
        <f t="shared" si="23"/>
        <v>374.00000000000028</v>
      </c>
      <c r="AV364" s="37">
        <v>43243</v>
      </c>
      <c r="AW364" s="1">
        <v>0</v>
      </c>
      <c r="AX364" s="1">
        <v>0</v>
      </c>
      <c r="AZ364" s="37">
        <v>42144</v>
      </c>
      <c r="BA364" s="1">
        <v>0</v>
      </c>
      <c r="BB364" s="1">
        <v>0</v>
      </c>
      <c r="BC364" s="1">
        <v>0</v>
      </c>
      <c r="BE364" s="37">
        <v>43970</v>
      </c>
      <c r="BF364" s="1">
        <v>0</v>
      </c>
      <c r="BG364" s="1">
        <v>0</v>
      </c>
      <c r="BH364" s="1">
        <v>0</v>
      </c>
      <c r="BI364" s="37"/>
      <c r="BJ364" s="37">
        <v>43970</v>
      </c>
      <c r="BK364" s="1">
        <v>0</v>
      </c>
      <c r="BL364" s="1">
        <v>0</v>
      </c>
      <c r="BM364" s="1">
        <v>0</v>
      </c>
      <c r="BN364" s="1">
        <f t="shared" si="20"/>
        <v>0</v>
      </c>
      <c r="BP364" s="37">
        <v>43970</v>
      </c>
      <c r="BQ364" s="1">
        <v>0</v>
      </c>
      <c r="BR364" s="1">
        <v>0</v>
      </c>
      <c r="BS364" s="1">
        <v>0</v>
      </c>
    </row>
    <row r="365" spans="3:71" x14ac:dyDescent="0.3">
      <c r="C365" s="37">
        <v>43244</v>
      </c>
      <c r="D365" s="1">
        <v>0</v>
      </c>
      <c r="E365" s="1">
        <v>0</v>
      </c>
      <c r="H365" s="37">
        <v>43244</v>
      </c>
      <c r="I365" s="1">
        <v>0</v>
      </c>
      <c r="J365" s="1">
        <v>0</v>
      </c>
      <c r="M365" s="37">
        <v>43244</v>
      </c>
      <c r="N365" s="1">
        <v>0</v>
      </c>
      <c r="O365" s="1">
        <v>0</v>
      </c>
      <c r="R365" s="37">
        <v>43244</v>
      </c>
      <c r="S365" s="1">
        <v>0</v>
      </c>
      <c r="T365" s="1">
        <v>0</v>
      </c>
      <c r="W365" s="37">
        <v>43244</v>
      </c>
      <c r="X365" s="1">
        <v>0</v>
      </c>
      <c r="Y365" s="1">
        <v>0</v>
      </c>
      <c r="Z365" s="1">
        <f t="shared" si="21"/>
        <v>430.7000000000001</v>
      </c>
      <c r="AB365" s="37">
        <v>43244</v>
      </c>
      <c r="AC365" s="1">
        <v>0</v>
      </c>
      <c r="AD365" s="1">
        <v>0</v>
      </c>
      <c r="AG365" s="37">
        <v>43244</v>
      </c>
      <c r="AH365" s="1">
        <v>0</v>
      </c>
      <c r="AI365" s="1">
        <v>0</v>
      </c>
      <c r="AL365" s="37">
        <v>43244</v>
      </c>
      <c r="AM365" s="1">
        <v>0</v>
      </c>
      <c r="AN365" s="1">
        <v>0</v>
      </c>
      <c r="AO365" s="1">
        <f t="shared" si="22"/>
        <v>356.10000000000008</v>
      </c>
      <c r="AQ365" s="37">
        <v>43244</v>
      </c>
      <c r="AR365" s="1">
        <v>0</v>
      </c>
      <c r="AS365" s="1">
        <v>0</v>
      </c>
      <c r="AT365" s="1">
        <f t="shared" si="23"/>
        <v>374.00000000000028</v>
      </c>
      <c r="AV365" s="37">
        <v>43244</v>
      </c>
      <c r="AW365" s="1">
        <v>0</v>
      </c>
      <c r="AX365" s="1">
        <v>0</v>
      </c>
      <c r="AZ365" s="37">
        <v>42145</v>
      </c>
      <c r="BA365" s="1">
        <v>18.5</v>
      </c>
      <c r="BB365" s="1">
        <v>1</v>
      </c>
      <c r="BC365" s="1">
        <v>3.3</v>
      </c>
      <c r="BE365" s="37">
        <v>43971</v>
      </c>
      <c r="BF365" s="1">
        <v>0</v>
      </c>
      <c r="BG365" s="1">
        <v>0</v>
      </c>
      <c r="BH365" s="1">
        <v>0</v>
      </c>
      <c r="BI365" s="37"/>
      <c r="BJ365" s="37">
        <v>43971</v>
      </c>
      <c r="BK365" s="1">
        <v>0</v>
      </c>
      <c r="BL365" s="1">
        <v>0</v>
      </c>
      <c r="BM365" s="1">
        <v>0</v>
      </c>
      <c r="BN365" s="1">
        <f t="shared" si="20"/>
        <v>0</v>
      </c>
      <c r="BP365" s="37">
        <v>43971</v>
      </c>
      <c r="BQ365" s="1">
        <v>0</v>
      </c>
      <c r="BR365" s="1">
        <v>0</v>
      </c>
      <c r="BS365" s="1">
        <v>0</v>
      </c>
    </row>
    <row r="366" spans="3:71" x14ac:dyDescent="0.3">
      <c r="C366" s="37">
        <v>43245</v>
      </c>
      <c r="D366" s="1">
        <v>6.1</v>
      </c>
      <c r="E366" s="1">
        <v>1</v>
      </c>
      <c r="F366" s="1">
        <v>6.1</v>
      </c>
      <c r="H366" s="37">
        <v>43245</v>
      </c>
      <c r="I366" s="1">
        <v>6.1</v>
      </c>
      <c r="J366" s="1">
        <v>1</v>
      </c>
      <c r="K366" s="1">
        <v>6.1</v>
      </c>
      <c r="M366" s="37">
        <v>43245</v>
      </c>
      <c r="N366" s="1">
        <v>6.1</v>
      </c>
      <c r="O366" s="1">
        <v>1</v>
      </c>
      <c r="P366" s="1">
        <v>6.1</v>
      </c>
      <c r="R366" s="37">
        <v>43245</v>
      </c>
      <c r="S366" s="1">
        <v>6.1</v>
      </c>
      <c r="T366" s="1">
        <v>1</v>
      </c>
      <c r="U366" s="1">
        <v>6.1</v>
      </c>
      <c r="W366" s="37">
        <v>43245</v>
      </c>
      <c r="X366" s="1">
        <v>6.1</v>
      </c>
      <c r="Y366" s="1">
        <v>1</v>
      </c>
      <c r="Z366" s="1">
        <f t="shared" si="21"/>
        <v>436.80000000000013</v>
      </c>
      <c r="AB366" s="37">
        <v>43245</v>
      </c>
      <c r="AC366" s="1">
        <v>6</v>
      </c>
      <c r="AD366" s="1">
        <v>1</v>
      </c>
      <c r="AG366" s="37">
        <v>43245</v>
      </c>
      <c r="AH366" s="1">
        <v>6</v>
      </c>
      <c r="AI366" s="1">
        <v>1</v>
      </c>
      <c r="AL366" s="37">
        <v>43245</v>
      </c>
      <c r="AM366" s="1">
        <v>0.7</v>
      </c>
      <c r="AN366" s="1">
        <v>1</v>
      </c>
      <c r="AO366" s="1">
        <f t="shared" si="22"/>
        <v>356.80000000000007</v>
      </c>
      <c r="AQ366" s="37">
        <v>43245</v>
      </c>
      <c r="AR366" s="1">
        <v>5.5</v>
      </c>
      <c r="AS366" s="1">
        <v>1</v>
      </c>
      <c r="AT366" s="1">
        <f t="shared" si="23"/>
        <v>379.50000000000028</v>
      </c>
      <c r="AV366" s="37">
        <v>43245</v>
      </c>
      <c r="AW366" s="1">
        <v>0</v>
      </c>
      <c r="AX366" s="1">
        <v>0</v>
      </c>
      <c r="AZ366" s="37">
        <v>42146</v>
      </c>
      <c r="BA366" s="1">
        <v>0</v>
      </c>
      <c r="BB366" s="1">
        <v>0</v>
      </c>
      <c r="BC366" s="1">
        <v>0</v>
      </c>
      <c r="BE366" s="37">
        <v>43972</v>
      </c>
      <c r="BF366" s="1">
        <v>0</v>
      </c>
      <c r="BG366" s="1">
        <v>0</v>
      </c>
      <c r="BH366" s="1">
        <v>0</v>
      </c>
      <c r="BI366" s="37"/>
      <c r="BJ366" s="37">
        <v>43972</v>
      </c>
      <c r="BK366" s="1">
        <v>0</v>
      </c>
      <c r="BL366" s="1">
        <v>0</v>
      </c>
      <c r="BM366" s="1">
        <v>0</v>
      </c>
      <c r="BN366" s="1">
        <f t="shared" si="20"/>
        <v>0</v>
      </c>
      <c r="BP366" s="37">
        <v>43972</v>
      </c>
      <c r="BQ366" s="1">
        <v>0</v>
      </c>
      <c r="BR366" s="1">
        <v>0</v>
      </c>
      <c r="BS366" s="1">
        <v>0</v>
      </c>
    </row>
    <row r="367" spans="3:71" x14ac:dyDescent="0.3">
      <c r="C367" s="37">
        <v>43248</v>
      </c>
      <c r="D367" s="1">
        <v>13</v>
      </c>
      <c r="E367" s="1">
        <v>1</v>
      </c>
      <c r="F367" s="1">
        <v>19</v>
      </c>
      <c r="H367" s="37">
        <v>43248</v>
      </c>
      <c r="I367" s="1">
        <v>13</v>
      </c>
      <c r="J367" s="1">
        <v>1</v>
      </c>
      <c r="K367" s="1">
        <v>19</v>
      </c>
      <c r="M367" s="37">
        <v>43248</v>
      </c>
      <c r="N367" s="1">
        <v>15</v>
      </c>
      <c r="O367" s="1">
        <v>1</v>
      </c>
      <c r="P367" s="1">
        <v>19</v>
      </c>
      <c r="R367" s="37">
        <v>43248</v>
      </c>
      <c r="S367" s="1">
        <v>15</v>
      </c>
      <c r="T367" s="1">
        <v>1</v>
      </c>
      <c r="U367" s="1">
        <v>19</v>
      </c>
      <c r="W367" s="37">
        <v>43248</v>
      </c>
      <c r="X367" s="1">
        <v>15</v>
      </c>
      <c r="Y367" s="1">
        <v>1</v>
      </c>
      <c r="Z367" s="1">
        <f t="shared" si="21"/>
        <v>451.80000000000013</v>
      </c>
      <c r="AB367" s="37">
        <v>43248</v>
      </c>
      <c r="AC367" s="1">
        <v>15</v>
      </c>
      <c r="AD367" s="1">
        <v>1</v>
      </c>
      <c r="AG367" s="37">
        <v>43248</v>
      </c>
      <c r="AH367" s="1">
        <v>12.9</v>
      </c>
      <c r="AI367" s="1">
        <v>1</v>
      </c>
      <c r="AL367" s="37">
        <v>43248</v>
      </c>
      <c r="AM367" s="1">
        <v>8.8000000000000007</v>
      </c>
      <c r="AN367" s="1">
        <v>1</v>
      </c>
      <c r="AO367" s="1">
        <f t="shared" si="22"/>
        <v>365.60000000000008</v>
      </c>
      <c r="AQ367" s="37">
        <v>43248</v>
      </c>
      <c r="AR367" s="1">
        <v>3.9</v>
      </c>
      <c r="AS367" s="1">
        <v>1</v>
      </c>
      <c r="AT367" s="1">
        <f t="shared" si="23"/>
        <v>383.40000000000026</v>
      </c>
      <c r="AV367" s="37">
        <v>43248</v>
      </c>
      <c r="AW367" s="1">
        <v>15</v>
      </c>
      <c r="AX367" s="1">
        <v>1</v>
      </c>
      <c r="AZ367" s="37">
        <v>42150</v>
      </c>
      <c r="BA367" s="1">
        <v>0</v>
      </c>
      <c r="BB367" s="1">
        <v>0</v>
      </c>
      <c r="BC367" s="1">
        <v>0</v>
      </c>
      <c r="BE367" s="37">
        <v>43973</v>
      </c>
      <c r="BF367" s="1">
        <v>22.4</v>
      </c>
      <c r="BG367" s="1">
        <v>1</v>
      </c>
      <c r="BH367" s="1">
        <v>0</v>
      </c>
      <c r="BI367" s="37"/>
      <c r="BJ367" s="37">
        <v>43973</v>
      </c>
      <c r="BK367" s="1">
        <v>22.4</v>
      </c>
      <c r="BL367" s="1">
        <v>1</v>
      </c>
      <c r="BM367" s="1">
        <v>0</v>
      </c>
      <c r="BN367" s="1">
        <f t="shared" si="20"/>
        <v>0</v>
      </c>
      <c r="BP367" s="37">
        <v>43973</v>
      </c>
      <c r="BQ367" s="1">
        <v>22.4</v>
      </c>
      <c r="BR367" s="1">
        <v>1</v>
      </c>
      <c r="BS367" s="1">
        <v>0</v>
      </c>
    </row>
    <row r="368" spans="3:71" x14ac:dyDescent="0.3">
      <c r="C368" s="37">
        <v>43249</v>
      </c>
      <c r="D368" s="1">
        <v>0</v>
      </c>
      <c r="E368" s="1">
        <v>0</v>
      </c>
      <c r="H368" s="37">
        <v>43249</v>
      </c>
      <c r="I368" s="1">
        <v>0</v>
      </c>
      <c r="J368" s="1">
        <v>0</v>
      </c>
      <c r="M368" s="37">
        <v>43249</v>
      </c>
      <c r="N368" s="1">
        <v>0</v>
      </c>
      <c r="O368" s="1">
        <v>0</v>
      </c>
      <c r="R368" s="37">
        <v>43249</v>
      </c>
      <c r="S368" s="1">
        <v>0</v>
      </c>
      <c r="T368" s="1">
        <v>0</v>
      </c>
      <c r="W368" s="37">
        <v>43249</v>
      </c>
      <c r="X368" s="1">
        <v>0</v>
      </c>
      <c r="Y368" s="1">
        <v>0</v>
      </c>
      <c r="Z368" s="1">
        <f t="shared" si="21"/>
        <v>451.80000000000013</v>
      </c>
      <c r="AB368" s="37">
        <v>43249</v>
      </c>
      <c r="AC368" s="1">
        <v>0</v>
      </c>
      <c r="AD368" s="1">
        <v>0</v>
      </c>
      <c r="AG368" s="37">
        <v>43249</v>
      </c>
      <c r="AH368" s="1">
        <v>0</v>
      </c>
      <c r="AI368" s="1">
        <v>0</v>
      </c>
      <c r="AL368" s="37">
        <v>43249</v>
      </c>
      <c r="AM368" s="1">
        <v>0</v>
      </c>
      <c r="AN368" s="1">
        <v>0</v>
      </c>
      <c r="AO368" s="1">
        <f t="shared" si="22"/>
        <v>365.60000000000008</v>
      </c>
      <c r="AQ368" s="37">
        <v>43249</v>
      </c>
      <c r="AR368" s="1">
        <v>0</v>
      </c>
      <c r="AS368" s="1">
        <v>0</v>
      </c>
      <c r="AT368" s="1">
        <f t="shared" si="23"/>
        <v>383.40000000000026</v>
      </c>
      <c r="AV368" s="37">
        <v>43249</v>
      </c>
      <c r="AW368" s="1">
        <v>0</v>
      </c>
      <c r="AX368" s="1">
        <v>0</v>
      </c>
      <c r="AZ368" s="37">
        <v>42151</v>
      </c>
      <c r="BA368" s="1">
        <v>0</v>
      </c>
      <c r="BB368" s="1">
        <v>0</v>
      </c>
      <c r="BC368" s="1">
        <v>0</v>
      </c>
      <c r="BE368" s="37">
        <v>43976</v>
      </c>
      <c r="BF368" s="1">
        <v>0</v>
      </c>
      <c r="BG368" s="1">
        <v>0</v>
      </c>
      <c r="BH368" s="1">
        <v>0</v>
      </c>
      <c r="BI368" s="37"/>
      <c r="BJ368" s="37">
        <v>43976</v>
      </c>
      <c r="BK368" s="1">
        <v>0</v>
      </c>
      <c r="BL368" s="1">
        <v>0</v>
      </c>
      <c r="BM368" s="1">
        <v>0</v>
      </c>
      <c r="BN368" s="1">
        <f t="shared" si="20"/>
        <v>0</v>
      </c>
      <c r="BP368" s="37">
        <v>43976</v>
      </c>
      <c r="BQ368" s="1">
        <v>0</v>
      </c>
      <c r="BR368" s="1">
        <v>0</v>
      </c>
      <c r="BS368" s="1">
        <v>0</v>
      </c>
    </row>
    <row r="369" spans="3:71" x14ac:dyDescent="0.3">
      <c r="C369" s="37">
        <v>43250</v>
      </c>
      <c r="D369" s="1">
        <v>10</v>
      </c>
      <c r="E369" s="1">
        <v>1</v>
      </c>
      <c r="F369" s="1">
        <v>16.100000000000001</v>
      </c>
      <c r="H369" s="37">
        <v>43250</v>
      </c>
      <c r="I369" s="1">
        <v>10</v>
      </c>
      <c r="J369" s="1">
        <v>1</v>
      </c>
      <c r="K369" s="1">
        <v>16.100000000000001</v>
      </c>
      <c r="M369" s="37">
        <v>43250</v>
      </c>
      <c r="N369" s="1">
        <v>26.6</v>
      </c>
      <c r="O369" s="1">
        <v>1</v>
      </c>
      <c r="P369" s="1">
        <v>39.1</v>
      </c>
      <c r="R369" s="37">
        <v>43250</v>
      </c>
      <c r="S369" s="1">
        <v>5.0999999999999996</v>
      </c>
      <c r="T369" s="1">
        <v>1</v>
      </c>
      <c r="U369" s="1">
        <v>16.100000000000001</v>
      </c>
      <c r="W369" s="37">
        <v>43250</v>
      </c>
      <c r="X369" s="1">
        <v>5.0999999999999996</v>
      </c>
      <c r="Y369" s="1">
        <v>1</v>
      </c>
      <c r="Z369" s="1">
        <f t="shared" si="21"/>
        <v>456.90000000000015</v>
      </c>
      <c r="AB369" s="37">
        <v>43250</v>
      </c>
      <c r="AC369" s="1">
        <v>13.2</v>
      </c>
      <c r="AD369" s="1">
        <v>1</v>
      </c>
      <c r="AE369" s="1">
        <v>-5.8</v>
      </c>
      <c r="AG369" s="37">
        <v>43250</v>
      </c>
      <c r="AH369" s="1">
        <v>21.9</v>
      </c>
      <c r="AI369" s="1">
        <v>1</v>
      </c>
      <c r="AJ369" s="1">
        <v>13.8</v>
      </c>
      <c r="AL369" s="37">
        <v>43250</v>
      </c>
      <c r="AM369" s="1">
        <v>15.3</v>
      </c>
      <c r="AN369" s="1">
        <v>1</v>
      </c>
      <c r="AO369" s="1">
        <f t="shared" si="22"/>
        <v>380.90000000000009</v>
      </c>
      <c r="AQ369" s="37">
        <v>43250</v>
      </c>
      <c r="AR369" s="1">
        <v>13.5</v>
      </c>
      <c r="AS369" s="1">
        <v>1</v>
      </c>
      <c r="AT369" s="1">
        <f t="shared" si="23"/>
        <v>396.90000000000026</v>
      </c>
      <c r="AV369" s="37">
        <v>43250</v>
      </c>
      <c r="AW369" s="1">
        <v>19</v>
      </c>
      <c r="AX369" s="1">
        <v>1</v>
      </c>
      <c r="AZ369" s="37">
        <v>42152</v>
      </c>
      <c r="BA369" s="1">
        <v>0</v>
      </c>
      <c r="BB369" s="1">
        <v>0</v>
      </c>
      <c r="BC369" s="1">
        <v>0</v>
      </c>
      <c r="BE369" s="37">
        <v>43977</v>
      </c>
      <c r="BF369" s="1">
        <v>-1.69999999999999</v>
      </c>
      <c r="BG369" s="1">
        <v>1</v>
      </c>
      <c r="BH369" s="1">
        <v>-12.7</v>
      </c>
      <c r="BI369" s="37"/>
      <c r="BJ369" s="37">
        <v>43977</v>
      </c>
      <c r="BK369" s="1">
        <v>2.0999999999999899</v>
      </c>
      <c r="BL369" s="1">
        <v>1</v>
      </c>
      <c r="BM369" s="1">
        <v>-8.9</v>
      </c>
      <c r="BN369" s="1">
        <f t="shared" si="20"/>
        <v>3.7999999999999798</v>
      </c>
      <c r="BP369" s="37">
        <v>43977</v>
      </c>
      <c r="BQ369" s="1">
        <v>15.7</v>
      </c>
      <c r="BR369" s="1">
        <v>1</v>
      </c>
      <c r="BS369" s="1">
        <v>0</v>
      </c>
    </row>
    <row r="370" spans="3:71" x14ac:dyDescent="0.3">
      <c r="C370" s="37">
        <v>43251</v>
      </c>
      <c r="D370" s="1">
        <v>0</v>
      </c>
      <c r="E370" s="1">
        <v>0</v>
      </c>
      <c r="H370" s="37">
        <v>43251</v>
      </c>
      <c r="I370" s="1">
        <v>0</v>
      </c>
      <c r="J370" s="1">
        <v>0</v>
      </c>
      <c r="M370" s="37">
        <v>43251</v>
      </c>
      <c r="N370" s="1">
        <v>0</v>
      </c>
      <c r="O370" s="1">
        <v>0</v>
      </c>
      <c r="R370" s="37">
        <v>43251</v>
      </c>
      <c r="S370" s="1">
        <v>0</v>
      </c>
      <c r="T370" s="1">
        <v>0</v>
      </c>
      <c r="W370" s="37">
        <v>43251</v>
      </c>
      <c r="X370" s="1">
        <v>0</v>
      </c>
      <c r="Y370" s="1">
        <v>0</v>
      </c>
      <c r="Z370" s="1">
        <f t="shared" si="21"/>
        <v>456.90000000000015</v>
      </c>
      <c r="AB370" s="37">
        <v>43251</v>
      </c>
      <c r="AC370" s="1">
        <v>0</v>
      </c>
      <c r="AD370" s="1">
        <v>0</v>
      </c>
      <c r="AG370" s="37">
        <v>43251</v>
      </c>
      <c r="AH370" s="1">
        <v>0</v>
      </c>
      <c r="AI370" s="1">
        <v>0</v>
      </c>
      <c r="AL370" s="37">
        <v>43251</v>
      </c>
      <c r="AM370" s="1">
        <v>0</v>
      </c>
      <c r="AN370" s="1">
        <v>0</v>
      </c>
      <c r="AO370" s="1">
        <f t="shared" si="22"/>
        <v>380.90000000000009</v>
      </c>
      <c r="AQ370" s="37">
        <v>43251</v>
      </c>
      <c r="AR370" s="1">
        <v>0</v>
      </c>
      <c r="AS370" s="1">
        <v>0</v>
      </c>
      <c r="AT370" s="1">
        <f t="shared" si="23"/>
        <v>396.90000000000026</v>
      </c>
      <c r="AV370" s="37">
        <v>43251</v>
      </c>
      <c r="AW370" s="1">
        <v>0</v>
      </c>
      <c r="AX370" s="1">
        <v>0</v>
      </c>
      <c r="AZ370" s="37">
        <v>42153</v>
      </c>
      <c r="BA370" s="1">
        <v>0</v>
      </c>
      <c r="BB370" s="1">
        <v>0</v>
      </c>
      <c r="BC370" s="1">
        <v>0</v>
      </c>
      <c r="BE370" s="37">
        <v>43978</v>
      </c>
      <c r="BF370" s="1">
        <v>0</v>
      </c>
      <c r="BG370" s="1">
        <v>0</v>
      </c>
      <c r="BH370" s="1">
        <v>0</v>
      </c>
      <c r="BI370" s="37"/>
      <c r="BJ370" s="37">
        <v>43978</v>
      </c>
      <c r="BK370" s="1">
        <v>0</v>
      </c>
      <c r="BL370" s="1">
        <v>0</v>
      </c>
      <c r="BM370" s="1">
        <v>0</v>
      </c>
      <c r="BN370" s="1">
        <f t="shared" si="20"/>
        <v>0</v>
      </c>
      <c r="BP370" s="37">
        <v>43978</v>
      </c>
      <c r="BQ370" s="1">
        <v>0</v>
      </c>
      <c r="BR370" s="1">
        <v>0</v>
      </c>
      <c r="BS370" s="1">
        <v>0</v>
      </c>
    </row>
    <row r="371" spans="3:71" x14ac:dyDescent="0.3">
      <c r="C371" s="37">
        <v>43252</v>
      </c>
      <c r="D371" s="1">
        <v>0</v>
      </c>
      <c r="E371" s="1">
        <v>0</v>
      </c>
      <c r="H371" s="37">
        <v>43252</v>
      </c>
      <c r="I371" s="1">
        <v>0</v>
      </c>
      <c r="J371" s="1">
        <v>0</v>
      </c>
      <c r="M371" s="37">
        <v>43252</v>
      </c>
      <c r="N371" s="1">
        <v>0</v>
      </c>
      <c r="O371" s="1">
        <v>0</v>
      </c>
      <c r="R371" s="37">
        <v>43252</v>
      </c>
      <c r="S371" s="1">
        <v>0</v>
      </c>
      <c r="T371" s="1">
        <v>0</v>
      </c>
      <c r="W371" s="37">
        <v>43252</v>
      </c>
      <c r="X371" s="1">
        <v>0</v>
      </c>
      <c r="Y371" s="1">
        <v>0</v>
      </c>
      <c r="Z371" s="1">
        <f t="shared" si="21"/>
        <v>456.90000000000015</v>
      </c>
      <c r="AB371" s="37">
        <v>43252</v>
      </c>
      <c r="AC371" s="1">
        <v>0</v>
      </c>
      <c r="AD371" s="1">
        <v>0</v>
      </c>
      <c r="AG371" s="37">
        <v>43252</v>
      </c>
      <c r="AH371" s="1">
        <v>0</v>
      </c>
      <c r="AI371" s="1">
        <v>0</v>
      </c>
      <c r="AL371" s="37">
        <v>43252</v>
      </c>
      <c r="AM371" s="1">
        <v>0</v>
      </c>
      <c r="AN371" s="1">
        <v>0</v>
      </c>
      <c r="AO371" s="1">
        <f t="shared" si="22"/>
        <v>380.90000000000009</v>
      </c>
      <c r="AQ371" s="37">
        <v>43252</v>
      </c>
      <c r="AR371" s="1">
        <v>0</v>
      </c>
      <c r="AS371" s="1">
        <v>0</v>
      </c>
      <c r="AT371" s="1">
        <f t="shared" si="23"/>
        <v>396.90000000000026</v>
      </c>
      <c r="AV371" s="37">
        <v>43252</v>
      </c>
      <c r="AW371" s="1">
        <v>0</v>
      </c>
      <c r="AX371" s="1">
        <v>0</v>
      </c>
      <c r="AZ371" s="37">
        <v>42156</v>
      </c>
      <c r="BA371" s="1">
        <v>13.8</v>
      </c>
      <c r="BB371" s="1">
        <v>1</v>
      </c>
      <c r="BC371" s="1">
        <v>0</v>
      </c>
      <c r="BE371" s="37">
        <v>43979</v>
      </c>
      <c r="BF371" s="1">
        <v>-16.799999999999901</v>
      </c>
      <c r="BG371" s="1">
        <v>1</v>
      </c>
      <c r="BH371" s="1">
        <v>4.9000000000000004</v>
      </c>
      <c r="BI371" s="37"/>
      <c r="BJ371" s="37">
        <v>43979</v>
      </c>
      <c r="BK371" s="1">
        <v>-11.1</v>
      </c>
      <c r="BL371" s="1">
        <v>1</v>
      </c>
      <c r="BM371" s="1">
        <v>4.9000000000000004</v>
      </c>
      <c r="BN371" s="1">
        <f t="shared" si="20"/>
        <v>5.6999999999999016</v>
      </c>
      <c r="BP371" s="37">
        <v>43979</v>
      </c>
      <c r="BQ371" s="1">
        <v>-18.600000000000001</v>
      </c>
      <c r="BR371" s="1">
        <v>1</v>
      </c>
      <c r="BS371" s="1">
        <v>4.9000000000000004</v>
      </c>
    </row>
    <row r="372" spans="3:71" x14ac:dyDescent="0.3">
      <c r="C372" s="37">
        <v>43255</v>
      </c>
      <c r="D372" s="1">
        <v>12.3</v>
      </c>
      <c r="E372" s="1">
        <v>1</v>
      </c>
      <c r="F372" s="1">
        <v>12.3</v>
      </c>
      <c r="H372" s="37">
        <v>43255</v>
      </c>
      <c r="I372" s="1">
        <v>12.3</v>
      </c>
      <c r="J372" s="1">
        <v>1</v>
      </c>
      <c r="K372" s="1">
        <v>12.3</v>
      </c>
      <c r="M372" s="37">
        <v>43255</v>
      </c>
      <c r="N372" s="1">
        <v>12.3</v>
      </c>
      <c r="O372" s="1">
        <v>1</v>
      </c>
      <c r="P372" s="1">
        <v>12.3</v>
      </c>
      <c r="R372" s="37">
        <v>43255</v>
      </c>
      <c r="S372" s="1">
        <v>12.3</v>
      </c>
      <c r="T372" s="1">
        <v>1</v>
      </c>
      <c r="U372" s="1">
        <v>12.3</v>
      </c>
      <c r="W372" s="37">
        <v>43255</v>
      </c>
      <c r="X372" s="1">
        <v>12.3</v>
      </c>
      <c r="Y372" s="1">
        <v>1</v>
      </c>
      <c r="Z372" s="1">
        <f t="shared" si="21"/>
        <v>469.20000000000016</v>
      </c>
      <c r="AB372" s="37">
        <v>43255</v>
      </c>
      <c r="AC372" s="1">
        <v>11.8</v>
      </c>
      <c r="AD372" s="1">
        <v>1</v>
      </c>
      <c r="AG372" s="37">
        <v>43255</v>
      </c>
      <c r="AH372" s="1">
        <v>11.8</v>
      </c>
      <c r="AI372" s="1">
        <v>1</v>
      </c>
      <c r="AL372" s="37">
        <v>43255</v>
      </c>
      <c r="AM372" s="1">
        <v>7.6</v>
      </c>
      <c r="AN372" s="1">
        <v>1</v>
      </c>
      <c r="AO372" s="1">
        <f t="shared" si="22"/>
        <v>388.50000000000011</v>
      </c>
      <c r="AQ372" s="37">
        <v>43255</v>
      </c>
      <c r="AR372" s="1">
        <v>10</v>
      </c>
      <c r="AS372" s="1">
        <v>1</v>
      </c>
      <c r="AT372" s="1">
        <f t="shared" si="23"/>
        <v>406.90000000000026</v>
      </c>
      <c r="AV372" s="37">
        <v>43255</v>
      </c>
      <c r="AW372" s="1">
        <v>11.9</v>
      </c>
      <c r="AX372" s="1">
        <v>1</v>
      </c>
      <c r="AZ372" s="37">
        <v>42157</v>
      </c>
      <c r="BA372" s="1">
        <v>0</v>
      </c>
      <c r="BB372" s="1">
        <v>0</v>
      </c>
      <c r="BC372" s="1">
        <v>0</v>
      </c>
      <c r="BE372" s="37">
        <v>43980</v>
      </c>
      <c r="BF372" s="1">
        <v>15.6</v>
      </c>
      <c r="BG372" s="1">
        <v>1</v>
      </c>
      <c r="BH372" s="1">
        <v>0</v>
      </c>
      <c r="BI372" s="37"/>
      <c r="BJ372" s="37">
        <v>43980</v>
      </c>
      <c r="BK372" s="1">
        <v>15.6</v>
      </c>
      <c r="BL372" s="1">
        <v>1</v>
      </c>
      <c r="BM372" s="1">
        <v>0</v>
      </c>
      <c r="BN372" s="1">
        <f t="shared" si="20"/>
        <v>0</v>
      </c>
      <c r="BP372" s="37">
        <v>43980</v>
      </c>
      <c r="BQ372" s="1">
        <v>3.2</v>
      </c>
      <c r="BR372" s="1">
        <v>1</v>
      </c>
      <c r="BS372" s="1">
        <v>0</v>
      </c>
    </row>
    <row r="373" spans="3:71" x14ac:dyDescent="0.3">
      <c r="C373" s="37">
        <v>43256</v>
      </c>
      <c r="D373" s="1">
        <v>0</v>
      </c>
      <c r="E373" s="1">
        <v>0</v>
      </c>
      <c r="H373" s="37">
        <v>43256</v>
      </c>
      <c r="I373" s="1">
        <v>0</v>
      </c>
      <c r="J373" s="1">
        <v>0</v>
      </c>
      <c r="M373" s="37">
        <v>43256</v>
      </c>
      <c r="N373" s="1">
        <v>0</v>
      </c>
      <c r="O373" s="1">
        <v>0</v>
      </c>
      <c r="R373" s="37">
        <v>43256</v>
      </c>
      <c r="S373" s="1">
        <v>0</v>
      </c>
      <c r="T373" s="1">
        <v>0</v>
      </c>
      <c r="W373" s="37">
        <v>43256</v>
      </c>
      <c r="X373" s="1">
        <v>0</v>
      </c>
      <c r="Y373" s="1">
        <v>0</v>
      </c>
      <c r="Z373" s="1">
        <f t="shared" si="21"/>
        <v>469.20000000000016</v>
      </c>
      <c r="AB373" s="37">
        <v>43256</v>
      </c>
      <c r="AC373" s="1">
        <v>0</v>
      </c>
      <c r="AD373" s="1">
        <v>0</v>
      </c>
      <c r="AG373" s="37">
        <v>43256</v>
      </c>
      <c r="AH373" s="1">
        <v>0</v>
      </c>
      <c r="AI373" s="1">
        <v>0</v>
      </c>
      <c r="AL373" s="37">
        <v>43256</v>
      </c>
      <c r="AM373" s="1">
        <v>0</v>
      </c>
      <c r="AN373" s="1">
        <v>0</v>
      </c>
      <c r="AO373" s="1">
        <f t="shared" si="22"/>
        <v>388.50000000000011</v>
      </c>
      <c r="AQ373" s="37">
        <v>43256</v>
      </c>
      <c r="AR373" s="1">
        <v>0</v>
      </c>
      <c r="AS373" s="1">
        <v>0</v>
      </c>
      <c r="AT373" s="1">
        <f t="shared" si="23"/>
        <v>406.90000000000026</v>
      </c>
      <c r="AV373" s="37">
        <v>43256</v>
      </c>
      <c r="AW373" s="1">
        <v>0</v>
      </c>
      <c r="AX373" s="1">
        <v>0</v>
      </c>
      <c r="AZ373" s="37">
        <v>42158</v>
      </c>
      <c r="BA373" s="1">
        <v>31.3</v>
      </c>
      <c r="BB373" s="1">
        <v>1</v>
      </c>
      <c r="BC373" s="1">
        <v>0</v>
      </c>
      <c r="BE373" s="37">
        <v>43983</v>
      </c>
      <c r="BF373" s="1">
        <v>0</v>
      </c>
      <c r="BG373" s="1">
        <v>0</v>
      </c>
      <c r="BH373" s="1">
        <v>0</v>
      </c>
      <c r="BI373" s="37"/>
      <c r="BJ373" s="37">
        <v>43983</v>
      </c>
      <c r="BK373" s="1">
        <v>0</v>
      </c>
      <c r="BL373" s="1">
        <v>0</v>
      </c>
      <c r="BM373" s="1">
        <v>0</v>
      </c>
      <c r="BN373" s="1">
        <f t="shared" si="20"/>
        <v>0</v>
      </c>
      <c r="BP373" s="37">
        <v>43983</v>
      </c>
      <c r="BQ373" s="1">
        <v>0</v>
      </c>
      <c r="BR373" s="1">
        <v>0</v>
      </c>
      <c r="BS373" s="1">
        <v>0</v>
      </c>
    </row>
    <row r="374" spans="3:71" x14ac:dyDescent="0.3">
      <c r="C374" s="37">
        <v>43258</v>
      </c>
      <c r="D374" s="1">
        <v>0</v>
      </c>
      <c r="E374" s="1">
        <v>0</v>
      </c>
      <c r="H374" s="37">
        <v>43258</v>
      </c>
      <c r="I374" s="1">
        <v>0</v>
      </c>
      <c r="J374" s="1">
        <v>0</v>
      </c>
      <c r="M374" s="37">
        <v>43258</v>
      </c>
      <c r="N374" s="1">
        <v>0</v>
      </c>
      <c r="O374" s="1">
        <v>0</v>
      </c>
      <c r="R374" s="37">
        <v>43258</v>
      </c>
      <c r="S374" s="1">
        <v>0</v>
      </c>
      <c r="T374" s="1">
        <v>0</v>
      </c>
      <c r="W374" s="37">
        <v>43258</v>
      </c>
      <c r="X374" s="1">
        <v>0</v>
      </c>
      <c r="Y374" s="1">
        <v>0</v>
      </c>
      <c r="Z374" s="1">
        <f t="shared" si="21"/>
        <v>469.20000000000016</v>
      </c>
      <c r="AB374" s="37">
        <v>43258</v>
      </c>
      <c r="AC374" s="1">
        <v>0</v>
      </c>
      <c r="AD374" s="1">
        <v>0</v>
      </c>
      <c r="AG374" s="37">
        <v>43258</v>
      </c>
      <c r="AH374" s="1">
        <v>0</v>
      </c>
      <c r="AI374" s="1">
        <v>0</v>
      </c>
      <c r="AL374" s="37">
        <v>43258</v>
      </c>
      <c r="AM374" s="1">
        <v>0</v>
      </c>
      <c r="AN374" s="1">
        <v>0</v>
      </c>
      <c r="AO374" s="1">
        <f t="shared" si="22"/>
        <v>388.50000000000011</v>
      </c>
      <c r="AQ374" s="37">
        <v>43258</v>
      </c>
      <c r="AR374" s="1">
        <v>0</v>
      </c>
      <c r="AS374" s="1">
        <v>0</v>
      </c>
      <c r="AT374" s="1">
        <f t="shared" si="23"/>
        <v>406.90000000000026</v>
      </c>
      <c r="AV374" s="37">
        <v>43258</v>
      </c>
      <c r="AW374" s="1">
        <v>0</v>
      </c>
      <c r="AX374" s="1">
        <v>0</v>
      </c>
      <c r="AZ374" s="37">
        <v>42159</v>
      </c>
      <c r="BA374" s="1">
        <v>0</v>
      </c>
      <c r="BB374" s="1">
        <v>0</v>
      </c>
      <c r="BC374" s="1">
        <v>0</v>
      </c>
      <c r="BE374" s="37">
        <v>43984</v>
      </c>
      <c r="BF374" s="1">
        <v>0</v>
      </c>
      <c r="BG374" s="1">
        <v>0</v>
      </c>
      <c r="BH374" s="1">
        <v>0</v>
      </c>
      <c r="BI374" s="37"/>
      <c r="BJ374" s="37">
        <v>43984</v>
      </c>
      <c r="BK374" s="1">
        <v>0</v>
      </c>
      <c r="BL374" s="1">
        <v>0</v>
      </c>
      <c r="BM374" s="1">
        <v>0</v>
      </c>
      <c r="BN374" s="1">
        <f t="shared" si="20"/>
        <v>0</v>
      </c>
      <c r="BP374" s="37">
        <v>43984</v>
      </c>
      <c r="BQ374" s="1">
        <v>0</v>
      </c>
      <c r="BR374" s="1">
        <v>0</v>
      </c>
      <c r="BS374" s="1">
        <v>0</v>
      </c>
    </row>
    <row r="375" spans="3:71" x14ac:dyDescent="0.3">
      <c r="C375" s="37">
        <v>43259</v>
      </c>
      <c r="D375" s="1">
        <v>0</v>
      </c>
      <c r="E375" s="1">
        <v>0</v>
      </c>
      <c r="H375" s="37">
        <v>43259</v>
      </c>
      <c r="I375" s="1">
        <v>0</v>
      </c>
      <c r="J375" s="1">
        <v>0</v>
      </c>
      <c r="M375" s="37">
        <v>43259</v>
      </c>
      <c r="N375" s="1">
        <v>0</v>
      </c>
      <c r="O375" s="1">
        <v>0</v>
      </c>
      <c r="R375" s="37">
        <v>43259</v>
      </c>
      <c r="S375" s="1">
        <v>0</v>
      </c>
      <c r="T375" s="1">
        <v>0</v>
      </c>
      <c r="W375" s="37">
        <v>43259</v>
      </c>
      <c r="X375" s="1">
        <v>0</v>
      </c>
      <c r="Y375" s="1">
        <v>0</v>
      </c>
      <c r="Z375" s="1">
        <f t="shared" si="21"/>
        <v>469.20000000000016</v>
      </c>
      <c r="AB375" s="37">
        <v>43259</v>
      </c>
      <c r="AC375" s="1">
        <v>0</v>
      </c>
      <c r="AD375" s="1">
        <v>0</v>
      </c>
      <c r="AG375" s="37">
        <v>43259</v>
      </c>
      <c r="AH375" s="1">
        <v>0</v>
      </c>
      <c r="AI375" s="1">
        <v>0</v>
      </c>
      <c r="AL375" s="37">
        <v>43259</v>
      </c>
      <c r="AM375" s="1">
        <v>0</v>
      </c>
      <c r="AN375" s="1">
        <v>0</v>
      </c>
      <c r="AO375" s="1">
        <f t="shared" si="22"/>
        <v>388.50000000000011</v>
      </c>
      <c r="AQ375" s="37">
        <v>43259</v>
      </c>
      <c r="AR375" s="1">
        <v>0</v>
      </c>
      <c r="AS375" s="1">
        <v>0</v>
      </c>
      <c r="AT375" s="1">
        <f t="shared" si="23"/>
        <v>406.90000000000026</v>
      </c>
      <c r="AV375" s="37">
        <v>43259</v>
      </c>
      <c r="AW375" s="1">
        <v>0</v>
      </c>
      <c r="AX375" s="1">
        <v>0</v>
      </c>
      <c r="AZ375" s="37">
        <v>42160</v>
      </c>
      <c r="BA375" s="1">
        <v>0</v>
      </c>
      <c r="BB375" s="1">
        <v>0</v>
      </c>
      <c r="BC375" s="1">
        <v>0</v>
      </c>
      <c r="BE375" s="37">
        <v>43985</v>
      </c>
      <c r="BF375" s="1">
        <v>-31</v>
      </c>
      <c r="BG375" s="1">
        <v>1</v>
      </c>
      <c r="BH375" s="1">
        <v>-9.3000000000000007</v>
      </c>
      <c r="BI375" s="37"/>
      <c r="BJ375" s="37">
        <v>43985</v>
      </c>
      <c r="BK375" s="1">
        <v>-27.7</v>
      </c>
      <c r="BL375" s="1">
        <v>1</v>
      </c>
      <c r="BM375" s="1">
        <v>-10.6</v>
      </c>
      <c r="BN375" s="1">
        <f t="shared" si="20"/>
        <v>3.3000000000000007</v>
      </c>
      <c r="BP375" s="37">
        <v>43985</v>
      </c>
      <c r="BQ375" s="1">
        <v>-39.4</v>
      </c>
      <c r="BR375" s="1">
        <v>1</v>
      </c>
      <c r="BS375" s="1">
        <v>-14.3</v>
      </c>
    </row>
    <row r="376" spans="3:71" x14ac:dyDescent="0.3">
      <c r="C376" s="37">
        <v>43262</v>
      </c>
      <c r="D376" s="1">
        <v>0</v>
      </c>
      <c r="E376" s="1">
        <v>0</v>
      </c>
      <c r="H376" s="37">
        <v>43262</v>
      </c>
      <c r="I376" s="1">
        <v>0</v>
      </c>
      <c r="J376" s="1">
        <v>0</v>
      </c>
      <c r="M376" s="37">
        <v>43262</v>
      </c>
      <c r="N376" s="1">
        <v>0</v>
      </c>
      <c r="O376" s="1">
        <v>0</v>
      </c>
      <c r="R376" s="37">
        <v>43262</v>
      </c>
      <c r="S376" s="1">
        <v>0</v>
      </c>
      <c r="T376" s="1">
        <v>0</v>
      </c>
      <c r="W376" s="37">
        <v>43262</v>
      </c>
      <c r="X376" s="1">
        <v>0</v>
      </c>
      <c r="Y376" s="1">
        <v>0</v>
      </c>
      <c r="Z376" s="1">
        <f t="shared" si="21"/>
        <v>469.20000000000016</v>
      </c>
      <c r="AB376" s="37">
        <v>43262</v>
      </c>
      <c r="AC376" s="1">
        <v>0</v>
      </c>
      <c r="AD376" s="1">
        <v>0</v>
      </c>
      <c r="AG376" s="37">
        <v>43262</v>
      </c>
      <c r="AH376" s="1">
        <v>0</v>
      </c>
      <c r="AI376" s="1">
        <v>0</v>
      </c>
      <c r="AL376" s="37">
        <v>43262</v>
      </c>
      <c r="AM376" s="1">
        <v>0</v>
      </c>
      <c r="AN376" s="1">
        <v>0</v>
      </c>
      <c r="AO376" s="1">
        <f t="shared" si="22"/>
        <v>388.50000000000011</v>
      </c>
      <c r="AQ376" s="37">
        <v>43262</v>
      </c>
      <c r="AR376" s="1">
        <v>0</v>
      </c>
      <c r="AS376" s="1">
        <v>0</v>
      </c>
      <c r="AT376" s="1">
        <f t="shared" si="23"/>
        <v>406.90000000000026</v>
      </c>
      <c r="AV376" s="37">
        <v>43262</v>
      </c>
      <c r="AW376" s="1">
        <v>0</v>
      </c>
      <c r="AX376" s="1">
        <v>0</v>
      </c>
      <c r="AZ376" s="37">
        <v>42163</v>
      </c>
      <c r="BA376" s="1">
        <v>0</v>
      </c>
      <c r="BB376" s="1">
        <v>0</v>
      </c>
      <c r="BC376" s="1">
        <v>0</v>
      </c>
      <c r="BE376" s="37">
        <v>43986</v>
      </c>
      <c r="BF376" s="1">
        <v>-18.8</v>
      </c>
      <c r="BG376" s="1">
        <v>1</v>
      </c>
      <c r="BH376" s="1">
        <v>0</v>
      </c>
      <c r="BI376" s="37"/>
      <c r="BJ376" s="37">
        <v>43986</v>
      </c>
      <c r="BK376" s="1">
        <v>-13.8</v>
      </c>
      <c r="BL376" s="1">
        <v>1</v>
      </c>
      <c r="BM376" s="1">
        <v>0</v>
      </c>
      <c r="BN376" s="1">
        <f t="shared" si="20"/>
        <v>5</v>
      </c>
      <c r="BP376" s="37">
        <v>43986</v>
      </c>
      <c r="BQ376" s="1">
        <v>-13.1</v>
      </c>
      <c r="BR376" s="1">
        <v>1</v>
      </c>
      <c r="BS376" s="1">
        <v>0</v>
      </c>
    </row>
    <row r="377" spans="3:71" x14ac:dyDescent="0.3">
      <c r="C377" s="37">
        <v>43263</v>
      </c>
      <c r="D377" s="1">
        <v>-10.9</v>
      </c>
      <c r="E377" s="1">
        <v>1</v>
      </c>
      <c r="F377" s="1">
        <v>7.1</v>
      </c>
      <c r="H377" s="37">
        <v>43263</v>
      </c>
      <c r="I377" s="1">
        <v>-10.9</v>
      </c>
      <c r="J377" s="1">
        <v>1</v>
      </c>
      <c r="K377" s="1">
        <v>7.1</v>
      </c>
      <c r="M377" s="37">
        <v>43263</v>
      </c>
      <c r="N377" s="1">
        <v>-10.9</v>
      </c>
      <c r="O377" s="1">
        <v>1</v>
      </c>
      <c r="P377" s="1">
        <v>7.1</v>
      </c>
      <c r="R377" s="37">
        <v>43263</v>
      </c>
      <c r="S377" s="1">
        <v>-10.9</v>
      </c>
      <c r="T377" s="1">
        <v>1</v>
      </c>
      <c r="U377" s="1">
        <v>7.1</v>
      </c>
      <c r="W377" s="37">
        <v>43263</v>
      </c>
      <c r="X377" s="1">
        <v>-10.9</v>
      </c>
      <c r="Y377" s="1">
        <v>1</v>
      </c>
      <c r="Z377" s="1">
        <f t="shared" si="21"/>
        <v>458.30000000000018</v>
      </c>
      <c r="AB377" s="37">
        <v>43263</v>
      </c>
      <c r="AC377" s="1">
        <v>-8.9</v>
      </c>
      <c r="AD377" s="1">
        <v>1</v>
      </c>
      <c r="AG377" s="37">
        <v>43263</v>
      </c>
      <c r="AH377" s="1">
        <v>-8.9</v>
      </c>
      <c r="AI377" s="1">
        <v>1</v>
      </c>
      <c r="AL377" s="37">
        <v>43263</v>
      </c>
      <c r="AM377" s="1">
        <v>-3.3</v>
      </c>
      <c r="AN377" s="1">
        <v>1</v>
      </c>
      <c r="AO377" s="1">
        <f t="shared" si="22"/>
        <v>385.2000000000001</v>
      </c>
      <c r="AQ377" s="37">
        <v>43263</v>
      </c>
      <c r="AR377" s="1">
        <v>-10.9</v>
      </c>
      <c r="AS377" s="1">
        <v>1</v>
      </c>
      <c r="AT377" s="1">
        <f t="shared" si="23"/>
        <v>396.00000000000028</v>
      </c>
      <c r="AV377" s="37">
        <v>43263</v>
      </c>
      <c r="AW377" s="1">
        <v>-10.7</v>
      </c>
      <c r="AX377" s="1">
        <v>1</v>
      </c>
      <c r="AZ377" s="37">
        <v>42164</v>
      </c>
      <c r="BA377" s="1">
        <v>0</v>
      </c>
      <c r="BB377" s="1">
        <v>0</v>
      </c>
      <c r="BC377" s="1">
        <v>0</v>
      </c>
      <c r="BE377" s="37">
        <v>43987</v>
      </c>
      <c r="BF377" s="1">
        <v>0</v>
      </c>
      <c r="BG377" s="1">
        <v>0</v>
      </c>
      <c r="BH377" s="1">
        <v>0</v>
      </c>
      <c r="BI377" s="37"/>
      <c r="BJ377" s="37">
        <v>43987</v>
      </c>
      <c r="BK377" s="1">
        <v>0</v>
      </c>
      <c r="BL377" s="1">
        <v>0</v>
      </c>
      <c r="BM377" s="1">
        <v>0</v>
      </c>
      <c r="BN377" s="1">
        <f t="shared" si="20"/>
        <v>0</v>
      </c>
      <c r="BP377" s="37">
        <v>43987</v>
      </c>
      <c r="BQ377" s="1">
        <v>0</v>
      </c>
      <c r="BR377" s="1">
        <v>0</v>
      </c>
      <c r="BS377" s="1">
        <v>0</v>
      </c>
    </row>
    <row r="378" spans="3:71" x14ac:dyDescent="0.3">
      <c r="C378" s="37">
        <v>43265</v>
      </c>
      <c r="D378" s="1">
        <v>0</v>
      </c>
      <c r="E378" s="1">
        <v>0</v>
      </c>
      <c r="H378" s="37">
        <v>43265</v>
      </c>
      <c r="I378" s="1">
        <v>0</v>
      </c>
      <c r="J378" s="1">
        <v>0</v>
      </c>
      <c r="M378" s="37">
        <v>43265</v>
      </c>
      <c r="N378" s="1">
        <v>0</v>
      </c>
      <c r="O378" s="1">
        <v>0</v>
      </c>
      <c r="R378" s="37">
        <v>43265</v>
      </c>
      <c r="S378" s="1">
        <v>0</v>
      </c>
      <c r="T378" s="1">
        <v>0</v>
      </c>
      <c r="W378" s="37">
        <v>43265</v>
      </c>
      <c r="X378" s="1">
        <v>0</v>
      </c>
      <c r="Y378" s="1">
        <v>0</v>
      </c>
      <c r="Z378" s="1">
        <f t="shared" si="21"/>
        <v>458.30000000000018</v>
      </c>
      <c r="AB378" s="37">
        <v>43265</v>
      </c>
      <c r="AC378" s="1">
        <v>0</v>
      </c>
      <c r="AD378" s="1">
        <v>0</v>
      </c>
      <c r="AG378" s="37">
        <v>43265</v>
      </c>
      <c r="AH378" s="1">
        <v>0</v>
      </c>
      <c r="AI378" s="1">
        <v>0</v>
      </c>
      <c r="AL378" s="37">
        <v>43265</v>
      </c>
      <c r="AM378" s="1">
        <v>0</v>
      </c>
      <c r="AN378" s="1">
        <v>0</v>
      </c>
      <c r="AO378" s="1">
        <f t="shared" si="22"/>
        <v>385.2000000000001</v>
      </c>
      <c r="AQ378" s="37">
        <v>43265</v>
      </c>
      <c r="AR378" s="1">
        <v>0</v>
      </c>
      <c r="AS378" s="1">
        <v>0</v>
      </c>
      <c r="AT378" s="1">
        <f t="shared" si="23"/>
        <v>396.00000000000028</v>
      </c>
      <c r="AV378" s="37">
        <v>43265</v>
      </c>
      <c r="AW378" s="1">
        <v>0</v>
      </c>
      <c r="AX378" s="1">
        <v>0</v>
      </c>
      <c r="AZ378" s="37">
        <v>42165</v>
      </c>
      <c r="BA378" s="1">
        <v>14.9</v>
      </c>
      <c r="BB378" s="1">
        <v>1</v>
      </c>
      <c r="BC378" s="1">
        <v>0</v>
      </c>
      <c r="BE378" s="37">
        <v>43990</v>
      </c>
      <c r="BF378" s="1">
        <v>0</v>
      </c>
      <c r="BG378" s="1">
        <v>0</v>
      </c>
      <c r="BH378" s="1">
        <v>0</v>
      </c>
      <c r="BI378" s="37"/>
      <c r="BJ378" s="37">
        <v>43990</v>
      </c>
      <c r="BK378" s="1">
        <v>0</v>
      </c>
      <c r="BL378" s="1">
        <v>0</v>
      </c>
      <c r="BM378" s="1">
        <v>0</v>
      </c>
      <c r="BN378" s="1">
        <f t="shared" si="20"/>
        <v>0</v>
      </c>
      <c r="BP378" s="37">
        <v>43990</v>
      </c>
      <c r="BQ378" s="1">
        <v>0</v>
      </c>
      <c r="BR378" s="1">
        <v>0</v>
      </c>
      <c r="BS378" s="1">
        <v>0</v>
      </c>
    </row>
    <row r="379" spans="3:71" x14ac:dyDescent="0.3">
      <c r="C379" s="37">
        <v>43266</v>
      </c>
      <c r="D379" s="1">
        <v>-10</v>
      </c>
      <c r="E379" s="1">
        <v>1</v>
      </c>
      <c r="F379" s="1">
        <v>6</v>
      </c>
      <c r="H379" s="37">
        <v>43266</v>
      </c>
      <c r="I379" s="1">
        <v>-10</v>
      </c>
      <c r="J379" s="1">
        <v>1</v>
      </c>
      <c r="K379" s="1">
        <v>6</v>
      </c>
      <c r="M379" s="37">
        <v>43266</v>
      </c>
      <c r="N379" s="1">
        <v>-10</v>
      </c>
      <c r="O379" s="1">
        <v>1</v>
      </c>
      <c r="P379" s="1">
        <v>6</v>
      </c>
      <c r="R379" s="37">
        <v>43266</v>
      </c>
      <c r="S379" s="1">
        <v>-10</v>
      </c>
      <c r="T379" s="1">
        <v>1</v>
      </c>
      <c r="U379" s="1">
        <v>6</v>
      </c>
      <c r="W379" s="37">
        <v>43266</v>
      </c>
      <c r="X379" s="1">
        <v>-10</v>
      </c>
      <c r="Y379" s="1">
        <v>1</v>
      </c>
      <c r="Z379" s="1">
        <f t="shared" si="21"/>
        <v>448.30000000000018</v>
      </c>
      <c r="AB379" s="37">
        <v>43266</v>
      </c>
      <c r="AC379" s="1">
        <v>-10.3</v>
      </c>
      <c r="AD379" s="1">
        <v>1</v>
      </c>
      <c r="AG379" s="37">
        <v>43266</v>
      </c>
      <c r="AH379" s="1">
        <v>-10.3</v>
      </c>
      <c r="AI379" s="1">
        <v>1</v>
      </c>
      <c r="AL379" s="37">
        <v>43266</v>
      </c>
      <c r="AM379" s="1">
        <v>0.4</v>
      </c>
      <c r="AN379" s="1">
        <v>1</v>
      </c>
      <c r="AO379" s="1">
        <f t="shared" si="22"/>
        <v>385.60000000000008</v>
      </c>
      <c r="AQ379" s="37">
        <v>43266</v>
      </c>
      <c r="AR379" s="1">
        <v>2.2999999999999998</v>
      </c>
      <c r="AS379" s="1">
        <v>1</v>
      </c>
      <c r="AT379" s="1">
        <f t="shared" si="23"/>
        <v>398.3000000000003</v>
      </c>
      <c r="AV379" s="37">
        <v>43266</v>
      </c>
      <c r="AW379" s="1">
        <v>-10.7</v>
      </c>
      <c r="AX379" s="1">
        <v>1</v>
      </c>
      <c r="AZ379" s="37">
        <v>42166</v>
      </c>
      <c r="BA379" s="1">
        <v>2.19999999999999</v>
      </c>
      <c r="BB379" s="1">
        <v>1</v>
      </c>
      <c r="BC379" s="1">
        <v>-16.5</v>
      </c>
      <c r="BE379" s="37">
        <v>43991</v>
      </c>
      <c r="BF379" s="1">
        <v>0</v>
      </c>
      <c r="BG379" s="1">
        <v>0</v>
      </c>
      <c r="BH379" s="1">
        <v>0</v>
      </c>
      <c r="BI379" s="37"/>
      <c r="BJ379" s="37">
        <v>43991</v>
      </c>
      <c r="BK379" s="1">
        <v>0</v>
      </c>
      <c r="BL379" s="1">
        <v>0</v>
      </c>
      <c r="BM379" s="1">
        <v>0</v>
      </c>
      <c r="BN379" s="1">
        <f t="shared" si="20"/>
        <v>0</v>
      </c>
      <c r="BP379" s="37">
        <v>43991</v>
      </c>
      <c r="BQ379" s="1">
        <v>0</v>
      </c>
      <c r="BR379" s="1">
        <v>0</v>
      </c>
      <c r="BS379" s="1">
        <v>0</v>
      </c>
    </row>
    <row r="380" spans="3:71" x14ac:dyDescent="0.3">
      <c r="C380" s="37">
        <v>43269</v>
      </c>
      <c r="D380" s="1">
        <v>0</v>
      </c>
      <c r="E380" s="1">
        <v>0</v>
      </c>
      <c r="H380" s="37">
        <v>43269</v>
      </c>
      <c r="I380" s="1">
        <v>0</v>
      </c>
      <c r="J380" s="1">
        <v>0</v>
      </c>
      <c r="M380" s="37">
        <v>43269</v>
      </c>
      <c r="N380" s="1">
        <v>0</v>
      </c>
      <c r="O380" s="1">
        <v>0</v>
      </c>
      <c r="R380" s="37">
        <v>43269</v>
      </c>
      <c r="S380" s="1">
        <v>0</v>
      </c>
      <c r="T380" s="1">
        <v>0</v>
      </c>
      <c r="W380" s="37">
        <v>43269</v>
      </c>
      <c r="X380" s="1">
        <v>0</v>
      </c>
      <c r="Y380" s="1">
        <v>0</v>
      </c>
      <c r="Z380" s="1">
        <f t="shared" si="21"/>
        <v>448.30000000000018</v>
      </c>
      <c r="AB380" s="37">
        <v>43269</v>
      </c>
      <c r="AC380" s="1">
        <v>0</v>
      </c>
      <c r="AD380" s="1">
        <v>0</v>
      </c>
      <c r="AG380" s="37">
        <v>43269</v>
      </c>
      <c r="AH380" s="1">
        <v>0</v>
      </c>
      <c r="AI380" s="1">
        <v>0</v>
      </c>
      <c r="AL380" s="37">
        <v>43269</v>
      </c>
      <c r="AM380" s="1">
        <v>0</v>
      </c>
      <c r="AN380" s="1">
        <v>0</v>
      </c>
      <c r="AO380" s="1">
        <f t="shared" si="22"/>
        <v>385.60000000000008</v>
      </c>
      <c r="AQ380" s="37">
        <v>43269</v>
      </c>
      <c r="AR380" s="1">
        <v>0</v>
      </c>
      <c r="AS380" s="1">
        <v>0</v>
      </c>
      <c r="AT380" s="1">
        <f t="shared" si="23"/>
        <v>398.3000000000003</v>
      </c>
      <c r="AV380" s="37">
        <v>43269</v>
      </c>
      <c r="AW380" s="1">
        <v>0</v>
      </c>
      <c r="AX380" s="1">
        <v>0</v>
      </c>
      <c r="AZ380" s="37">
        <v>42167</v>
      </c>
      <c r="BA380" s="1">
        <v>0</v>
      </c>
      <c r="BB380" s="1">
        <v>0</v>
      </c>
      <c r="BC380" s="1">
        <v>0</v>
      </c>
      <c r="BE380" s="37">
        <v>43992</v>
      </c>
      <c r="BF380" s="1">
        <v>-21.7</v>
      </c>
      <c r="BG380" s="1">
        <v>1</v>
      </c>
      <c r="BH380" s="1">
        <v>0</v>
      </c>
      <c r="BI380" s="37"/>
      <c r="BJ380" s="37">
        <v>43992</v>
      </c>
      <c r="BK380" s="1">
        <v>-16.3</v>
      </c>
      <c r="BL380" s="1">
        <v>1</v>
      </c>
      <c r="BM380" s="1">
        <v>0</v>
      </c>
      <c r="BN380" s="1">
        <f t="shared" si="20"/>
        <v>5.3999999999999986</v>
      </c>
      <c r="BP380" s="37">
        <v>43992</v>
      </c>
      <c r="BQ380" s="1">
        <v>-23.7</v>
      </c>
      <c r="BR380" s="1">
        <v>1</v>
      </c>
      <c r="BS380" s="1">
        <v>0</v>
      </c>
    </row>
    <row r="381" spans="3:71" x14ac:dyDescent="0.3">
      <c r="C381" s="37">
        <v>43270</v>
      </c>
      <c r="D381" s="1">
        <v>0</v>
      </c>
      <c r="E381" s="1">
        <v>0</v>
      </c>
      <c r="H381" s="37">
        <v>43270</v>
      </c>
      <c r="I381" s="1">
        <v>0</v>
      </c>
      <c r="J381" s="1">
        <v>0</v>
      </c>
      <c r="M381" s="37">
        <v>43270</v>
      </c>
      <c r="N381" s="1">
        <v>0</v>
      </c>
      <c r="O381" s="1">
        <v>0</v>
      </c>
      <c r="R381" s="37">
        <v>43270</v>
      </c>
      <c r="S381" s="1">
        <v>0</v>
      </c>
      <c r="T381" s="1">
        <v>0</v>
      </c>
      <c r="W381" s="37">
        <v>43270</v>
      </c>
      <c r="X381" s="1">
        <v>0</v>
      </c>
      <c r="Y381" s="1">
        <v>0</v>
      </c>
      <c r="Z381" s="1">
        <f t="shared" si="21"/>
        <v>448.30000000000018</v>
      </c>
      <c r="AB381" s="37">
        <v>43270</v>
      </c>
      <c r="AC381" s="1">
        <v>0</v>
      </c>
      <c r="AD381" s="1">
        <v>0</v>
      </c>
      <c r="AG381" s="37">
        <v>43270</v>
      </c>
      <c r="AH381" s="1">
        <v>0</v>
      </c>
      <c r="AI381" s="1">
        <v>0</v>
      </c>
      <c r="AL381" s="37">
        <v>43270</v>
      </c>
      <c r="AM381" s="1">
        <v>0</v>
      </c>
      <c r="AN381" s="1">
        <v>0</v>
      </c>
      <c r="AO381" s="1">
        <f t="shared" si="22"/>
        <v>385.60000000000008</v>
      </c>
      <c r="AQ381" s="37">
        <v>43270</v>
      </c>
      <c r="AR381" s="1">
        <v>0</v>
      </c>
      <c r="AS381" s="1">
        <v>0</v>
      </c>
      <c r="AT381" s="1">
        <f t="shared" si="23"/>
        <v>398.3000000000003</v>
      </c>
      <c r="AV381" s="37">
        <v>43270</v>
      </c>
      <c r="AW381" s="1">
        <v>0</v>
      </c>
      <c r="AX381" s="1">
        <v>0</v>
      </c>
      <c r="AZ381" s="37">
        <v>42170</v>
      </c>
      <c r="BA381" s="1">
        <v>29.7</v>
      </c>
      <c r="BB381" s="1">
        <v>1</v>
      </c>
      <c r="BC381" s="1">
        <v>0</v>
      </c>
      <c r="BE381" s="37">
        <v>43993</v>
      </c>
      <c r="BF381" s="1">
        <v>0</v>
      </c>
      <c r="BG381" s="1">
        <v>0</v>
      </c>
      <c r="BH381" s="1">
        <v>0</v>
      </c>
      <c r="BI381" s="37"/>
      <c r="BJ381" s="37">
        <v>43993</v>
      </c>
      <c r="BK381" s="1">
        <v>0</v>
      </c>
      <c r="BL381" s="1">
        <v>0</v>
      </c>
      <c r="BM381" s="1">
        <v>0</v>
      </c>
      <c r="BN381" s="1">
        <f t="shared" si="20"/>
        <v>0</v>
      </c>
      <c r="BP381" s="37">
        <v>43993</v>
      </c>
      <c r="BQ381" s="1">
        <v>0</v>
      </c>
      <c r="BR381" s="1">
        <v>0</v>
      </c>
      <c r="BS381" s="1">
        <v>0</v>
      </c>
    </row>
    <row r="382" spans="3:71" x14ac:dyDescent="0.3">
      <c r="C382" s="37">
        <v>43271</v>
      </c>
      <c r="D382" s="1">
        <v>0</v>
      </c>
      <c r="E382" s="1">
        <v>0</v>
      </c>
      <c r="H382" s="37">
        <v>43271</v>
      </c>
      <c r="I382" s="1">
        <v>0</v>
      </c>
      <c r="J382" s="1">
        <v>0</v>
      </c>
      <c r="M382" s="37">
        <v>43271</v>
      </c>
      <c r="N382" s="1">
        <v>0</v>
      </c>
      <c r="O382" s="1">
        <v>0</v>
      </c>
      <c r="R382" s="37">
        <v>43271</v>
      </c>
      <c r="S382" s="1">
        <v>0</v>
      </c>
      <c r="T382" s="1">
        <v>0</v>
      </c>
      <c r="W382" s="37">
        <v>43271</v>
      </c>
      <c r="X382" s="1">
        <v>0</v>
      </c>
      <c r="Y382" s="1">
        <v>0</v>
      </c>
      <c r="Z382" s="1">
        <f t="shared" si="21"/>
        <v>448.30000000000018</v>
      </c>
      <c r="AB382" s="37">
        <v>43271</v>
      </c>
      <c r="AC382" s="1">
        <v>0</v>
      </c>
      <c r="AD382" s="1">
        <v>0</v>
      </c>
      <c r="AG382" s="37">
        <v>43271</v>
      </c>
      <c r="AH382" s="1">
        <v>0</v>
      </c>
      <c r="AI382" s="1">
        <v>0</v>
      </c>
      <c r="AL382" s="37">
        <v>43271</v>
      </c>
      <c r="AM382" s="1">
        <v>0</v>
      </c>
      <c r="AN382" s="1">
        <v>0</v>
      </c>
      <c r="AO382" s="1">
        <f t="shared" si="22"/>
        <v>385.60000000000008</v>
      </c>
      <c r="AQ382" s="37">
        <v>43271</v>
      </c>
      <c r="AR382" s="1">
        <v>0</v>
      </c>
      <c r="AS382" s="1">
        <v>0</v>
      </c>
      <c r="AT382" s="1">
        <f t="shared" si="23"/>
        <v>398.3000000000003</v>
      </c>
      <c r="AV382" s="37">
        <v>43271</v>
      </c>
      <c r="AW382" s="1">
        <v>0</v>
      </c>
      <c r="AX382" s="1">
        <v>0</v>
      </c>
      <c r="AZ382" s="37">
        <v>42171</v>
      </c>
      <c r="BA382" s="1">
        <v>-21</v>
      </c>
      <c r="BB382" s="1">
        <v>1</v>
      </c>
      <c r="BC382" s="1">
        <v>0</v>
      </c>
      <c r="BE382" s="37">
        <v>43994</v>
      </c>
      <c r="BF382" s="1">
        <v>4.9000000000000004</v>
      </c>
      <c r="BG382" s="1">
        <v>1</v>
      </c>
      <c r="BH382" s="1">
        <v>0</v>
      </c>
      <c r="BI382" s="37"/>
      <c r="BJ382" s="37">
        <v>43994</v>
      </c>
      <c r="BK382" s="1">
        <v>4.9000000000000004</v>
      </c>
      <c r="BL382" s="1">
        <v>1</v>
      </c>
      <c r="BM382" s="1">
        <v>0</v>
      </c>
      <c r="BN382" s="1">
        <f t="shared" si="20"/>
        <v>0</v>
      </c>
      <c r="BP382" s="37">
        <v>43994</v>
      </c>
      <c r="BQ382" s="1">
        <v>4.9000000000000004</v>
      </c>
      <c r="BR382" s="1">
        <v>1</v>
      </c>
      <c r="BS382" s="1">
        <v>0</v>
      </c>
    </row>
    <row r="383" spans="3:71" x14ac:dyDescent="0.3">
      <c r="C383" s="37">
        <v>43272</v>
      </c>
      <c r="D383" s="1">
        <v>0</v>
      </c>
      <c r="E383" s="1">
        <v>0</v>
      </c>
      <c r="H383" s="37">
        <v>43272</v>
      </c>
      <c r="I383" s="1">
        <v>0</v>
      </c>
      <c r="J383" s="1">
        <v>0</v>
      </c>
      <c r="M383" s="37">
        <v>43272</v>
      </c>
      <c r="N383" s="1">
        <v>0</v>
      </c>
      <c r="O383" s="1">
        <v>0</v>
      </c>
      <c r="R383" s="37">
        <v>43272</v>
      </c>
      <c r="S383" s="1">
        <v>0</v>
      </c>
      <c r="T383" s="1">
        <v>0</v>
      </c>
      <c r="W383" s="37">
        <v>43272</v>
      </c>
      <c r="X383" s="1">
        <v>0</v>
      </c>
      <c r="Y383" s="1">
        <v>0</v>
      </c>
      <c r="Z383" s="1">
        <f t="shared" si="21"/>
        <v>448.30000000000018</v>
      </c>
      <c r="AB383" s="37">
        <v>43272</v>
      </c>
      <c r="AC383" s="1">
        <v>0</v>
      </c>
      <c r="AD383" s="1">
        <v>0</v>
      </c>
      <c r="AG383" s="37">
        <v>43272</v>
      </c>
      <c r="AH383" s="1">
        <v>0</v>
      </c>
      <c r="AI383" s="1">
        <v>0</v>
      </c>
      <c r="AL383" s="37">
        <v>43272</v>
      </c>
      <c r="AM383" s="1">
        <v>0</v>
      </c>
      <c r="AN383" s="1">
        <v>0</v>
      </c>
      <c r="AO383" s="1">
        <f t="shared" si="22"/>
        <v>385.60000000000008</v>
      </c>
      <c r="AQ383" s="37">
        <v>43272</v>
      </c>
      <c r="AR383" s="1">
        <v>0</v>
      </c>
      <c r="AS383" s="1">
        <v>0</v>
      </c>
      <c r="AT383" s="1">
        <f t="shared" si="23"/>
        <v>398.3000000000003</v>
      </c>
      <c r="AV383" s="37">
        <v>43272</v>
      </c>
      <c r="AW383" s="1">
        <v>0</v>
      </c>
      <c r="AX383" s="1">
        <v>0</v>
      </c>
      <c r="AZ383" s="37">
        <v>42172</v>
      </c>
      <c r="BA383" s="1">
        <v>33.299999999999997</v>
      </c>
      <c r="BB383" s="1">
        <v>1</v>
      </c>
      <c r="BC383" s="1">
        <v>14.6</v>
      </c>
      <c r="BE383" s="37">
        <v>43997</v>
      </c>
      <c r="BF383" s="1">
        <v>28.9</v>
      </c>
      <c r="BG383" s="1">
        <v>1</v>
      </c>
      <c r="BH383" s="1">
        <v>0</v>
      </c>
      <c r="BI383" s="37"/>
      <c r="BJ383" s="37">
        <v>43997</v>
      </c>
      <c r="BK383" s="1">
        <v>28.9</v>
      </c>
      <c r="BL383" s="1">
        <v>1</v>
      </c>
      <c r="BM383" s="1">
        <v>0</v>
      </c>
      <c r="BN383" s="1">
        <f t="shared" si="20"/>
        <v>0</v>
      </c>
      <c r="BP383" s="37">
        <v>43997</v>
      </c>
      <c r="BQ383" s="1">
        <v>28.9</v>
      </c>
      <c r="BR383" s="1">
        <v>1</v>
      </c>
      <c r="BS383" s="1">
        <v>0</v>
      </c>
    </row>
    <row r="384" spans="3:71" x14ac:dyDescent="0.3">
      <c r="C384" s="37">
        <v>43273</v>
      </c>
      <c r="D384" s="1">
        <v>0</v>
      </c>
      <c r="E384" s="1">
        <v>0</v>
      </c>
      <c r="H384" s="37">
        <v>43273</v>
      </c>
      <c r="I384" s="1">
        <v>0</v>
      </c>
      <c r="J384" s="1">
        <v>0</v>
      </c>
      <c r="M384" s="37">
        <v>43273</v>
      </c>
      <c r="N384" s="1">
        <v>0</v>
      </c>
      <c r="O384" s="1">
        <v>0</v>
      </c>
      <c r="R384" s="37">
        <v>43273</v>
      </c>
      <c r="S384" s="1">
        <v>0</v>
      </c>
      <c r="T384" s="1">
        <v>0</v>
      </c>
      <c r="W384" s="37">
        <v>43273</v>
      </c>
      <c r="X384" s="1">
        <v>0</v>
      </c>
      <c r="Y384" s="1">
        <v>0</v>
      </c>
      <c r="Z384" s="1">
        <f t="shared" si="21"/>
        <v>448.30000000000018</v>
      </c>
      <c r="AB384" s="37">
        <v>43273</v>
      </c>
      <c r="AC384" s="1">
        <v>0</v>
      </c>
      <c r="AD384" s="1">
        <v>0</v>
      </c>
      <c r="AG384" s="37">
        <v>43273</v>
      </c>
      <c r="AH384" s="1">
        <v>0</v>
      </c>
      <c r="AI384" s="1">
        <v>0</v>
      </c>
      <c r="AL384" s="37">
        <v>43273</v>
      </c>
      <c r="AM384" s="1">
        <v>0</v>
      </c>
      <c r="AN384" s="1">
        <v>0</v>
      </c>
      <c r="AO384" s="1">
        <f t="shared" si="22"/>
        <v>385.60000000000008</v>
      </c>
      <c r="AQ384" s="37">
        <v>43273</v>
      </c>
      <c r="AR384" s="1">
        <v>0</v>
      </c>
      <c r="AS384" s="1">
        <v>0</v>
      </c>
      <c r="AT384" s="1">
        <f t="shared" si="23"/>
        <v>398.3000000000003</v>
      </c>
      <c r="AV384" s="37">
        <v>43273</v>
      </c>
      <c r="AW384" s="1">
        <v>0</v>
      </c>
      <c r="AX384" s="1">
        <v>0</v>
      </c>
      <c r="AZ384" s="37">
        <v>42173</v>
      </c>
      <c r="BA384" s="1">
        <v>0</v>
      </c>
      <c r="BB384" s="1">
        <v>0</v>
      </c>
      <c r="BC384" s="1">
        <v>0</v>
      </c>
      <c r="BE384" s="37">
        <v>43998</v>
      </c>
      <c r="BF384" s="1">
        <v>0</v>
      </c>
      <c r="BG384" s="1">
        <v>0</v>
      </c>
      <c r="BH384" s="1">
        <v>0</v>
      </c>
      <c r="BI384" s="37"/>
      <c r="BJ384" s="37">
        <v>43998</v>
      </c>
      <c r="BK384" s="1">
        <v>0</v>
      </c>
      <c r="BL384" s="1">
        <v>0</v>
      </c>
      <c r="BM384" s="1">
        <v>0</v>
      </c>
      <c r="BN384" s="1">
        <f t="shared" si="20"/>
        <v>0</v>
      </c>
      <c r="BP384" s="37">
        <v>43998</v>
      </c>
      <c r="BQ384" s="1">
        <v>0</v>
      </c>
      <c r="BR384" s="1">
        <v>0</v>
      </c>
      <c r="BS384" s="1">
        <v>0</v>
      </c>
    </row>
    <row r="385" spans="3:71" x14ac:dyDescent="0.3">
      <c r="C385" s="37">
        <v>43276</v>
      </c>
      <c r="D385" s="1">
        <v>-11</v>
      </c>
      <c r="E385" s="1">
        <v>1</v>
      </c>
      <c r="F385" s="1">
        <v>3</v>
      </c>
      <c r="H385" s="37">
        <v>43276</v>
      </c>
      <c r="I385" s="1">
        <v>-11</v>
      </c>
      <c r="J385" s="1">
        <v>1</v>
      </c>
      <c r="K385" s="1">
        <v>3</v>
      </c>
      <c r="M385" s="37">
        <v>43276</v>
      </c>
      <c r="N385" s="1">
        <v>-11</v>
      </c>
      <c r="O385" s="1">
        <v>1</v>
      </c>
      <c r="P385" s="1">
        <v>3</v>
      </c>
      <c r="R385" s="37">
        <v>43276</v>
      </c>
      <c r="S385" s="1">
        <v>-11</v>
      </c>
      <c r="T385" s="1">
        <v>1</v>
      </c>
      <c r="U385" s="1">
        <v>3</v>
      </c>
      <c r="W385" s="37">
        <v>43276</v>
      </c>
      <c r="X385" s="1">
        <v>-11</v>
      </c>
      <c r="Y385" s="1">
        <v>1</v>
      </c>
      <c r="Z385" s="1">
        <f t="shared" si="21"/>
        <v>437.30000000000018</v>
      </c>
      <c r="AB385" s="37">
        <v>43276</v>
      </c>
      <c r="AC385" s="1">
        <v>-10.9</v>
      </c>
      <c r="AD385" s="1">
        <v>1</v>
      </c>
      <c r="AG385" s="37">
        <v>43276</v>
      </c>
      <c r="AH385" s="1">
        <v>-10.9</v>
      </c>
      <c r="AI385" s="1">
        <v>1</v>
      </c>
      <c r="AL385" s="37">
        <v>43276</v>
      </c>
      <c r="AM385" s="1">
        <v>-2.5</v>
      </c>
      <c r="AN385" s="1">
        <v>1</v>
      </c>
      <c r="AO385" s="1">
        <f t="shared" si="22"/>
        <v>383.10000000000008</v>
      </c>
      <c r="AQ385" s="37">
        <v>43276</v>
      </c>
      <c r="AR385" s="1">
        <v>-1.3</v>
      </c>
      <c r="AS385" s="1">
        <v>1</v>
      </c>
      <c r="AT385" s="1">
        <f t="shared" si="23"/>
        <v>397.00000000000028</v>
      </c>
      <c r="AV385" s="37">
        <v>43276</v>
      </c>
      <c r="AW385" s="1">
        <v>-12.1</v>
      </c>
      <c r="AX385" s="1">
        <v>1</v>
      </c>
      <c r="AZ385" s="37">
        <v>42174</v>
      </c>
      <c r="BA385" s="1">
        <v>0</v>
      </c>
      <c r="BB385" s="1">
        <v>0</v>
      </c>
      <c r="BC385" s="1">
        <v>0</v>
      </c>
      <c r="BE385" s="37">
        <v>43999</v>
      </c>
      <c r="BF385" s="1">
        <v>0</v>
      </c>
      <c r="BG385" s="1">
        <v>0</v>
      </c>
      <c r="BH385" s="1">
        <v>0</v>
      </c>
      <c r="BI385" s="37"/>
      <c r="BJ385" s="37">
        <v>43999</v>
      </c>
      <c r="BK385" s="1">
        <v>0</v>
      </c>
      <c r="BL385" s="1">
        <v>0</v>
      </c>
      <c r="BM385" s="1">
        <v>0</v>
      </c>
      <c r="BN385" s="1">
        <f t="shared" si="20"/>
        <v>0</v>
      </c>
      <c r="BP385" s="37">
        <v>43999</v>
      </c>
      <c r="BQ385" s="1">
        <v>0</v>
      </c>
      <c r="BR385" s="1">
        <v>0</v>
      </c>
      <c r="BS385" s="1">
        <v>0</v>
      </c>
    </row>
    <row r="386" spans="3:71" x14ac:dyDescent="0.3">
      <c r="C386" s="37">
        <v>43277</v>
      </c>
      <c r="D386" s="1">
        <v>-3</v>
      </c>
      <c r="E386" s="1">
        <v>1</v>
      </c>
      <c r="F386" s="1">
        <v>7</v>
      </c>
      <c r="H386" s="37">
        <v>43277</v>
      </c>
      <c r="I386" s="1">
        <v>-3</v>
      </c>
      <c r="J386" s="1">
        <v>1</v>
      </c>
      <c r="K386" s="1">
        <v>7</v>
      </c>
      <c r="M386" s="37">
        <v>43277</v>
      </c>
      <c r="N386" s="1">
        <v>-3</v>
      </c>
      <c r="O386" s="1">
        <v>1</v>
      </c>
      <c r="P386" s="1">
        <v>7</v>
      </c>
      <c r="R386" s="37">
        <v>43277</v>
      </c>
      <c r="S386" s="1">
        <v>-3</v>
      </c>
      <c r="T386" s="1">
        <v>1</v>
      </c>
      <c r="U386" s="1">
        <v>7</v>
      </c>
      <c r="W386" s="37">
        <v>43277</v>
      </c>
      <c r="X386" s="1">
        <v>-3</v>
      </c>
      <c r="Y386" s="1">
        <v>1</v>
      </c>
      <c r="Z386" s="1">
        <f t="shared" si="21"/>
        <v>434.30000000000018</v>
      </c>
      <c r="AB386" s="37">
        <v>43277</v>
      </c>
      <c r="AC386" s="1">
        <v>-2.8</v>
      </c>
      <c r="AD386" s="1">
        <v>1</v>
      </c>
      <c r="AG386" s="37">
        <v>43277</v>
      </c>
      <c r="AH386" s="1">
        <v>-2.8</v>
      </c>
      <c r="AI386" s="1">
        <v>1</v>
      </c>
      <c r="AL386" s="37">
        <v>43277</v>
      </c>
      <c r="AM386" s="1">
        <v>-3.7</v>
      </c>
      <c r="AN386" s="1">
        <v>1</v>
      </c>
      <c r="AO386" s="1">
        <f t="shared" si="22"/>
        <v>379.40000000000009</v>
      </c>
      <c r="AQ386" s="37">
        <v>43277</v>
      </c>
      <c r="AR386" s="1">
        <v>-4.7</v>
      </c>
      <c r="AS386" s="1">
        <v>1</v>
      </c>
      <c r="AT386" s="1">
        <f t="shared" si="23"/>
        <v>392.3000000000003</v>
      </c>
      <c r="AV386" s="37">
        <v>43277</v>
      </c>
      <c r="AW386" s="1">
        <v>-3.9</v>
      </c>
      <c r="AX386" s="1">
        <v>1</v>
      </c>
      <c r="AZ386" s="37">
        <v>42177</v>
      </c>
      <c r="BA386" s="1">
        <v>40.700000000000003</v>
      </c>
      <c r="BB386" s="1">
        <v>1</v>
      </c>
      <c r="BC386" s="1">
        <v>0</v>
      </c>
      <c r="BE386" s="37">
        <v>44000</v>
      </c>
      <c r="BF386" s="1">
        <v>0</v>
      </c>
      <c r="BG386" s="1">
        <v>0</v>
      </c>
      <c r="BH386" s="1">
        <v>0</v>
      </c>
      <c r="BI386" s="37"/>
      <c r="BJ386" s="37">
        <v>44000</v>
      </c>
      <c r="BK386" s="1">
        <v>0</v>
      </c>
      <c r="BL386" s="1">
        <v>0</v>
      </c>
      <c r="BM386" s="1">
        <v>0</v>
      </c>
      <c r="BN386" s="1">
        <f t="shared" si="20"/>
        <v>0</v>
      </c>
      <c r="BP386" s="37">
        <v>44000</v>
      </c>
      <c r="BQ386" s="1">
        <v>0</v>
      </c>
      <c r="BR386" s="1">
        <v>0</v>
      </c>
      <c r="BS386" s="1">
        <v>0</v>
      </c>
    </row>
    <row r="387" spans="3:71" x14ac:dyDescent="0.3">
      <c r="C387" s="37">
        <v>43278</v>
      </c>
      <c r="D387" s="1">
        <v>0</v>
      </c>
      <c r="E387" s="1">
        <v>0</v>
      </c>
      <c r="H387" s="37">
        <v>43278</v>
      </c>
      <c r="I387" s="1">
        <v>0</v>
      </c>
      <c r="J387" s="1">
        <v>0</v>
      </c>
      <c r="M387" s="37">
        <v>43278</v>
      </c>
      <c r="N387" s="1">
        <v>0</v>
      </c>
      <c r="O387" s="1">
        <v>0</v>
      </c>
      <c r="R387" s="37">
        <v>43278</v>
      </c>
      <c r="S387" s="1">
        <v>0</v>
      </c>
      <c r="T387" s="1">
        <v>0</v>
      </c>
      <c r="W387" s="37">
        <v>43278</v>
      </c>
      <c r="X387" s="1">
        <v>0</v>
      </c>
      <c r="Y387" s="1">
        <v>0</v>
      </c>
      <c r="Z387" s="1">
        <f t="shared" si="21"/>
        <v>434.30000000000018</v>
      </c>
      <c r="AB387" s="37">
        <v>43278</v>
      </c>
      <c r="AC387" s="1">
        <v>0</v>
      </c>
      <c r="AD387" s="1">
        <v>0</v>
      </c>
      <c r="AG387" s="37">
        <v>43278</v>
      </c>
      <c r="AH387" s="1">
        <v>0</v>
      </c>
      <c r="AI387" s="1">
        <v>0</v>
      </c>
      <c r="AL387" s="37">
        <v>43278</v>
      </c>
      <c r="AM387" s="1">
        <v>0</v>
      </c>
      <c r="AN387" s="1">
        <v>0</v>
      </c>
      <c r="AO387" s="1">
        <f t="shared" si="22"/>
        <v>379.40000000000009</v>
      </c>
      <c r="AQ387" s="37">
        <v>43278</v>
      </c>
      <c r="AR387" s="1">
        <v>0</v>
      </c>
      <c r="AS387" s="1">
        <v>0</v>
      </c>
      <c r="AT387" s="1">
        <f t="shared" si="23"/>
        <v>392.3000000000003</v>
      </c>
      <c r="AV387" s="37">
        <v>43278</v>
      </c>
      <c r="AW387" s="1">
        <v>0</v>
      </c>
      <c r="AX387" s="1">
        <v>0</v>
      </c>
      <c r="AZ387" s="37">
        <v>42178</v>
      </c>
      <c r="BA387" s="1">
        <v>0</v>
      </c>
      <c r="BB387" s="1">
        <v>0</v>
      </c>
      <c r="BC387" s="1">
        <v>0</v>
      </c>
      <c r="BE387" s="37">
        <v>44001</v>
      </c>
      <c r="BF387" s="1">
        <v>0</v>
      </c>
      <c r="BG387" s="1">
        <v>0</v>
      </c>
      <c r="BH387" s="1">
        <v>0</v>
      </c>
      <c r="BI387" s="37"/>
      <c r="BJ387" s="37">
        <v>44001</v>
      </c>
      <c r="BK387" s="1">
        <v>0</v>
      </c>
      <c r="BL387" s="1">
        <v>0</v>
      </c>
      <c r="BM387" s="1">
        <v>0</v>
      </c>
      <c r="BN387" s="1">
        <f t="shared" si="20"/>
        <v>0</v>
      </c>
      <c r="BP387" s="37">
        <v>44001</v>
      </c>
      <c r="BQ387" s="1">
        <v>0</v>
      </c>
      <c r="BR387" s="1">
        <v>0</v>
      </c>
      <c r="BS387" s="1">
        <v>0</v>
      </c>
    </row>
    <row r="388" spans="3:71" x14ac:dyDescent="0.3">
      <c r="C388" s="37">
        <v>43279</v>
      </c>
      <c r="D388" s="1">
        <v>0</v>
      </c>
      <c r="E388" s="1">
        <v>0</v>
      </c>
      <c r="H388" s="37">
        <v>43279</v>
      </c>
      <c r="I388" s="1">
        <v>0</v>
      </c>
      <c r="J388" s="1">
        <v>0</v>
      </c>
      <c r="M388" s="37">
        <v>43279</v>
      </c>
      <c r="N388" s="1">
        <v>0</v>
      </c>
      <c r="O388" s="1">
        <v>0</v>
      </c>
      <c r="R388" s="37">
        <v>43279</v>
      </c>
      <c r="S388" s="1">
        <v>0</v>
      </c>
      <c r="T388" s="1">
        <v>0</v>
      </c>
      <c r="W388" s="37">
        <v>43279</v>
      </c>
      <c r="X388" s="1">
        <v>0</v>
      </c>
      <c r="Y388" s="1">
        <v>0</v>
      </c>
      <c r="Z388" s="1">
        <f t="shared" si="21"/>
        <v>434.30000000000018</v>
      </c>
      <c r="AB388" s="37">
        <v>43279</v>
      </c>
      <c r="AC388" s="1">
        <v>0</v>
      </c>
      <c r="AD388" s="1">
        <v>0</v>
      </c>
      <c r="AG388" s="37">
        <v>43279</v>
      </c>
      <c r="AH388" s="1">
        <v>0</v>
      </c>
      <c r="AI388" s="1">
        <v>0</v>
      </c>
      <c r="AL388" s="37">
        <v>43279</v>
      </c>
      <c r="AM388" s="1">
        <v>0</v>
      </c>
      <c r="AN388" s="1">
        <v>0</v>
      </c>
      <c r="AO388" s="1">
        <f t="shared" si="22"/>
        <v>379.40000000000009</v>
      </c>
      <c r="AQ388" s="37">
        <v>43279</v>
      </c>
      <c r="AR388" s="1">
        <v>0</v>
      </c>
      <c r="AS388" s="1">
        <v>0</v>
      </c>
      <c r="AT388" s="1">
        <f t="shared" si="23"/>
        <v>392.3000000000003</v>
      </c>
      <c r="AV388" s="37">
        <v>43279</v>
      </c>
      <c r="AW388" s="1">
        <v>0</v>
      </c>
      <c r="AX388" s="1">
        <v>0</v>
      </c>
      <c r="AZ388" s="37">
        <v>42179</v>
      </c>
      <c r="BA388" s="1">
        <v>0</v>
      </c>
      <c r="BB388" s="1">
        <v>0</v>
      </c>
      <c r="BC388" s="1">
        <v>0</v>
      </c>
      <c r="BE388" s="37">
        <v>44004</v>
      </c>
      <c r="BF388" s="1">
        <v>0</v>
      </c>
      <c r="BG388" s="1">
        <v>0</v>
      </c>
      <c r="BH388" s="1">
        <v>0</v>
      </c>
      <c r="BI388" s="37"/>
      <c r="BJ388" s="37">
        <v>44004</v>
      </c>
      <c r="BK388" s="1">
        <v>0</v>
      </c>
      <c r="BL388" s="1">
        <v>0</v>
      </c>
      <c r="BM388" s="1">
        <v>0</v>
      </c>
      <c r="BN388" s="1">
        <f t="shared" si="20"/>
        <v>0</v>
      </c>
      <c r="BP388" s="37">
        <v>44004</v>
      </c>
      <c r="BQ388" s="1">
        <v>0</v>
      </c>
      <c r="BR388" s="1">
        <v>0</v>
      </c>
      <c r="BS388" s="1">
        <v>0</v>
      </c>
    </row>
    <row r="389" spans="3:71" x14ac:dyDescent="0.3">
      <c r="C389" s="37">
        <v>43280</v>
      </c>
      <c r="D389" s="1">
        <v>11.5</v>
      </c>
      <c r="E389" s="1">
        <v>1</v>
      </c>
      <c r="F389" s="1">
        <v>16.5</v>
      </c>
      <c r="H389" s="37">
        <v>43280</v>
      </c>
      <c r="I389" s="1">
        <v>11.5</v>
      </c>
      <c r="J389" s="1">
        <v>1</v>
      </c>
      <c r="K389" s="1">
        <v>16.5</v>
      </c>
      <c r="M389" s="37">
        <v>43280</v>
      </c>
      <c r="N389" s="1">
        <v>-5.5</v>
      </c>
      <c r="O389" s="1">
        <v>1</v>
      </c>
      <c r="P389" s="1">
        <v>16.5</v>
      </c>
      <c r="R389" s="37">
        <v>43280</v>
      </c>
      <c r="S389" s="1">
        <v>7</v>
      </c>
      <c r="T389" s="1">
        <v>1</v>
      </c>
      <c r="U389" s="1">
        <v>16.5</v>
      </c>
      <c r="W389" s="37">
        <v>43280</v>
      </c>
      <c r="X389" s="1">
        <v>7</v>
      </c>
      <c r="Y389" s="1">
        <v>1</v>
      </c>
      <c r="Z389" s="1">
        <f t="shared" si="21"/>
        <v>441.30000000000018</v>
      </c>
      <c r="AB389" s="37">
        <v>43280</v>
      </c>
      <c r="AC389" s="1">
        <v>6.6</v>
      </c>
      <c r="AD389" s="1">
        <v>1</v>
      </c>
      <c r="AG389" s="37">
        <v>43280</v>
      </c>
      <c r="AH389" s="1">
        <v>12.3</v>
      </c>
      <c r="AI389" s="1">
        <v>1</v>
      </c>
      <c r="AL389" s="37">
        <v>43280</v>
      </c>
      <c r="AM389" s="1">
        <v>12.3</v>
      </c>
      <c r="AN389" s="1">
        <v>1</v>
      </c>
      <c r="AO389" s="1">
        <f t="shared" si="22"/>
        <v>391.7000000000001</v>
      </c>
      <c r="AQ389" s="37">
        <v>43280</v>
      </c>
      <c r="AR389" s="1">
        <v>10.4</v>
      </c>
      <c r="AS389" s="1">
        <v>1</v>
      </c>
      <c r="AT389" s="1">
        <f t="shared" si="23"/>
        <v>402.70000000000027</v>
      </c>
      <c r="AV389" s="37">
        <v>43280</v>
      </c>
      <c r="AW389" s="1">
        <v>-8</v>
      </c>
      <c r="AX389" s="1">
        <v>1</v>
      </c>
      <c r="AZ389" s="37">
        <v>42180</v>
      </c>
      <c r="BA389" s="1">
        <v>-20.9</v>
      </c>
      <c r="BB389" s="1">
        <v>1</v>
      </c>
      <c r="BC389" s="1">
        <v>0</v>
      </c>
      <c r="BE389" s="37">
        <v>44005</v>
      </c>
      <c r="BF389" s="1">
        <v>0</v>
      </c>
      <c r="BG389" s="1">
        <v>0</v>
      </c>
      <c r="BH389" s="1">
        <v>0</v>
      </c>
      <c r="BI389" s="37"/>
      <c r="BJ389" s="37">
        <v>44005</v>
      </c>
      <c r="BK389" s="1">
        <v>0</v>
      </c>
      <c r="BL389" s="1">
        <v>0</v>
      </c>
      <c r="BM389" s="1">
        <v>0</v>
      </c>
      <c r="BN389" s="1">
        <f t="shared" si="20"/>
        <v>0</v>
      </c>
      <c r="BP389" s="37">
        <v>44005</v>
      </c>
      <c r="BQ389" s="1">
        <v>0</v>
      </c>
      <c r="BR389" s="1">
        <v>0</v>
      </c>
      <c r="BS389" s="1">
        <v>0</v>
      </c>
    </row>
    <row r="390" spans="3:71" x14ac:dyDescent="0.3">
      <c r="C390" s="37">
        <v>43283</v>
      </c>
      <c r="D390" s="1">
        <v>0</v>
      </c>
      <c r="E390" s="1">
        <v>0</v>
      </c>
      <c r="H390" s="37">
        <v>43283</v>
      </c>
      <c r="I390" s="1">
        <v>0</v>
      </c>
      <c r="J390" s="1">
        <v>0</v>
      </c>
      <c r="M390" s="37">
        <v>43283</v>
      </c>
      <c r="N390" s="1">
        <v>0</v>
      </c>
      <c r="O390" s="1">
        <v>0</v>
      </c>
      <c r="R390" s="37">
        <v>43283</v>
      </c>
      <c r="S390" s="1">
        <v>0</v>
      </c>
      <c r="T390" s="1">
        <v>0</v>
      </c>
      <c r="W390" s="37">
        <v>43283</v>
      </c>
      <c r="X390" s="1">
        <v>0</v>
      </c>
      <c r="Y390" s="1">
        <v>0</v>
      </c>
      <c r="Z390" s="1">
        <f t="shared" si="21"/>
        <v>441.30000000000018</v>
      </c>
      <c r="AB390" s="37">
        <v>43283</v>
      </c>
      <c r="AC390" s="1">
        <v>0</v>
      </c>
      <c r="AD390" s="1">
        <v>0</v>
      </c>
      <c r="AG390" s="37">
        <v>43283</v>
      </c>
      <c r="AH390" s="1">
        <v>0</v>
      </c>
      <c r="AI390" s="1">
        <v>0</v>
      </c>
      <c r="AL390" s="37">
        <v>43283</v>
      </c>
      <c r="AM390" s="1">
        <v>0</v>
      </c>
      <c r="AN390" s="1">
        <v>0</v>
      </c>
      <c r="AO390" s="1">
        <f t="shared" si="22"/>
        <v>391.7000000000001</v>
      </c>
      <c r="AQ390" s="37">
        <v>43283</v>
      </c>
      <c r="AR390" s="1">
        <v>0</v>
      </c>
      <c r="AS390" s="1">
        <v>0</v>
      </c>
      <c r="AT390" s="1">
        <f t="shared" si="23"/>
        <v>402.70000000000027</v>
      </c>
      <c r="AV390" s="37">
        <v>43283</v>
      </c>
      <c r="AW390" s="1">
        <v>0</v>
      </c>
      <c r="AX390" s="1">
        <v>0</v>
      </c>
      <c r="AZ390" s="37">
        <v>42181</v>
      </c>
      <c r="BA390" s="1">
        <v>0</v>
      </c>
      <c r="BB390" s="1">
        <v>0</v>
      </c>
      <c r="BC390" s="1">
        <v>0</v>
      </c>
      <c r="BE390" s="37">
        <v>44006</v>
      </c>
      <c r="BF390" s="1">
        <v>0</v>
      </c>
      <c r="BG390" s="1">
        <v>0</v>
      </c>
      <c r="BH390" s="1">
        <v>0</v>
      </c>
      <c r="BI390" s="37"/>
      <c r="BJ390" s="37">
        <v>44006</v>
      </c>
      <c r="BK390" s="1">
        <v>0</v>
      </c>
      <c r="BL390" s="1">
        <v>0</v>
      </c>
      <c r="BM390" s="1">
        <v>0</v>
      </c>
      <c r="BN390" s="1">
        <f t="shared" si="20"/>
        <v>0</v>
      </c>
      <c r="BP390" s="37">
        <v>44006</v>
      </c>
      <c r="BQ390" s="1">
        <v>0</v>
      </c>
      <c r="BR390" s="1">
        <v>0</v>
      </c>
      <c r="BS390" s="1">
        <v>0</v>
      </c>
    </row>
    <row r="391" spans="3:71" x14ac:dyDescent="0.3">
      <c r="C391" s="37">
        <v>43284</v>
      </c>
      <c r="D391" s="1">
        <v>13.4</v>
      </c>
      <c r="E391" s="1">
        <v>1</v>
      </c>
      <c r="F391" s="1">
        <v>13.4</v>
      </c>
      <c r="H391" s="37">
        <v>43284</v>
      </c>
      <c r="I391" s="1">
        <v>13.4</v>
      </c>
      <c r="J391" s="1">
        <v>1</v>
      </c>
      <c r="K391" s="1">
        <v>13.4</v>
      </c>
      <c r="M391" s="37">
        <v>43284</v>
      </c>
      <c r="N391" s="1">
        <v>13.4</v>
      </c>
      <c r="O391" s="1">
        <v>1</v>
      </c>
      <c r="P391" s="1">
        <v>13.4</v>
      </c>
      <c r="R391" s="37">
        <v>43284</v>
      </c>
      <c r="S391" s="1">
        <v>13.4</v>
      </c>
      <c r="T391" s="1">
        <v>1</v>
      </c>
      <c r="U391" s="1">
        <v>13.4</v>
      </c>
      <c r="W391" s="37">
        <v>43284</v>
      </c>
      <c r="X391" s="1">
        <v>13.4</v>
      </c>
      <c r="Y391" s="1">
        <v>1</v>
      </c>
      <c r="Z391" s="1">
        <f t="shared" si="21"/>
        <v>454.70000000000016</v>
      </c>
      <c r="AB391" s="37">
        <v>43284</v>
      </c>
      <c r="AC391" s="1">
        <v>13.4</v>
      </c>
      <c r="AD391" s="1">
        <v>1</v>
      </c>
      <c r="AG391" s="37">
        <v>43284</v>
      </c>
      <c r="AH391" s="1">
        <v>9.8000000000000007</v>
      </c>
      <c r="AI391" s="1">
        <v>1</v>
      </c>
      <c r="AJ391" s="1">
        <v>3.3</v>
      </c>
      <c r="AL391" s="37">
        <v>43284</v>
      </c>
      <c r="AM391" s="1">
        <v>9.1</v>
      </c>
      <c r="AN391" s="1">
        <v>1</v>
      </c>
      <c r="AO391" s="1">
        <f t="shared" si="22"/>
        <v>400.80000000000013</v>
      </c>
      <c r="AQ391" s="37">
        <v>43284</v>
      </c>
      <c r="AR391" s="1">
        <v>6.6</v>
      </c>
      <c r="AS391" s="1">
        <v>1</v>
      </c>
      <c r="AT391" s="1">
        <f t="shared" si="23"/>
        <v>409.3000000000003</v>
      </c>
      <c r="AV391" s="37">
        <v>43284</v>
      </c>
      <c r="AW391" s="1">
        <v>13</v>
      </c>
      <c r="AX391" s="1">
        <v>1</v>
      </c>
      <c r="AZ391" s="37">
        <v>42184</v>
      </c>
      <c r="BA391" s="1">
        <v>-5.7</v>
      </c>
      <c r="BB391" s="1">
        <v>1</v>
      </c>
      <c r="BC391" s="1">
        <v>0</v>
      </c>
      <c r="BE391" s="37">
        <v>44007</v>
      </c>
      <c r="BF391" s="1">
        <v>-18.8</v>
      </c>
      <c r="BG391" s="1">
        <v>1</v>
      </c>
      <c r="BH391" s="1">
        <v>0</v>
      </c>
      <c r="BI391" s="37"/>
      <c r="BJ391" s="37">
        <v>44007</v>
      </c>
      <c r="BK391" s="1">
        <v>-16.8</v>
      </c>
      <c r="BL391" s="1">
        <v>1</v>
      </c>
      <c r="BM391" s="1">
        <v>0</v>
      </c>
      <c r="BN391" s="1">
        <f t="shared" si="20"/>
        <v>2</v>
      </c>
      <c r="BP391" s="37">
        <v>44007</v>
      </c>
      <c r="BQ391" s="1">
        <v>-18.8</v>
      </c>
      <c r="BR391" s="1">
        <v>1</v>
      </c>
      <c r="BS391" s="1">
        <v>0</v>
      </c>
    </row>
    <row r="392" spans="3:71" x14ac:dyDescent="0.3">
      <c r="C392" s="37">
        <v>43285</v>
      </c>
      <c r="D392" s="1">
        <v>0</v>
      </c>
      <c r="E392" s="1">
        <v>0</v>
      </c>
      <c r="H392" s="37">
        <v>43285</v>
      </c>
      <c r="I392" s="1">
        <v>0</v>
      </c>
      <c r="J392" s="1">
        <v>0</v>
      </c>
      <c r="M392" s="37">
        <v>43285</v>
      </c>
      <c r="N392" s="1">
        <v>0</v>
      </c>
      <c r="O392" s="1">
        <v>0</v>
      </c>
      <c r="R392" s="37">
        <v>43285</v>
      </c>
      <c r="S392" s="1">
        <v>0</v>
      </c>
      <c r="T392" s="1">
        <v>0</v>
      </c>
      <c r="W392" s="37">
        <v>43285</v>
      </c>
      <c r="X392" s="1">
        <v>0</v>
      </c>
      <c r="Y392" s="1">
        <v>0</v>
      </c>
      <c r="Z392" s="1">
        <f t="shared" si="21"/>
        <v>454.70000000000016</v>
      </c>
      <c r="AB392" s="37">
        <v>43285</v>
      </c>
      <c r="AC392" s="1">
        <v>0</v>
      </c>
      <c r="AD392" s="1">
        <v>0</v>
      </c>
      <c r="AG392" s="37">
        <v>43285</v>
      </c>
      <c r="AH392" s="1">
        <v>0</v>
      </c>
      <c r="AI392" s="1">
        <v>0</v>
      </c>
      <c r="AL392" s="37">
        <v>43285</v>
      </c>
      <c r="AM392" s="1">
        <v>0</v>
      </c>
      <c r="AN392" s="1">
        <v>0</v>
      </c>
      <c r="AO392" s="1">
        <f t="shared" si="22"/>
        <v>400.80000000000013</v>
      </c>
      <c r="AQ392" s="37">
        <v>43285</v>
      </c>
      <c r="AR392" s="1">
        <v>0</v>
      </c>
      <c r="AS392" s="1">
        <v>0</v>
      </c>
      <c r="AT392" s="1">
        <f t="shared" si="23"/>
        <v>409.3000000000003</v>
      </c>
      <c r="AV392" s="37">
        <v>43285</v>
      </c>
      <c r="AW392" s="1">
        <v>0</v>
      </c>
      <c r="AX392" s="1">
        <v>0</v>
      </c>
      <c r="AZ392" s="37">
        <v>42185</v>
      </c>
      <c r="BA392" s="1">
        <v>0</v>
      </c>
      <c r="BB392" s="1">
        <v>0</v>
      </c>
      <c r="BC392" s="1">
        <v>0</v>
      </c>
      <c r="BE392" s="37">
        <v>44008</v>
      </c>
      <c r="BF392" s="1">
        <v>0</v>
      </c>
      <c r="BG392" s="1">
        <v>0</v>
      </c>
      <c r="BH392" s="1">
        <v>0</v>
      </c>
      <c r="BI392" s="37"/>
      <c r="BJ392" s="37">
        <v>44008</v>
      </c>
      <c r="BK392" s="1">
        <v>0</v>
      </c>
      <c r="BL392" s="1">
        <v>0</v>
      </c>
      <c r="BM392" s="1">
        <v>0</v>
      </c>
      <c r="BN392" s="1">
        <f t="shared" si="20"/>
        <v>0</v>
      </c>
      <c r="BP392" s="37">
        <v>44008</v>
      </c>
      <c r="BQ392" s="1">
        <v>0</v>
      </c>
      <c r="BR392" s="1">
        <v>0</v>
      </c>
      <c r="BS392" s="1">
        <v>0</v>
      </c>
    </row>
    <row r="393" spans="3:71" x14ac:dyDescent="0.3">
      <c r="C393" s="37">
        <v>43286</v>
      </c>
      <c r="D393" s="1">
        <v>0</v>
      </c>
      <c r="E393" s="1">
        <v>0</v>
      </c>
      <c r="H393" s="37">
        <v>43286</v>
      </c>
      <c r="I393" s="1">
        <v>0</v>
      </c>
      <c r="J393" s="1">
        <v>0</v>
      </c>
      <c r="M393" s="37">
        <v>43286</v>
      </c>
      <c r="N393" s="1">
        <v>0</v>
      </c>
      <c r="O393" s="1">
        <v>0</v>
      </c>
      <c r="R393" s="37">
        <v>43286</v>
      </c>
      <c r="S393" s="1">
        <v>0</v>
      </c>
      <c r="T393" s="1">
        <v>0</v>
      </c>
      <c r="W393" s="37">
        <v>43286</v>
      </c>
      <c r="X393" s="1">
        <v>0</v>
      </c>
      <c r="Y393" s="1">
        <v>0</v>
      </c>
      <c r="Z393" s="1">
        <f t="shared" si="21"/>
        <v>454.70000000000016</v>
      </c>
      <c r="AB393" s="37">
        <v>43286</v>
      </c>
      <c r="AC393" s="1">
        <v>-14.2</v>
      </c>
      <c r="AD393" s="1">
        <v>1</v>
      </c>
      <c r="AG393" s="37">
        <v>43286</v>
      </c>
      <c r="AH393" s="1">
        <v>-20.2</v>
      </c>
      <c r="AI393" s="1">
        <v>1</v>
      </c>
      <c r="AL393" s="37">
        <v>43286</v>
      </c>
      <c r="AM393" s="1">
        <v>-6.8</v>
      </c>
      <c r="AN393" s="1">
        <v>1</v>
      </c>
      <c r="AO393" s="1">
        <f t="shared" si="22"/>
        <v>394.00000000000011</v>
      </c>
      <c r="AQ393" s="37">
        <v>43286</v>
      </c>
      <c r="AR393" s="1">
        <v>-1.6</v>
      </c>
      <c r="AS393" s="1">
        <v>1</v>
      </c>
      <c r="AT393" s="1">
        <f t="shared" si="23"/>
        <v>407.70000000000027</v>
      </c>
      <c r="AV393" s="37">
        <v>43286</v>
      </c>
      <c r="AW393" s="1">
        <v>0</v>
      </c>
      <c r="AX393" s="1">
        <v>0</v>
      </c>
      <c r="AZ393" s="37">
        <v>42186</v>
      </c>
      <c r="BA393" s="1">
        <v>0</v>
      </c>
      <c r="BB393" s="1">
        <v>0</v>
      </c>
      <c r="BC393" s="1">
        <v>0</v>
      </c>
      <c r="BE393" s="37">
        <v>44011</v>
      </c>
      <c r="BF393" s="1">
        <v>0.7</v>
      </c>
      <c r="BG393" s="1">
        <v>1</v>
      </c>
      <c r="BH393" s="1">
        <v>0</v>
      </c>
      <c r="BI393" s="37"/>
      <c r="BJ393" s="37">
        <v>44011</v>
      </c>
      <c r="BK393" s="1">
        <v>0.7</v>
      </c>
      <c r="BL393" s="1">
        <v>1</v>
      </c>
      <c r="BM393" s="1">
        <v>0</v>
      </c>
      <c r="BN393" s="1">
        <f t="shared" si="20"/>
        <v>0</v>
      </c>
      <c r="BP393" s="37">
        <v>44011</v>
      </c>
      <c r="BQ393" s="1">
        <v>0.7</v>
      </c>
      <c r="BR393" s="1">
        <v>1</v>
      </c>
      <c r="BS393" s="1">
        <v>0</v>
      </c>
    </row>
    <row r="394" spans="3:71" x14ac:dyDescent="0.3">
      <c r="C394" s="37">
        <v>43287</v>
      </c>
      <c r="D394" s="1">
        <v>-8.8000000000000007</v>
      </c>
      <c r="E394" s="1">
        <v>1</v>
      </c>
      <c r="F394" s="1">
        <v>9.1999999999999993</v>
      </c>
      <c r="H394" s="37">
        <v>43287</v>
      </c>
      <c r="I394" s="1">
        <v>-8.8000000000000007</v>
      </c>
      <c r="J394" s="1">
        <v>1</v>
      </c>
      <c r="K394" s="1">
        <v>9.1999999999999993</v>
      </c>
      <c r="M394" s="37">
        <v>43287</v>
      </c>
      <c r="N394" s="1">
        <v>-8.8000000000000007</v>
      </c>
      <c r="O394" s="1">
        <v>1</v>
      </c>
      <c r="P394" s="1">
        <v>9.1999999999999993</v>
      </c>
      <c r="R394" s="37">
        <v>43287</v>
      </c>
      <c r="S394" s="1">
        <v>-8.8000000000000007</v>
      </c>
      <c r="T394" s="1">
        <v>1</v>
      </c>
      <c r="U394" s="1">
        <v>9.1999999999999993</v>
      </c>
      <c r="W394" s="37">
        <v>43287</v>
      </c>
      <c r="X394" s="1">
        <v>-8.8000000000000007</v>
      </c>
      <c r="Y394" s="1">
        <v>1</v>
      </c>
      <c r="Z394" s="1">
        <f t="shared" si="21"/>
        <v>445.90000000000015</v>
      </c>
      <c r="AB394" s="37">
        <v>43287</v>
      </c>
      <c r="AC394" s="1">
        <v>-9.6999999999999993</v>
      </c>
      <c r="AD394" s="1">
        <v>1</v>
      </c>
      <c r="AG394" s="37">
        <v>43287</v>
      </c>
      <c r="AH394" s="1">
        <v>-9.6999999999999993</v>
      </c>
      <c r="AI394" s="1">
        <v>1</v>
      </c>
      <c r="AL394" s="37">
        <v>43287</v>
      </c>
      <c r="AM394" s="1">
        <v>-7.9</v>
      </c>
      <c r="AN394" s="1">
        <v>1</v>
      </c>
      <c r="AO394" s="1">
        <f t="shared" si="22"/>
        <v>386.10000000000014</v>
      </c>
      <c r="AQ394" s="37">
        <v>43287</v>
      </c>
      <c r="AR394" s="1">
        <v>3.2</v>
      </c>
      <c r="AS394" s="1">
        <v>1</v>
      </c>
      <c r="AT394" s="1">
        <f t="shared" si="23"/>
        <v>410.90000000000026</v>
      </c>
      <c r="AV394" s="37">
        <v>43287</v>
      </c>
      <c r="AW394" s="1">
        <v>-10.7</v>
      </c>
      <c r="AX394" s="1">
        <v>1</v>
      </c>
      <c r="AZ394" s="37">
        <v>42187</v>
      </c>
      <c r="BA394" s="1">
        <v>6</v>
      </c>
      <c r="BB394" s="1">
        <v>1</v>
      </c>
      <c r="BC394" s="1">
        <v>0</v>
      </c>
      <c r="BE394" s="37">
        <v>44012</v>
      </c>
      <c r="BF394" s="1">
        <v>1.4</v>
      </c>
      <c r="BG394" s="1">
        <v>1</v>
      </c>
      <c r="BH394" s="1">
        <v>0</v>
      </c>
      <c r="BI394" s="37"/>
      <c r="BJ394" s="37">
        <v>44012</v>
      </c>
      <c r="BK394" s="1">
        <v>-16.2</v>
      </c>
      <c r="BL394" s="1">
        <v>1</v>
      </c>
      <c r="BM394" s="1">
        <v>0</v>
      </c>
      <c r="BN394" s="1">
        <f t="shared" si="20"/>
        <v>-17.599999999999998</v>
      </c>
      <c r="BP394" s="37">
        <v>44012</v>
      </c>
      <c r="BQ394" s="1">
        <v>1.4</v>
      </c>
      <c r="BR394" s="1">
        <v>1</v>
      </c>
      <c r="BS394" s="1">
        <v>0</v>
      </c>
    </row>
    <row r="395" spans="3:71" x14ac:dyDescent="0.3">
      <c r="C395" s="37">
        <v>43290</v>
      </c>
      <c r="D395" s="1">
        <v>0</v>
      </c>
      <c r="E395" s="1">
        <v>0</v>
      </c>
      <c r="H395" s="37">
        <v>43290</v>
      </c>
      <c r="I395" s="1">
        <v>0</v>
      </c>
      <c r="J395" s="1">
        <v>0</v>
      </c>
      <c r="M395" s="37">
        <v>43290</v>
      </c>
      <c r="N395" s="1">
        <v>0</v>
      </c>
      <c r="O395" s="1">
        <v>0</v>
      </c>
      <c r="R395" s="37">
        <v>43290</v>
      </c>
      <c r="S395" s="1">
        <v>0</v>
      </c>
      <c r="T395" s="1">
        <v>0</v>
      </c>
      <c r="W395" s="37">
        <v>43290</v>
      </c>
      <c r="X395" s="1">
        <v>0</v>
      </c>
      <c r="Y395" s="1">
        <v>0</v>
      </c>
      <c r="Z395" s="1">
        <f t="shared" si="21"/>
        <v>445.90000000000015</v>
      </c>
      <c r="AB395" s="37">
        <v>43290</v>
      </c>
      <c r="AC395" s="1">
        <v>0</v>
      </c>
      <c r="AD395" s="1">
        <v>0</v>
      </c>
      <c r="AG395" s="37">
        <v>43290</v>
      </c>
      <c r="AH395" s="1">
        <v>0</v>
      </c>
      <c r="AI395" s="1">
        <v>0</v>
      </c>
      <c r="AL395" s="37">
        <v>43290</v>
      </c>
      <c r="AM395" s="1">
        <v>0</v>
      </c>
      <c r="AN395" s="1">
        <v>0</v>
      </c>
      <c r="AO395" s="1">
        <f t="shared" si="22"/>
        <v>386.10000000000014</v>
      </c>
      <c r="AQ395" s="37">
        <v>43290</v>
      </c>
      <c r="AR395" s="1">
        <v>0</v>
      </c>
      <c r="AS395" s="1">
        <v>0</v>
      </c>
      <c r="AT395" s="1">
        <f t="shared" si="23"/>
        <v>410.90000000000026</v>
      </c>
      <c r="AV395" s="37">
        <v>43290</v>
      </c>
      <c r="AW395" s="1">
        <v>0</v>
      </c>
      <c r="AX395" s="1">
        <v>0</v>
      </c>
      <c r="AZ395" s="37">
        <v>42188</v>
      </c>
      <c r="BA395" s="1">
        <v>-5.9</v>
      </c>
      <c r="BB395" s="1">
        <v>1</v>
      </c>
      <c r="BC395" s="1">
        <v>0</v>
      </c>
      <c r="BE395" s="37">
        <v>44013</v>
      </c>
      <c r="BF395" s="1">
        <v>8.1999999999999993</v>
      </c>
      <c r="BG395" s="1">
        <v>1</v>
      </c>
      <c r="BH395" s="1">
        <v>-7.8</v>
      </c>
      <c r="BI395" s="37"/>
      <c r="BJ395" s="37">
        <v>44013</v>
      </c>
      <c r="BK395" s="1">
        <v>8.1999999999999993</v>
      </c>
      <c r="BL395" s="1">
        <v>1</v>
      </c>
      <c r="BM395" s="1">
        <v>-7.8</v>
      </c>
      <c r="BN395" s="1">
        <f t="shared" si="20"/>
        <v>0</v>
      </c>
      <c r="BP395" s="37">
        <v>44013</v>
      </c>
      <c r="BQ395" s="1">
        <v>19</v>
      </c>
      <c r="BR395" s="1">
        <v>1</v>
      </c>
      <c r="BS395" s="1">
        <v>0</v>
      </c>
    </row>
    <row r="396" spans="3:71" x14ac:dyDescent="0.3">
      <c r="C396" s="37">
        <v>43291</v>
      </c>
      <c r="D396" s="1">
        <v>0</v>
      </c>
      <c r="E396" s="1">
        <v>0</v>
      </c>
      <c r="H396" s="37">
        <v>43291</v>
      </c>
      <c r="I396" s="1">
        <v>0</v>
      </c>
      <c r="J396" s="1">
        <v>0</v>
      </c>
      <c r="M396" s="37">
        <v>43291</v>
      </c>
      <c r="N396" s="1">
        <v>0</v>
      </c>
      <c r="O396" s="1">
        <v>0</v>
      </c>
      <c r="R396" s="37">
        <v>43291</v>
      </c>
      <c r="S396" s="1">
        <v>0</v>
      </c>
      <c r="T396" s="1">
        <v>0</v>
      </c>
      <c r="W396" s="37">
        <v>43291</v>
      </c>
      <c r="X396" s="1">
        <v>0</v>
      </c>
      <c r="Y396" s="1">
        <v>0</v>
      </c>
      <c r="Z396" s="1">
        <f t="shared" si="21"/>
        <v>445.90000000000015</v>
      </c>
      <c r="AB396" s="37">
        <v>43291</v>
      </c>
      <c r="AC396" s="1">
        <v>0</v>
      </c>
      <c r="AD396" s="1">
        <v>0</v>
      </c>
      <c r="AG396" s="37">
        <v>43291</v>
      </c>
      <c r="AH396" s="1">
        <v>0</v>
      </c>
      <c r="AI396" s="1">
        <v>0</v>
      </c>
      <c r="AL396" s="37">
        <v>43291</v>
      </c>
      <c r="AM396" s="1">
        <v>0</v>
      </c>
      <c r="AN396" s="1">
        <v>0</v>
      </c>
      <c r="AO396" s="1">
        <f t="shared" si="22"/>
        <v>386.10000000000014</v>
      </c>
      <c r="AQ396" s="37">
        <v>43291</v>
      </c>
      <c r="AR396" s="1">
        <v>0</v>
      </c>
      <c r="AS396" s="1">
        <v>0</v>
      </c>
      <c r="AT396" s="1">
        <f t="shared" si="23"/>
        <v>410.90000000000026</v>
      </c>
      <c r="AV396" s="37">
        <v>43291</v>
      </c>
      <c r="AW396" s="1">
        <v>0</v>
      </c>
      <c r="AX396" s="1">
        <v>0</v>
      </c>
      <c r="AZ396" s="37">
        <v>42191</v>
      </c>
      <c r="BA396" s="1">
        <v>-21.4</v>
      </c>
      <c r="BB396" s="1">
        <v>1</v>
      </c>
      <c r="BC396" s="1">
        <v>0</v>
      </c>
      <c r="BE396" s="37">
        <v>44014</v>
      </c>
      <c r="BF396" s="1">
        <v>0</v>
      </c>
      <c r="BG396" s="1">
        <v>0</v>
      </c>
      <c r="BH396" s="1">
        <v>0</v>
      </c>
      <c r="BI396" s="37"/>
      <c r="BJ396" s="37">
        <v>44014</v>
      </c>
      <c r="BK396" s="1">
        <v>0</v>
      </c>
      <c r="BL396" s="1">
        <v>0</v>
      </c>
      <c r="BM396" s="1">
        <v>0</v>
      </c>
      <c r="BN396" s="1">
        <f t="shared" si="20"/>
        <v>0</v>
      </c>
      <c r="BP396" s="37">
        <v>44014</v>
      </c>
      <c r="BQ396" s="1">
        <v>0</v>
      </c>
      <c r="BR396" s="1">
        <v>0</v>
      </c>
      <c r="BS396" s="1">
        <v>0</v>
      </c>
    </row>
    <row r="397" spans="3:71" x14ac:dyDescent="0.3">
      <c r="C397" s="37">
        <v>43292</v>
      </c>
      <c r="D397" s="1">
        <v>0</v>
      </c>
      <c r="E397" s="1">
        <v>0</v>
      </c>
      <c r="H397" s="37">
        <v>43292</v>
      </c>
      <c r="I397" s="1">
        <v>0</v>
      </c>
      <c r="J397" s="1">
        <v>0</v>
      </c>
      <c r="M397" s="37">
        <v>43292</v>
      </c>
      <c r="N397" s="1">
        <v>0</v>
      </c>
      <c r="O397" s="1">
        <v>0</v>
      </c>
      <c r="R397" s="37">
        <v>43292</v>
      </c>
      <c r="S397" s="1">
        <v>0</v>
      </c>
      <c r="T397" s="1">
        <v>0</v>
      </c>
      <c r="W397" s="37">
        <v>43292</v>
      </c>
      <c r="X397" s="1">
        <v>0</v>
      </c>
      <c r="Y397" s="1">
        <v>0</v>
      </c>
      <c r="Z397" s="1">
        <f t="shared" si="21"/>
        <v>445.90000000000015</v>
      </c>
      <c r="AB397" s="37">
        <v>43292</v>
      </c>
      <c r="AC397" s="1">
        <v>0</v>
      </c>
      <c r="AD397" s="1">
        <v>0</v>
      </c>
      <c r="AG397" s="37">
        <v>43292</v>
      </c>
      <c r="AH397" s="1">
        <v>0</v>
      </c>
      <c r="AI397" s="1">
        <v>0</v>
      </c>
      <c r="AL397" s="37">
        <v>43292</v>
      </c>
      <c r="AM397" s="1">
        <v>0</v>
      </c>
      <c r="AN397" s="1">
        <v>0</v>
      </c>
      <c r="AO397" s="1">
        <f t="shared" si="22"/>
        <v>386.10000000000014</v>
      </c>
      <c r="AQ397" s="37">
        <v>43292</v>
      </c>
      <c r="AR397" s="1">
        <v>0</v>
      </c>
      <c r="AS397" s="1">
        <v>0</v>
      </c>
      <c r="AT397" s="1">
        <f t="shared" si="23"/>
        <v>410.90000000000026</v>
      </c>
      <c r="AV397" s="37">
        <v>43292</v>
      </c>
      <c r="AW397" s="1">
        <v>0</v>
      </c>
      <c r="AX397" s="1">
        <v>0</v>
      </c>
      <c r="AZ397" s="37">
        <v>42192</v>
      </c>
      <c r="BA397" s="1">
        <v>-16.799999999999901</v>
      </c>
      <c r="BB397" s="1">
        <v>1</v>
      </c>
      <c r="BC397" s="1">
        <v>4.0999999999999996</v>
      </c>
      <c r="BE397" s="37">
        <v>44015</v>
      </c>
      <c r="BF397" s="1">
        <v>0.3</v>
      </c>
      <c r="BG397" s="1">
        <v>1</v>
      </c>
      <c r="BH397" s="1">
        <v>0</v>
      </c>
      <c r="BI397" s="37"/>
      <c r="BJ397" s="37">
        <v>44015</v>
      </c>
      <c r="BK397" s="1">
        <v>0.3</v>
      </c>
      <c r="BL397" s="1">
        <v>1</v>
      </c>
      <c r="BM397" s="1">
        <v>0</v>
      </c>
      <c r="BN397" s="1">
        <f t="shared" si="20"/>
        <v>0</v>
      </c>
      <c r="BP397" s="37">
        <v>44015</v>
      </c>
      <c r="BQ397" s="1">
        <v>0.3</v>
      </c>
      <c r="BR397" s="1">
        <v>1</v>
      </c>
      <c r="BS397" s="1">
        <v>0</v>
      </c>
    </row>
    <row r="398" spans="3:71" x14ac:dyDescent="0.3">
      <c r="C398" s="37">
        <v>43293</v>
      </c>
      <c r="D398" s="1">
        <v>0</v>
      </c>
      <c r="E398" s="1">
        <v>1</v>
      </c>
      <c r="F398" s="1">
        <v>0</v>
      </c>
      <c r="H398" s="37">
        <v>43293</v>
      </c>
      <c r="I398" s="1">
        <v>0</v>
      </c>
      <c r="J398" s="1">
        <v>1</v>
      </c>
      <c r="K398" s="1">
        <v>0</v>
      </c>
      <c r="M398" s="37">
        <v>43293</v>
      </c>
      <c r="N398" s="1">
        <v>0</v>
      </c>
      <c r="O398" s="1">
        <v>1</v>
      </c>
      <c r="P398" s="1">
        <v>0</v>
      </c>
      <c r="R398" s="37">
        <v>43293</v>
      </c>
      <c r="S398" s="1">
        <v>0</v>
      </c>
      <c r="T398" s="1">
        <v>1</v>
      </c>
      <c r="U398" s="1">
        <v>0</v>
      </c>
      <c r="W398" s="37">
        <v>43293</v>
      </c>
      <c r="X398" s="1">
        <v>0</v>
      </c>
      <c r="Y398" s="1">
        <v>1</v>
      </c>
      <c r="Z398" s="1">
        <f t="shared" si="21"/>
        <v>445.90000000000015</v>
      </c>
      <c r="AB398" s="37">
        <v>43293</v>
      </c>
      <c r="AC398" s="1">
        <v>-0.3</v>
      </c>
      <c r="AD398" s="1">
        <v>1</v>
      </c>
      <c r="AG398" s="37">
        <v>43293</v>
      </c>
      <c r="AH398" s="1">
        <v>-0.3</v>
      </c>
      <c r="AI398" s="1">
        <v>1</v>
      </c>
      <c r="AL398" s="37">
        <v>43293</v>
      </c>
      <c r="AM398" s="1">
        <v>-16</v>
      </c>
      <c r="AN398" s="1">
        <v>1</v>
      </c>
      <c r="AO398" s="1">
        <f t="shared" si="22"/>
        <v>370.10000000000014</v>
      </c>
      <c r="AQ398" s="37">
        <v>43293</v>
      </c>
      <c r="AR398" s="1">
        <v>-13.4</v>
      </c>
      <c r="AS398" s="1">
        <v>1</v>
      </c>
      <c r="AT398" s="1">
        <f t="shared" si="23"/>
        <v>397.50000000000028</v>
      </c>
      <c r="AV398" s="37">
        <v>43293</v>
      </c>
      <c r="AW398" s="1">
        <v>-0.4</v>
      </c>
      <c r="AX398" s="1">
        <v>1</v>
      </c>
      <c r="AZ398" s="37">
        <v>42193</v>
      </c>
      <c r="BA398" s="1">
        <v>0</v>
      </c>
      <c r="BB398" s="1">
        <v>0</v>
      </c>
      <c r="BC398" s="1">
        <v>0</v>
      </c>
      <c r="BE398" s="37">
        <v>44018</v>
      </c>
      <c r="BF398" s="1">
        <v>-7</v>
      </c>
      <c r="BG398" s="1">
        <v>1</v>
      </c>
      <c r="BH398" s="1">
        <v>0</v>
      </c>
      <c r="BI398" s="37"/>
      <c r="BJ398" s="37">
        <v>44018</v>
      </c>
      <c r="BK398" s="1">
        <v>-7</v>
      </c>
      <c r="BL398" s="1">
        <v>1</v>
      </c>
      <c r="BM398" s="1">
        <v>0</v>
      </c>
      <c r="BN398" s="1">
        <f t="shared" si="20"/>
        <v>0</v>
      </c>
      <c r="BP398" s="37">
        <v>44018</v>
      </c>
      <c r="BQ398" s="1">
        <v>-7</v>
      </c>
      <c r="BR398" s="1">
        <v>1</v>
      </c>
      <c r="BS398" s="1">
        <v>0</v>
      </c>
    </row>
    <row r="399" spans="3:71" x14ac:dyDescent="0.3">
      <c r="C399" s="37">
        <v>43294</v>
      </c>
      <c r="D399" s="1">
        <v>0</v>
      </c>
      <c r="E399" s="1">
        <v>0</v>
      </c>
      <c r="H399" s="37">
        <v>43294</v>
      </c>
      <c r="I399" s="1">
        <v>0</v>
      </c>
      <c r="J399" s="1">
        <v>0</v>
      </c>
      <c r="M399" s="37">
        <v>43294</v>
      </c>
      <c r="N399" s="1">
        <v>0</v>
      </c>
      <c r="O399" s="1">
        <v>0</v>
      </c>
      <c r="R399" s="37">
        <v>43294</v>
      </c>
      <c r="S399" s="1">
        <v>0</v>
      </c>
      <c r="T399" s="1">
        <v>0</v>
      </c>
      <c r="W399" s="37">
        <v>43294</v>
      </c>
      <c r="X399" s="1">
        <v>0</v>
      </c>
      <c r="Y399" s="1">
        <v>0</v>
      </c>
      <c r="Z399" s="1">
        <f t="shared" si="21"/>
        <v>445.90000000000015</v>
      </c>
      <c r="AB399" s="37">
        <v>43294</v>
      </c>
      <c r="AC399" s="1">
        <v>0</v>
      </c>
      <c r="AD399" s="1">
        <v>0</v>
      </c>
      <c r="AG399" s="37">
        <v>43294</v>
      </c>
      <c r="AH399" s="1">
        <v>0</v>
      </c>
      <c r="AI399" s="1">
        <v>0</v>
      </c>
      <c r="AL399" s="37">
        <v>43294</v>
      </c>
      <c r="AM399" s="1">
        <v>0</v>
      </c>
      <c r="AN399" s="1">
        <v>0</v>
      </c>
      <c r="AO399" s="1">
        <f t="shared" si="22"/>
        <v>370.10000000000014</v>
      </c>
      <c r="AQ399" s="37">
        <v>43294</v>
      </c>
      <c r="AR399" s="1">
        <v>0</v>
      </c>
      <c r="AS399" s="1">
        <v>0</v>
      </c>
      <c r="AT399" s="1">
        <f t="shared" si="23"/>
        <v>397.50000000000028</v>
      </c>
      <c r="AV399" s="37">
        <v>43294</v>
      </c>
      <c r="AW399" s="1">
        <v>0</v>
      </c>
      <c r="AX399" s="1">
        <v>0</v>
      </c>
      <c r="AZ399" s="37">
        <v>42194</v>
      </c>
      <c r="BA399" s="1">
        <v>22.9</v>
      </c>
      <c r="BB399" s="1">
        <v>1</v>
      </c>
      <c r="BC399" s="1">
        <v>10</v>
      </c>
      <c r="BE399" s="37">
        <v>44019</v>
      </c>
      <c r="BF399" s="1">
        <v>0</v>
      </c>
      <c r="BG399" s="1">
        <v>0</v>
      </c>
      <c r="BH399" s="1">
        <v>0</v>
      </c>
      <c r="BI399" s="37"/>
      <c r="BJ399" s="37">
        <v>44019</v>
      </c>
      <c r="BK399" s="1">
        <v>0</v>
      </c>
      <c r="BL399" s="1">
        <v>0</v>
      </c>
      <c r="BM399" s="1">
        <v>0</v>
      </c>
      <c r="BN399" s="1">
        <f t="shared" si="20"/>
        <v>0</v>
      </c>
      <c r="BP399" s="37">
        <v>44019</v>
      </c>
      <c r="BQ399" s="1">
        <v>0</v>
      </c>
      <c r="BR399" s="1">
        <v>0</v>
      </c>
      <c r="BS399" s="1">
        <v>0</v>
      </c>
    </row>
    <row r="400" spans="3:71" x14ac:dyDescent="0.3">
      <c r="C400" s="37">
        <v>43297</v>
      </c>
      <c r="D400" s="1">
        <v>0</v>
      </c>
      <c r="E400" s="1">
        <v>0</v>
      </c>
      <c r="H400" s="37">
        <v>43297</v>
      </c>
      <c r="I400" s="1">
        <v>0</v>
      </c>
      <c r="J400" s="1">
        <v>0</v>
      </c>
      <c r="M400" s="37">
        <v>43297</v>
      </c>
      <c r="N400" s="1">
        <v>0</v>
      </c>
      <c r="O400" s="1">
        <v>0</v>
      </c>
      <c r="R400" s="37">
        <v>43297</v>
      </c>
      <c r="S400" s="1">
        <v>0</v>
      </c>
      <c r="T400" s="1">
        <v>0</v>
      </c>
      <c r="W400" s="37">
        <v>43297</v>
      </c>
      <c r="X400" s="1">
        <v>0</v>
      </c>
      <c r="Y400" s="1">
        <v>0</v>
      </c>
      <c r="Z400" s="1">
        <f t="shared" si="21"/>
        <v>445.90000000000015</v>
      </c>
      <c r="AB400" s="37">
        <v>43297</v>
      </c>
      <c r="AC400" s="1">
        <v>0</v>
      </c>
      <c r="AD400" s="1">
        <v>0</v>
      </c>
      <c r="AG400" s="37">
        <v>43297</v>
      </c>
      <c r="AH400" s="1">
        <v>0</v>
      </c>
      <c r="AI400" s="1">
        <v>0</v>
      </c>
      <c r="AL400" s="37">
        <v>43297</v>
      </c>
      <c r="AM400" s="1">
        <v>0</v>
      </c>
      <c r="AN400" s="1">
        <v>0</v>
      </c>
      <c r="AO400" s="1">
        <f t="shared" si="22"/>
        <v>370.10000000000014</v>
      </c>
      <c r="AQ400" s="37">
        <v>43297</v>
      </c>
      <c r="AR400" s="1">
        <v>0</v>
      </c>
      <c r="AS400" s="1">
        <v>0</v>
      </c>
      <c r="AT400" s="1">
        <f t="shared" si="23"/>
        <v>397.50000000000028</v>
      </c>
      <c r="AV400" s="37">
        <v>43297</v>
      </c>
      <c r="AW400" s="1">
        <v>0</v>
      </c>
      <c r="AX400" s="1">
        <v>0</v>
      </c>
      <c r="AZ400" s="37">
        <v>42195</v>
      </c>
      <c r="BA400" s="1">
        <v>0</v>
      </c>
      <c r="BB400" s="1">
        <v>0</v>
      </c>
      <c r="BC400" s="1">
        <v>0</v>
      </c>
      <c r="BE400" s="37">
        <v>44020</v>
      </c>
      <c r="BF400" s="1">
        <v>0</v>
      </c>
      <c r="BG400" s="1">
        <v>0</v>
      </c>
      <c r="BH400" s="1">
        <v>0</v>
      </c>
      <c r="BI400" s="37"/>
      <c r="BJ400" s="37">
        <v>44020</v>
      </c>
      <c r="BK400" s="1">
        <v>0</v>
      </c>
      <c r="BL400" s="1">
        <v>0</v>
      </c>
      <c r="BM400" s="1">
        <v>0</v>
      </c>
      <c r="BN400" s="1">
        <f t="shared" si="20"/>
        <v>0</v>
      </c>
      <c r="BP400" s="37">
        <v>44020</v>
      </c>
      <c r="BQ400" s="1">
        <v>0</v>
      </c>
      <c r="BR400" s="1">
        <v>0</v>
      </c>
      <c r="BS400" s="1">
        <v>0</v>
      </c>
    </row>
    <row r="401" spans="3:71" x14ac:dyDescent="0.3">
      <c r="C401" s="37">
        <v>43298</v>
      </c>
      <c r="D401" s="1">
        <v>0</v>
      </c>
      <c r="E401" s="1">
        <v>0</v>
      </c>
      <c r="H401" s="37">
        <v>43298</v>
      </c>
      <c r="I401" s="1">
        <v>0</v>
      </c>
      <c r="J401" s="1">
        <v>0</v>
      </c>
      <c r="M401" s="37">
        <v>43298</v>
      </c>
      <c r="N401" s="1">
        <v>0</v>
      </c>
      <c r="O401" s="1">
        <v>0</v>
      </c>
      <c r="R401" s="37">
        <v>43298</v>
      </c>
      <c r="S401" s="1">
        <v>0</v>
      </c>
      <c r="T401" s="1">
        <v>0</v>
      </c>
      <c r="W401" s="37">
        <v>43298</v>
      </c>
      <c r="X401" s="1">
        <v>0</v>
      </c>
      <c r="Y401" s="1">
        <v>0</v>
      </c>
      <c r="Z401" s="1">
        <f t="shared" si="21"/>
        <v>445.90000000000015</v>
      </c>
      <c r="AB401" s="37">
        <v>43298</v>
      </c>
      <c r="AC401" s="1">
        <v>0</v>
      </c>
      <c r="AD401" s="1">
        <v>0</v>
      </c>
      <c r="AG401" s="37">
        <v>43298</v>
      </c>
      <c r="AH401" s="1">
        <v>0</v>
      </c>
      <c r="AI401" s="1">
        <v>0</v>
      </c>
      <c r="AL401" s="37">
        <v>43298</v>
      </c>
      <c r="AM401" s="1">
        <v>0</v>
      </c>
      <c r="AN401" s="1">
        <v>0</v>
      </c>
      <c r="AO401" s="1">
        <f t="shared" si="22"/>
        <v>370.10000000000014</v>
      </c>
      <c r="AQ401" s="37">
        <v>43298</v>
      </c>
      <c r="AR401" s="1">
        <v>0</v>
      </c>
      <c r="AS401" s="1">
        <v>0</v>
      </c>
      <c r="AT401" s="1">
        <f t="shared" si="23"/>
        <v>397.50000000000028</v>
      </c>
      <c r="AV401" s="37">
        <v>43298</v>
      </c>
      <c r="AW401" s="1">
        <v>0</v>
      </c>
      <c r="AX401" s="1">
        <v>0</v>
      </c>
      <c r="AZ401" s="37">
        <v>42198</v>
      </c>
      <c r="BA401" s="1">
        <v>-19.8</v>
      </c>
      <c r="BB401" s="1">
        <v>1</v>
      </c>
      <c r="BC401" s="1">
        <v>0</v>
      </c>
      <c r="BE401" s="37">
        <v>44021</v>
      </c>
      <c r="BF401" s="1">
        <v>-3</v>
      </c>
      <c r="BG401" s="1">
        <v>1</v>
      </c>
      <c r="BH401" s="1">
        <v>0</v>
      </c>
      <c r="BI401" s="37"/>
      <c r="BJ401" s="37">
        <v>44021</v>
      </c>
      <c r="BK401" s="1">
        <v>-3</v>
      </c>
      <c r="BL401" s="1">
        <v>1</v>
      </c>
      <c r="BM401" s="1">
        <v>0</v>
      </c>
      <c r="BN401" s="1">
        <f t="shared" si="20"/>
        <v>0</v>
      </c>
      <c r="BP401" s="37">
        <v>44021</v>
      </c>
      <c r="BQ401" s="1">
        <v>-3</v>
      </c>
      <c r="BR401" s="1">
        <v>1</v>
      </c>
      <c r="BS401" s="1">
        <v>0</v>
      </c>
    </row>
    <row r="402" spans="3:71" x14ac:dyDescent="0.3">
      <c r="C402" s="37">
        <v>43299</v>
      </c>
      <c r="D402" s="1">
        <v>0</v>
      </c>
      <c r="E402" s="1">
        <v>0</v>
      </c>
      <c r="H402" s="37">
        <v>43299</v>
      </c>
      <c r="I402" s="1">
        <v>0</v>
      </c>
      <c r="J402" s="1">
        <v>0</v>
      </c>
      <c r="M402" s="37">
        <v>43299</v>
      </c>
      <c r="N402" s="1">
        <v>0</v>
      </c>
      <c r="O402" s="1">
        <v>0</v>
      </c>
      <c r="R402" s="37">
        <v>43299</v>
      </c>
      <c r="S402" s="1">
        <v>0</v>
      </c>
      <c r="T402" s="1">
        <v>0</v>
      </c>
      <c r="W402" s="37">
        <v>43299</v>
      </c>
      <c r="X402" s="1">
        <v>0</v>
      </c>
      <c r="Y402" s="1">
        <v>0</v>
      </c>
      <c r="Z402" s="1">
        <f t="shared" si="21"/>
        <v>445.90000000000015</v>
      </c>
      <c r="AB402" s="37">
        <v>43299</v>
      </c>
      <c r="AC402" s="1">
        <v>0</v>
      </c>
      <c r="AD402" s="1">
        <v>0</v>
      </c>
      <c r="AG402" s="37">
        <v>43299</v>
      </c>
      <c r="AH402" s="1">
        <v>0</v>
      </c>
      <c r="AI402" s="1">
        <v>0</v>
      </c>
      <c r="AL402" s="37">
        <v>43299</v>
      </c>
      <c r="AM402" s="1">
        <v>0</v>
      </c>
      <c r="AN402" s="1">
        <v>0</v>
      </c>
      <c r="AO402" s="1">
        <f t="shared" si="22"/>
        <v>370.10000000000014</v>
      </c>
      <c r="AQ402" s="37">
        <v>43299</v>
      </c>
      <c r="AR402" s="1">
        <v>0</v>
      </c>
      <c r="AS402" s="1">
        <v>0</v>
      </c>
      <c r="AT402" s="1">
        <f t="shared" si="23"/>
        <v>397.50000000000028</v>
      </c>
      <c r="AV402" s="37">
        <v>43299</v>
      </c>
      <c r="AW402" s="1">
        <v>0</v>
      </c>
      <c r="AX402" s="1">
        <v>0</v>
      </c>
      <c r="AZ402" s="37">
        <v>42199</v>
      </c>
      <c r="BA402" s="1">
        <v>0</v>
      </c>
      <c r="BB402" s="1">
        <v>0</v>
      </c>
      <c r="BC402" s="1">
        <v>0</v>
      </c>
      <c r="BE402" s="37">
        <v>44022</v>
      </c>
      <c r="BF402" s="1">
        <v>5.8</v>
      </c>
      <c r="BG402" s="1">
        <v>1</v>
      </c>
      <c r="BH402" s="1">
        <v>0</v>
      </c>
      <c r="BI402" s="37"/>
      <c r="BJ402" s="37">
        <v>44022</v>
      </c>
      <c r="BK402" s="1">
        <v>5.8</v>
      </c>
      <c r="BL402" s="1">
        <v>1</v>
      </c>
      <c r="BM402" s="1">
        <v>0</v>
      </c>
      <c r="BN402" s="1">
        <f t="shared" si="20"/>
        <v>0</v>
      </c>
      <c r="BP402" s="37">
        <v>44022</v>
      </c>
      <c r="BQ402" s="1">
        <v>5.8</v>
      </c>
      <c r="BR402" s="1">
        <v>1</v>
      </c>
      <c r="BS402" s="1">
        <v>0</v>
      </c>
    </row>
    <row r="403" spans="3:71" x14ac:dyDescent="0.3">
      <c r="C403" s="37">
        <v>43300</v>
      </c>
      <c r="D403" s="1">
        <v>0</v>
      </c>
      <c r="E403" s="1">
        <v>0</v>
      </c>
      <c r="H403" s="37">
        <v>43300</v>
      </c>
      <c r="I403" s="1">
        <v>0</v>
      </c>
      <c r="J403" s="1">
        <v>0</v>
      </c>
      <c r="M403" s="37">
        <v>43300</v>
      </c>
      <c r="N403" s="1">
        <v>0</v>
      </c>
      <c r="O403" s="1">
        <v>0</v>
      </c>
      <c r="R403" s="37">
        <v>43300</v>
      </c>
      <c r="S403" s="1">
        <v>0</v>
      </c>
      <c r="T403" s="1">
        <v>0</v>
      </c>
      <c r="W403" s="37">
        <v>43300</v>
      </c>
      <c r="X403" s="1">
        <v>0</v>
      </c>
      <c r="Y403" s="1">
        <v>0</v>
      </c>
      <c r="Z403" s="1">
        <f t="shared" si="21"/>
        <v>445.90000000000015</v>
      </c>
      <c r="AB403" s="37">
        <v>43300</v>
      </c>
      <c r="AC403" s="1">
        <v>0</v>
      </c>
      <c r="AD403" s="1">
        <v>0</v>
      </c>
      <c r="AG403" s="37">
        <v>43300</v>
      </c>
      <c r="AH403" s="1">
        <v>0</v>
      </c>
      <c r="AI403" s="1">
        <v>0</v>
      </c>
      <c r="AL403" s="37">
        <v>43300</v>
      </c>
      <c r="AM403" s="1">
        <v>0</v>
      </c>
      <c r="AN403" s="1">
        <v>0</v>
      </c>
      <c r="AO403" s="1">
        <f t="shared" si="22"/>
        <v>370.10000000000014</v>
      </c>
      <c r="AQ403" s="37">
        <v>43300</v>
      </c>
      <c r="AR403" s="1">
        <v>0</v>
      </c>
      <c r="AS403" s="1">
        <v>0</v>
      </c>
      <c r="AT403" s="1">
        <f t="shared" si="23"/>
        <v>397.50000000000028</v>
      </c>
      <c r="AV403" s="37">
        <v>43300</v>
      </c>
      <c r="AW403" s="1">
        <v>0</v>
      </c>
      <c r="AX403" s="1">
        <v>0</v>
      </c>
      <c r="AZ403" s="37">
        <v>42200</v>
      </c>
      <c r="BA403" s="1">
        <v>-24.9</v>
      </c>
      <c r="BB403" s="1">
        <v>1</v>
      </c>
      <c r="BC403" s="1">
        <v>0</v>
      </c>
      <c r="BE403" s="37">
        <v>44025</v>
      </c>
      <c r="BF403" s="1">
        <v>0</v>
      </c>
      <c r="BG403" s="1">
        <v>0</v>
      </c>
      <c r="BH403" s="1">
        <v>0</v>
      </c>
      <c r="BI403" s="37"/>
      <c r="BJ403" s="37">
        <v>44025</v>
      </c>
      <c r="BK403" s="1">
        <v>0</v>
      </c>
      <c r="BL403" s="1">
        <v>0</v>
      </c>
      <c r="BM403" s="1">
        <v>0</v>
      </c>
      <c r="BN403" s="1">
        <f t="shared" si="20"/>
        <v>0</v>
      </c>
      <c r="BP403" s="37">
        <v>44025</v>
      </c>
      <c r="BQ403" s="1">
        <v>0</v>
      </c>
      <c r="BR403" s="1">
        <v>0</v>
      </c>
      <c r="BS403" s="1">
        <v>0</v>
      </c>
    </row>
    <row r="404" spans="3:71" x14ac:dyDescent="0.3">
      <c r="C404" s="37">
        <v>43301</v>
      </c>
      <c r="D404" s="1">
        <v>0</v>
      </c>
      <c r="E404" s="1">
        <v>0</v>
      </c>
      <c r="H404" s="37">
        <v>43301</v>
      </c>
      <c r="I404" s="1">
        <v>0</v>
      </c>
      <c r="J404" s="1">
        <v>0</v>
      </c>
      <c r="M404" s="37">
        <v>43301</v>
      </c>
      <c r="N404" s="1">
        <v>0</v>
      </c>
      <c r="O404" s="1">
        <v>0</v>
      </c>
      <c r="R404" s="37">
        <v>43301</v>
      </c>
      <c r="S404" s="1">
        <v>0</v>
      </c>
      <c r="T404" s="1">
        <v>0</v>
      </c>
      <c r="W404" s="37">
        <v>43301</v>
      </c>
      <c r="X404" s="1">
        <v>0</v>
      </c>
      <c r="Y404" s="1">
        <v>0</v>
      </c>
      <c r="Z404" s="1">
        <f t="shared" si="21"/>
        <v>445.90000000000015</v>
      </c>
      <c r="AB404" s="37">
        <v>43301</v>
      </c>
      <c r="AC404" s="1">
        <v>0</v>
      </c>
      <c r="AD404" s="1">
        <v>0</v>
      </c>
      <c r="AG404" s="37">
        <v>43301</v>
      </c>
      <c r="AH404" s="1">
        <v>0</v>
      </c>
      <c r="AI404" s="1">
        <v>0</v>
      </c>
      <c r="AL404" s="37">
        <v>43301</v>
      </c>
      <c r="AM404" s="1">
        <v>0</v>
      </c>
      <c r="AN404" s="1">
        <v>0</v>
      </c>
      <c r="AO404" s="1">
        <f t="shared" si="22"/>
        <v>370.10000000000014</v>
      </c>
      <c r="AQ404" s="37">
        <v>43301</v>
      </c>
      <c r="AR404" s="1">
        <v>0</v>
      </c>
      <c r="AS404" s="1">
        <v>0</v>
      </c>
      <c r="AT404" s="1">
        <f t="shared" si="23"/>
        <v>397.50000000000028</v>
      </c>
      <c r="AV404" s="37">
        <v>43301</v>
      </c>
      <c r="AW404" s="1">
        <v>0</v>
      </c>
      <c r="AX404" s="1">
        <v>0</v>
      </c>
      <c r="AZ404" s="37">
        <v>42201</v>
      </c>
      <c r="BA404" s="1">
        <v>0</v>
      </c>
      <c r="BB404" s="1">
        <v>0</v>
      </c>
      <c r="BC404" s="1">
        <v>0</v>
      </c>
      <c r="BE404" s="37">
        <v>44026</v>
      </c>
      <c r="BF404" s="1">
        <v>-1</v>
      </c>
      <c r="BG404" s="1">
        <v>1</v>
      </c>
      <c r="BH404" s="1">
        <v>0</v>
      </c>
      <c r="BI404" s="37"/>
      <c r="BJ404" s="37">
        <v>44026</v>
      </c>
      <c r="BK404" s="1">
        <v>-1</v>
      </c>
      <c r="BL404" s="1">
        <v>1</v>
      </c>
      <c r="BM404" s="1">
        <v>0</v>
      </c>
      <c r="BN404" s="1">
        <f t="shared" si="20"/>
        <v>0</v>
      </c>
      <c r="BP404" s="37">
        <v>44026</v>
      </c>
      <c r="BQ404" s="1">
        <v>-1</v>
      </c>
      <c r="BR404" s="1">
        <v>1</v>
      </c>
      <c r="BS404" s="1">
        <v>0</v>
      </c>
    </row>
    <row r="405" spans="3:71" x14ac:dyDescent="0.3">
      <c r="C405" s="37">
        <v>43304</v>
      </c>
      <c r="D405" s="1">
        <v>0</v>
      </c>
      <c r="E405" s="1">
        <v>0</v>
      </c>
      <c r="H405" s="37">
        <v>43304</v>
      </c>
      <c r="I405" s="1">
        <v>0</v>
      </c>
      <c r="J405" s="1">
        <v>0</v>
      </c>
      <c r="M405" s="37">
        <v>43304</v>
      </c>
      <c r="N405" s="1">
        <v>0</v>
      </c>
      <c r="O405" s="1">
        <v>0</v>
      </c>
      <c r="R405" s="37">
        <v>43304</v>
      </c>
      <c r="S405" s="1">
        <v>0</v>
      </c>
      <c r="T405" s="1">
        <v>0</v>
      </c>
      <c r="W405" s="37">
        <v>43304</v>
      </c>
      <c r="X405" s="1">
        <v>0</v>
      </c>
      <c r="Y405" s="1">
        <v>0</v>
      </c>
      <c r="Z405" s="1">
        <f t="shared" si="21"/>
        <v>445.90000000000015</v>
      </c>
      <c r="AB405" s="37">
        <v>43304</v>
      </c>
      <c r="AC405" s="1">
        <v>0</v>
      </c>
      <c r="AD405" s="1">
        <v>0</v>
      </c>
      <c r="AG405" s="37">
        <v>43304</v>
      </c>
      <c r="AH405" s="1">
        <v>0</v>
      </c>
      <c r="AI405" s="1">
        <v>0</v>
      </c>
      <c r="AL405" s="37">
        <v>43304</v>
      </c>
      <c r="AM405" s="1">
        <v>0</v>
      </c>
      <c r="AN405" s="1">
        <v>0</v>
      </c>
      <c r="AO405" s="1">
        <f t="shared" si="22"/>
        <v>370.10000000000014</v>
      </c>
      <c r="AQ405" s="37">
        <v>43304</v>
      </c>
      <c r="AR405" s="1">
        <v>0</v>
      </c>
      <c r="AS405" s="1">
        <v>0</v>
      </c>
      <c r="AT405" s="1">
        <f t="shared" si="23"/>
        <v>397.50000000000028</v>
      </c>
      <c r="AV405" s="37">
        <v>43304</v>
      </c>
      <c r="AW405" s="1">
        <v>0</v>
      </c>
      <c r="AX405" s="1">
        <v>0</v>
      </c>
      <c r="AZ405" s="37">
        <v>42202</v>
      </c>
      <c r="BA405" s="1">
        <v>0</v>
      </c>
      <c r="BB405" s="1">
        <v>0</v>
      </c>
      <c r="BC405" s="1">
        <v>0</v>
      </c>
      <c r="BE405" s="37">
        <v>44027</v>
      </c>
      <c r="BF405" s="1">
        <v>-8.4</v>
      </c>
      <c r="BG405" s="1">
        <v>1</v>
      </c>
      <c r="BH405" s="1">
        <v>0</v>
      </c>
      <c r="BI405" s="37"/>
      <c r="BJ405" s="37">
        <v>44027</v>
      </c>
      <c r="BK405" s="1">
        <v>-8.4</v>
      </c>
      <c r="BL405" s="1">
        <v>1</v>
      </c>
      <c r="BM405" s="1">
        <v>0</v>
      </c>
      <c r="BN405" s="1">
        <f t="shared" si="20"/>
        <v>0</v>
      </c>
      <c r="BP405" s="37">
        <v>44027</v>
      </c>
      <c r="BQ405" s="1">
        <v>-8.4</v>
      </c>
      <c r="BR405" s="1">
        <v>1</v>
      </c>
      <c r="BS405" s="1">
        <v>0</v>
      </c>
    </row>
    <row r="406" spans="3:71" x14ac:dyDescent="0.3">
      <c r="C406" s="37">
        <v>43305</v>
      </c>
      <c r="D406" s="1">
        <v>-6.7</v>
      </c>
      <c r="E406" s="1">
        <v>1</v>
      </c>
      <c r="F406" s="1">
        <v>5.3</v>
      </c>
      <c r="H406" s="37">
        <v>43305</v>
      </c>
      <c r="I406" s="1">
        <v>-6.7</v>
      </c>
      <c r="J406" s="1">
        <v>1</v>
      </c>
      <c r="K406" s="1">
        <v>5.3</v>
      </c>
      <c r="M406" s="37">
        <v>43305</v>
      </c>
      <c r="N406" s="1">
        <v>-6.7</v>
      </c>
      <c r="O406" s="1">
        <v>1</v>
      </c>
      <c r="P406" s="1">
        <v>5.3</v>
      </c>
      <c r="R406" s="37">
        <v>43305</v>
      </c>
      <c r="S406" s="1">
        <v>-6.7</v>
      </c>
      <c r="T406" s="1">
        <v>1</v>
      </c>
      <c r="U406" s="1">
        <v>5.3</v>
      </c>
      <c r="W406" s="37">
        <v>43305</v>
      </c>
      <c r="X406" s="1">
        <v>-6.7</v>
      </c>
      <c r="Y406" s="1">
        <v>1</v>
      </c>
      <c r="Z406" s="1">
        <f t="shared" si="21"/>
        <v>439.20000000000016</v>
      </c>
      <c r="AB406" s="37">
        <v>43305</v>
      </c>
      <c r="AC406" s="1">
        <v>-6.6</v>
      </c>
      <c r="AD406" s="1">
        <v>1</v>
      </c>
      <c r="AG406" s="37">
        <v>43305</v>
      </c>
      <c r="AH406" s="1">
        <v>-6.6</v>
      </c>
      <c r="AI406" s="1">
        <v>1</v>
      </c>
      <c r="AL406" s="37">
        <v>43305</v>
      </c>
      <c r="AM406" s="1">
        <v>0.7</v>
      </c>
      <c r="AN406" s="1">
        <v>1</v>
      </c>
      <c r="AO406" s="1">
        <f t="shared" si="22"/>
        <v>370.80000000000013</v>
      </c>
      <c r="AQ406" s="37">
        <v>43305</v>
      </c>
      <c r="AR406" s="1">
        <v>1.9</v>
      </c>
      <c r="AS406" s="1">
        <v>1</v>
      </c>
      <c r="AT406" s="1">
        <f t="shared" si="23"/>
        <v>399.40000000000026</v>
      </c>
      <c r="AV406" s="37">
        <v>43305</v>
      </c>
      <c r="AW406" s="1">
        <v>-9</v>
      </c>
      <c r="AX406" s="1">
        <v>1</v>
      </c>
      <c r="AZ406" s="37">
        <v>42205</v>
      </c>
      <c r="BA406" s="1">
        <v>-12.1</v>
      </c>
      <c r="BB406" s="1">
        <v>1</v>
      </c>
      <c r="BC406" s="1">
        <v>0</v>
      </c>
      <c r="BE406" s="37">
        <v>44028</v>
      </c>
      <c r="BF406" s="1">
        <v>0</v>
      </c>
      <c r="BG406" s="1">
        <v>0</v>
      </c>
      <c r="BH406" s="1">
        <v>0</v>
      </c>
      <c r="BI406" s="37"/>
      <c r="BJ406" s="37">
        <v>44028</v>
      </c>
      <c r="BK406" s="1">
        <v>0</v>
      </c>
      <c r="BL406" s="1">
        <v>0</v>
      </c>
      <c r="BM406" s="1">
        <v>0</v>
      </c>
      <c r="BN406" s="1">
        <f t="shared" si="20"/>
        <v>0</v>
      </c>
      <c r="BP406" s="37">
        <v>44028</v>
      </c>
      <c r="BQ406" s="1">
        <v>0</v>
      </c>
      <c r="BR406" s="1">
        <v>0</v>
      </c>
      <c r="BS406" s="1">
        <v>0</v>
      </c>
    </row>
    <row r="407" spans="3:71" x14ac:dyDescent="0.3">
      <c r="C407" s="37">
        <v>43306</v>
      </c>
      <c r="D407" s="1">
        <v>0</v>
      </c>
      <c r="E407" s="1">
        <v>0</v>
      </c>
      <c r="H407" s="37">
        <v>43306</v>
      </c>
      <c r="I407" s="1">
        <v>0</v>
      </c>
      <c r="J407" s="1">
        <v>0</v>
      </c>
      <c r="M407" s="37">
        <v>43306</v>
      </c>
      <c r="N407" s="1">
        <v>0</v>
      </c>
      <c r="O407" s="1">
        <v>0</v>
      </c>
      <c r="R407" s="37">
        <v>43306</v>
      </c>
      <c r="S407" s="1">
        <v>0</v>
      </c>
      <c r="T407" s="1">
        <v>0</v>
      </c>
      <c r="W407" s="37">
        <v>43306</v>
      </c>
      <c r="X407" s="1">
        <v>0</v>
      </c>
      <c r="Y407" s="1">
        <v>0</v>
      </c>
      <c r="Z407" s="1">
        <f t="shared" si="21"/>
        <v>439.20000000000016</v>
      </c>
      <c r="AB407" s="37">
        <v>43306</v>
      </c>
      <c r="AC407" s="1">
        <v>0</v>
      </c>
      <c r="AD407" s="1">
        <v>0</v>
      </c>
      <c r="AG407" s="37">
        <v>43306</v>
      </c>
      <c r="AH407" s="1">
        <v>0</v>
      </c>
      <c r="AI407" s="1">
        <v>0</v>
      </c>
      <c r="AL407" s="37">
        <v>43306</v>
      </c>
      <c r="AM407" s="1">
        <v>0</v>
      </c>
      <c r="AN407" s="1">
        <v>0</v>
      </c>
      <c r="AO407" s="1">
        <f t="shared" si="22"/>
        <v>370.80000000000013</v>
      </c>
      <c r="AQ407" s="37">
        <v>43306</v>
      </c>
      <c r="AR407" s="1">
        <v>0</v>
      </c>
      <c r="AS407" s="1">
        <v>0</v>
      </c>
      <c r="AT407" s="1">
        <f t="shared" si="23"/>
        <v>399.40000000000026</v>
      </c>
      <c r="AV407" s="37">
        <v>43306</v>
      </c>
      <c r="AW407" s="1">
        <v>0</v>
      </c>
      <c r="AX407" s="1">
        <v>0</v>
      </c>
      <c r="AZ407" s="37">
        <v>42206</v>
      </c>
      <c r="BA407" s="1">
        <v>0</v>
      </c>
      <c r="BB407" s="1">
        <v>0</v>
      </c>
      <c r="BC407" s="1">
        <v>0</v>
      </c>
      <c r="BE407" s="37">
        <v>44029</v>
      </c>
      <c r="BF407" s="1">
        <v>0</v>
      </c>
      <c r="BG407" s="1">
        <v>0</v>
      </c>
      <c r="BH407" s="1">
        <v>0</v>
      </c>
      <c r="BI407" s="37"/>
      <c r="BJ407" s="37">
        <v>44029</v>
      </c>
      <c r="BK407" s="1">
        <v>0</v>
      </c>
      <c r="BL407" s="1">
        <v>0</v>
      </c>
      <c r="BM407" s="1">
        <v>0</v>
      </c>
      <c r="BN407" s="1">
        <f t="shared" si="20"/>
        <v>0</v>
      </c>
      <c r="BP407" s="37">
        <v>44029</v>
      </c>
      <c r="BQ407" s="1">
        <v>0</v>
      </c>
      <c r="BR407" s="1">
        <v>0</v>
      </c>
      <c r="BS407" s="1">
        <v>0</v>
      </c>
    </row>
    <row r="408" spans="3:71" x14ac:dyDescent="0.3">
      <c r="C408" s="37">
        <v>43307</v>
      </c>
      <c r="D408" s="1">
        <v>0</v>
      </c>
      <c r="E408" s="1">
        <v>0</v>
      </c>
      <c r="H408" s="37">
        <v>43307</v>
      </c>
      <c r="I408" s="1">
        <v>0</v>
      </c>
      <c r="J408" s="1">
        <v>0</v>
      </c>
      <c r="M408" s="37">
        <v>43307</v>
      </c>
      <c r="N408" s="1">
        <v>0</v>
      </c>
      <c r="O408" s="1">
        <v>0</v>
      </c>
      <c r="R408" s="37">
        <v>43307</v>
      </c>
      <c r="S408" s="1">
        <v>0</v>
      </c>
      <c r="T408" s="1">
        <v>0</v>
      </c>
      <c r="W408" s="37">
        <v>43307</v>
      </c>
      <c r="X408" s="1">
        <v>0</v>
      </c>
      <c r="Y408" s="1">
        <v>0</v>
      </c>
      <c r="Z408" s="1">
        <f t="shared" si="21"/>
        <v>439.20000000000016</v>
      </c>
      <c r="AB408" s="37">
        <v>43307</v>
      </c>
      <c r="AC408" s="1">
        <v>0</v>
      </c>
      <c r="AD408" s="1">
        <v>0</v>
      </c>
      <c r="AG408" s="37">
        <v>43307</v>
      </c>
      <c r="AH408" s="1">
        <v>0</v>
      </c>
      <c r="AI408" s="1">
        <v>0</v>
      </c>
      <c r="AL408" s="37">
        <v>43307</v>
      </c>
      <c r="AM408" s="1">
        <v>0</v>
      </c>
      <c r="AN408" s="1">
        <v>0</v>
      </c>
      <c r="AO408" s="1">
        <f t="shared" si="22"/>
        <v>370.80000000000013</v>
      </c>
      <c r="AQ408" s="37">
        <v>43307</v>
      </c>
      <c r="AR408" s="1">
        <v>0</v>
      </c>
      <c r="AS408" s="1">
        <v>0</v>
      </c>
      <c r="AT408" s="1">
        <f t="shared" si="23"/>
        <v>399.40000000000026</v>
      </c>
      <c r="AV408" s="37">
        <v>43307</v>
      </c>
      <c r="AW408" s="1">
        <v>0</v>
      </c>
      <c r="AX408" s="1">
        <v>0</v>
      </c>
      <c r="AZ408" s="37">
        <v>42207</v>
      </c>
      <c r="BA408" s="1">
        <v>0</v>
      </c>
      <c r="BB408" s="1">
        <v>0</v>
      </c>
      <c r="BC408" s="1">
        <v>0</v>
      </c>
      <c r="BE408" s="37">
        <v>44032</v>
      </c>
      <c r="BF408" s="1">
        <v>0</v>
      </c>
      <c r="BG408" s="1">
        <v>0</v>
      </c>
      <c r="BH408" s="1">
        <v>0</v>
      </c>
      <c r="BI408" s="37"/>
      <c r="BJ408" s="37">
        <v>44032</v>
      </c>
      <c r="BK408" s="1">
        <v>0</v>
      </c>
      <c r="BL408" s="1">
        <v>0</v>
      </c>
      <c r="BM408" s="1">
        <v>0</v>
      </c>
      <c r="BN408" s="1">
        <f t="shared" si="20"/>
        <v>0</v>
      </c>
      <c r="BP408" s="37">
        <v>44032</v>
      </c>
      <c r="BQ408" s="1">
        <v>0</v>
      </c>
      <c r="BR408" s="1">
        <v>0</v>
      </c>
      <c r="BS408" s="1">
        <v>0</v>
      </c>
    </row>
    <row r="409" spans="3:71" x14ac:dyDescent="0.3">
      <c r="C409" s="37">
        <v>43308</v>
      </c>
      <c r="D409" s="1">
        <v>19.2</v>
      </c>
      <c r="E409" s="1">
        <v>1</v>
      </c>
      <c r="F409" s="1">
        <v>28.4</v>
      </c>
      <c r="H409" s="37">
        <v>43308</v>
      </c>
      <c r="I409" s="1">
        <v>19.2</v>
      </c>
      <c r="J409" s="1">
        <v>1</v>
      </c>
      <c r="K409" s="1">
        <v>28.4</v>
      </c>
      <c r="M409" s="37">
        <v>43308</v>
      </c>
      <c r="N409" s="1">
        <v>19.2</v>
      </c>
      <c r="O409" s="1">
        <v>1</v>
      </c>
      <c r="P409" s="1">
        <v>28.4</v>
      </c>
      <c r="R409" s="37">
        <v>43308</v>
      </c>
      <c r="S409" s="1">
        <v>4.5</v>
      </c>
      <c r="T409" s="1">
        <v>1</v>
      </c>
      <c r="U409" s="1">
        <v>12.4</v>
      </c>
      <c r="W409" s="37">
        <v>43308</v>
      </c>
      <c r="X409" s="1">
        <v>4.5</v>
      </c>
      <c r="Y409" s="1">
        <v>1</v>
      </c>
      <c r="Z409" s="1">
        <f t="shared" si="21"/>
        <v>443.70000000000016</v>
      </c>
      <c r="AB409" s="37">
        <v>43308</v>
      </c>
      <c r="AC409" s="1">
        <v>12.8</v>
      </c>
      <c r="AD409" s="1">
        <v>1</v>
      </c>
      <c r="AG409" s="37">
        <v>43308</v>
      </c>
      <c r="AH409" s="1">
        <v>10</v>
      </c>
      <c r="AI409" s="1">
        <v>1</v>
      </c>
      <c r="AJ409" s="1">
        <v>2</v>
      </c>
      <c r="AL409" s="37">
        <v>43308</v>
      </c>
      <c r="AM409" s="1">
        <v>8.6999999999999993</v>
      </c>
      <c r="AN409" s="1">
        <v>1</v>
      </c>
      <c r="AO409" s="1">
        <f t="shared" si="22"/>
        <v>379.50000000000011</v>
      </c>
      <c r="AQ409" s="37">
        <v>43308</v>
      </c>
      <c r="AR409" s="1">
        <v>15.4</v>
      </c>
      <c r="AS409" s="1">
        <v>1</v>
      </c>
      <c r="AT409" s="1">
        <f t="shared" si="23"/>
        <v>414.80000000000024</v>
      </c>
      <c r="AV409" s="37">
        <v>43308</v>
      </c>
      <c r="AW409" s="1">
        <v>11.5</v>
      </c>
      <c r="AX409" s="1">
        <v>1</v>
      </c>
      <c r="AZ409" s="37">
        <v>42208</v>
      </c>
      <c r="BA409" s="1">
        <v>0</v>
      </c>
      <c r="BB409" s="1">
        <v>0</v>
      </c>
      <c r="BC409" s="1">
        <v>0</v>
      </c>
      <c r="BE409" s="37">
        <v>44033</v>
      </c>
      <c r="BF409" s="1">
        <v>7.1</v>
      </c>
      <c r="BG409" s="1">
        <v>1</v>
      </c>
      <c r="BH409" s="1">
        <v>0</v>
      </c>
      <c r="BI409" s="37"/>
      <c r="BJ409" s="37">
        <v>44033</v>
      </c>
      <c r="BK409" s="1">
        <v>7.1</v>
      </c>
      <c r="BL409" s="1">
        <v>1</v>
      </c>
      <c r="BM409" s="1">
        <v>0</v>
      </c>
      <c r="BN409" s="1">
        <f t="shared" si="20"/>
        <v>0</v>
      </c>
      <c r="BP409" s="37">
        <v>44033</v>
      </c>
      <c r="BQ409" s="1">
        <v>7.1</v>
      </c>
      <c r="BR409" s="1">
        <v>1</v>
      </c>
      <c r="BS409" s="1">
        <v>0</v>
      </c>
    </row>
    <row r="410" spans="3:71" x14ac:dyDescent="0.3">
      <c r="C410" s="37">
        <v>43311</v>
      </c>
      <c r="D410" s="1">
        <v>0</v>
      </c>
      <c r="E410" s="1">
        <v>0</v>
      </c>
      <c r="H410" s="37">
        <v>43311</v>
      </c>
      <c r="I410" s="1">
        <v>0</v>
      </c>
      <c r="J410" s="1">
        <v>0</v>
      </c>
      <c r="M410" s="37">
        <v>43311</v>
      </c>
      <c r="N410" s="1">
        <v>0</v>
      </c>
      <c r="O410" s="1">
        <v>0</v>
      </c>
      <c r="R410" s="37">
        <v>43311</v>
      </c>
      <c r="S410" s="1">
        <v>0</v>
      </c>
      <c r="T410" s="1">
        <v>0</v>
      </c>
      <c r="W410" s="37">
        <v>43311</v>
      </c>
      <c r="X410" s="1">
        <v>0</v>
      </c>
      <c r="Y410" s="1">
        <v>0</v>
      </c>
      <c r="Z410" s="1">
        <f t="shared" si="21"/>
        <v>443.70000000000016</v>
      </c>
      <c r="AB410" s="37">
        <v>43311</v>
      </c>
      <c r="AC410" s="1">
        <v>0</v>
      </c>
      <c r="AD410" s="1">
        <v>0</v>
      </c>
      <c r="AG410" s="37">
        <v>43311</v>
      </c>
      <c r="AH410" s="1">
        <v>0</v>
      </c>
      <c r="AI410" s="1">
        <v>0</v>
      </c>
      <c r="AL410" s="37">
        <v>43311</v>
      </c>
      <c r="AM410" s="1">
        <v>0</v>
      </c>
      <c r="AN410" s="1">
        <v>0</v>
      </c>
      <c r="AO410" s="1">
        <f t="shared" si="22"/>
        <v>379.50000000000011</v>
      </c>
      <c r="AQ410" s="37">
        <v>43311</v>
      </c>
      <c r="AR410" s="1">
        <v>0</v>
      </c>
      <c r="AS410" s="1">
        <v>0</v>
      </c>
      <c r="AT410" s="1">
        <f t="shared" si="23"/>
        <v>414.80000000000024</v>
      </c>
      <c r="AV410" s="37">
        <v>43311</v>
      </c>
      <c r="AW410" s="1">
        <v>0</v>
      </c>
      <c r="AX410" s="1">
        <v>0</v>
      </c>
      <c r="AZ410" s="37">
        <v>42209</v>
      </c>
      <c r="BA410" s="1">
        <v>0</v>
      </c>
      <c r="BB410" s="1">
        <v>0</v>
      </c>
      <c r="BC410" s="1">
        <v>0</v>
      </c>
      <c r="BE410" s="37">
        <v>44034</v>
      </c>
      <c r="BF410" s="1">
        <v>0</v>
      </c>
      <c r="BG410" s="1">
        <v>0</v>
      </c>
      <c r="BH410" s="1">
        <v>0</v>
      </c>
      <c r="BI410" s="37"/>
      <c r="BJ410" s="37">
        <v>44034</v>
      </c>
      <c r="BK410" s="1">
        <v>0</v>
      </c>
      <c r="BL410" s="1">
        <v>0</v>
      </c>
      <c r="BM410" s="1">
        <v>0</v>
      </c>
      <c r="BN410" s="1">
        <f t="shared" si="20"/>
        <v>0</v>
      </c>
      <c r="BP410" s="37">
        <v>44034</v>
      </c>
      <c r="BQ410" s="1">
        <v>0</v>
      </c>
      <c r="BR410" s="1">
        <v>0</v>
      </c>
      <c r="BS410" s="1">
        <v>0</v>
      </c>
    </row>
    <row r="411" spans="3:71" x14ac:dyDescent="0.3">
      <c r="C411" s="37">
        <v>43312</v>
      </c>
      <c r="D411" s="1">
        <v>-25.9</v>
      </c>
      <c r="E411" s="1">
        <v>1</v>
      </c>
      <c r="F411" s="1">
        <v>6.3</v>
      </c>
      <c r="H411" s="37">
        <v>43312</v>
      </c>
      <c r="I411" s="1">
        <v>-25.9</v>
      </c>
      <c r="J411" s="1">
        <v>1</v>
      </c>
      <c r="K411" s="1">
        <v>6.3</v>
      </c>
      <c r="M411" s="37">
        <v>43312</v>
      </c>
      <c r="N411" s="1">
        <v>-25.9</v>
      </c>
      <c r="O411" s="1">
        <v>1</v>
      </c>
      <c r="P411" s="1">
        <v>6.3</v>
      </c>
      <c r="R411" s="37">
        <v>43312</v>
      </c>
      <c r="S411" s="1">
        <v>-25.9</v>
      </c>
      <c r="T411" s="1">
        <v>1</v>
      </c>
      <c r="U411" s="1">
        <v>6.3</v>
      </c>
      <c r="W411" s="37">
        <v>43312</v>
      </c>
      <c r="X411" s="1">
        <v>-25.9</v>
      </c>
      <c r="Y411" s="1">
        <v>1</v>
      </c>
      <c r="Z411" s="1">
        <f t="shared" si="21"/>
        <v>417.80000000000018</v>
      </c>
      <c r="AB411" s="37">
        <v>43312</v>
      </c>
      <c r="AC411" s="1">
        <v>-26.4</v>
      </c>
      <c r="AD411" s="1">
        <v>1</v>
      </c>
      <c r="AG411" s="37">
        <v>43312</v>
      </c>
      <c r="AH411" s="1">
        <v>-19</v>
      </c>
      <c r="AI411" s="1">
        <v>1</v>
      </c>
      <c r="AL411" s="37">
        <v>43312</v>
      </c>
      <c r="AM411" s="1">
        <v>0.6</v>
      </c>
      <c r="AN411" s="1">
        <v>1</v>
      </c>
      <c r="AO411" s="1">
        <f t="shared" si="22"/>
        <v>380.10000000000014</v>
      </c>
      <c r="AQ411" s="37">
        <v>43312</v>
      </c>
      <c r="AR411" s="1">
        <v>6</v>
      </c>
      <c r="AS411" s="1">
        <v>1</v>
      </c>
      <c r="AT411" s="1">
        <f t="shared" si="23"/>
        <v>420.80000000000024</v>
      </c>
      <c r="AV411" s="37">
        <v>43312</v>
      </c>
      <c r="AW411" s="1">
        <v>-26.5</v>
      </c>
      <c r="AX411" s="1">
        <v>1</v>
      </c>
      <c r="AZ411" s="37">
        <v>42212</v>
      </c>
      <c r="BA411" s="1">
        <v>-19.7</v>
      </c>
      <c r="BB411" s="1">
        <v>1</v>
      </c>
      <c r="BC411" s="1">
        <v>0</v>
      </c>
      <c r="BE411" s="37">
        <v>44035</v>
      </c>
      <c r="BF411" s="1">
        <v>0</v>
      </c>
      <c r="BG411" s="1">
        <v>0</v>
      </c>
      <c r="BH411" s="1">
        <v>0</v>
      </c>
      <c r="BI411" s="37"/>
      <c r="BJ411" s="37">
        <v>44035</v>
      </c>
      <c r="BK411" s="1">
        <v>0</v>
      </c>
      <c r="BL411" s="1">
        <v>0</v>
      </c>
      <c r="BM411" s="1">
        <v>0</v>
      </c>
      <c r="BN411" s="1">
        <f t="shared" ref="BN411:BN474" si="24">+BK411-BF411</f>
        <v>0</v>
      </c>
      <c r="BP411" s="37">
        <v>44035</v>
      </c>
      <c r="BQ411" s="1">
        <v>0</v>
      </c>
      <c r="BR411" s="1">
        <v>0</v>
      </c>
      <c r="BS411" s="1">
        <v>0</v>
      </c>
    </row>
    <row r="412" spans="3:71" x14ac:dyDescent="0.3">
      <c r="C412" s="37">
        <v>43313</v>
      </c>
      <c r="D412" s="1">
        <v>-3.7</v>
      </c>
      <c r="E412" s="1">
        <v>1</v>
      </c>
      <c r="F412" s="1">
        <v>9.3000000000000007</v>
      </c>
      <c r="H412" s="37">
        <v>43313</v>
      </c>
      <c r="I412" s="1">
        <v>-3.7</v>
      </c>
      <c r="J412" s="1">
        <v>1</v>
      </c>
      <c r="K412" s="1">
        <v>9.3000000000000007</v>
      </c>
      <c r="M412" s="37">
        <v>43313</v>
      </c>
      <c r="N412" s="1">
        <v>-3.7</v>
      </c>
      <c r="O412" s="1">
        <v>1</v>
      </c>
      <c r="P412" s="1">
        <v>9.3000000000000007</v>
      </c>
      <c r="R412" s="37">
        <v>43313</v>
      </c>
      <c r="S412" s="1">
        <v>-3.7</v>
      </c>
      <c r="T412" s="1">
        <v>1</v>
      </c>
      <c r="U412" s="1">
        <v>9.3000000000000007</v>
      </c>
      <c r="W412" s="37">
        <v>43313</v>
      </c>
      <c r="X412" s="1">
        <v>-3.7</v>
      </c>
      <c r="Y412" s="1">
        <v>1</v>
      </c>
      <c r="Z412" s="1">
        <f t="shared" ref="Z412:Z475" si="25">+Z411+X412</f>
        <v>414.10000000000019</v>
      </c>
      <c r="AB412" s="37">
        <v>43313</v>
      </c>
      <c r="AC412" s="1">
        <v>-3.3</v>
      </c>
      <c r="AD412" s="1">
        <v>1</v>
      </c>
      <c r="AG412" s="37">
        <v>43313</v>
      </c>
      <c r="AH412" s="1">
        <v>-3.3</v>
      </c>
      <c r="AI412" s="1">
        <v>1</v>
      </c>
      <c r="AL412" s="37">
        <v>43313</v>
      </c>
      <c r="AM412" s="1">
        <v>-2.9</v>
      </c>
      <c r="AN412" s="1">
        <v>1</v>
      </c>
      <c r="AO412" s="1">
        <f t="shared" ref="AO412:AO475" si="26">+AO411+AM412</f>
        <v>377.20000000000016</v>
      </c>
      <c r="AQ412" s="37">
        <v>43313</v>
      </c>
      <c r="AR412" s="1">
        <v>0.5</v>
      </c>
      <c r="AS412" s="1">
        <v>1</v>
      </c>
      <c r="AT412" s="1">
        <f t="shared" ref="AT412:AT475" si="27">+AT411+AR412</f>
        <v>421.30000000000024</v>
      </c>
      <c r="AV412" s="37">
        <v>43313</v>
      </c>
      <c r="AW412" s="1">
        <v>-5</v>
      </c>
      <c r="AX412" s="1">
        <v>1</v>
      </c>
      <c r="AZ412" s="37">
        <v>42213</v>
      </c>
      <c r="BA412" s="1">
        <v>22.5</v>
      </c>
      <c r="BB412" s="1">
        <v>1</v>
      </c>
      <c r="BC412" s="1">
        <v>0</v>
      </c>
      <c r="BE412" s="37">
        <v>44036</v>
      </c>
      <c r="BF412" s="1">
        <v>0</v>
      </c>
      <c r="BG412" s="1">
        <v>0</v>
      </c>
      <c r="BH412" s="1">
        <v>0</v>
      </c>
      <c r="BI412" s="37"/>
      <c r="BJ412" s="37">
        <v>44036</v>
      </c>
      <c r="BK412" s="1">
        <v>0</v>
      </c>
      <c r="BL412" s="1">
        <v>0</v>
      </c>
      <c r="BM412" s="1">
        <v>0</v>
      </c>
      <c r="BN412" s="1">
        <f t="shared" si="24"/>
        <v>0</v>
      </c>
      <c r="BP412" s="37">
        <v>44036</v>
      </c>
      <c r="BQ412" s="1">
        <v>0</v>
      </c>
      <c r="BR412" s="1">
        <v>0</v>
      </c>
      <c r="BS412" s="1">
        <v>0</v>
      </c>
    </row>
    <row r="413" spans="3:71" x14ac:dyDescent="0.3">
      <c r="C413" s="37">
        <v>43314</v>
      </c>
      <c r="D413" s="1">
        <v>0</v>
      </c>
      <c r="E413" s="1">
        <v>0</v>
      </c>
      <c r="H413" s="37">
        <v>43314</v>
      </c>
      <c r="I413" s="1">
        <v>0</v>
      </c>
      <c r="J413" s="1">
        <v>0</v>
      </c>
      <c r="M413" s="37">
        <v>43314</v>
      </c>
      <c r="N413" s="1">
        <v>0</v>
      </c>
      <c r="O413" s="1">
        <v>0</v>
      </c>
      <c r="R413" s="37">
        <v>43314</v>
      </c>
      <c r="S413" s="1">
        <v>0</v>
      </c>
      <c r="T413" s="1">
        <v>0</v>
      </c>
      <c r="W413" s="37">
        <v>43314</v>
      </c>
      <c r="X413" s="1">
        <v>0</v>
      </c>
      <c r="Y413" s="1">
        <v>0</v>
      </c>
      <c r="Z413" s="1">
        <f t="shared" si="25"/>
        <v>414.10000000000019</v>
      </c>
      <c r="AB413" s="37">
        <v>43314</v>
      </c>
      <c r="AC413" s="1">
        <v>0</v>
      </c>
      <c r="AD413" s="1">
        <v>0</v>
      </c>
      <c r="AG413" s="37">
        <v>43314</v>
      </c>
      <c r="AH413" s="1">
        <v>0</v>
      </c>
      <c r="AI413" s="1">
        <v>0</v>
      </c>
      <c r="AL413" s="37">
        <v>43314</v>
      </c>
      <c r="AM413" s="1">
        <v>0</v>
      </c>
      <c r="AN413" s="1">
        <v>0</v>
      </c>
      <c r="AO413" s="1">
        <f t="shared" si="26"/>
        <v>377.20000000000016</v>
      </c>
      <c r="AQ413" s="37">
        <v>43314</v>
      </c>
      <c r="AR413" s="1">
        <v>0</v>
      </c>
      <c r="AS413" s="1">
        <v>0</v>
      </c>
      <c r="AT413" s="1">
        <f t="shared" si="27"/>
        <v>421.30000000000024</v>
      </c>
      <c r="AV413" s="37">
        <v>43314</v>
      </c>
      <c r="AW413" s="1">
        <v>0</v>
      </c>
      <c r="AX413" s="1">
        <v>0</v>
      </c>
      <c r="AZ413" s="37">
        <v>42214</v>
      </c>
      <c r="BA413" s="1">
        <v>0</v>
      </c>
      <c r="BB413" s="1">
        <v>0</v>
      </c>
      <c r="BC413" s="1">
        <v>0</v>
      </c>
      <c r="BE413" s="37">
        <v>44039</v>
      </c>
      <c r="BF413" s="1">
        <v>0</v>
      </c>
      <c r="BG413" s="1">
        <v>0</v>
      </c>
      <c r="BH413" s="1">
        <v>0</v>
      </c>
      <c r="BI413" s="37"/>
      <c r="BJ413" s="37">
        <v>44039</v>
      </c>
      <c r="BK413" s="1">
        <v>0</v>
      </c>
      <c r="BL413" s="1">
        <v>0</v>
      </c>
      <c r="BM413" s="1">
        <v>0</v>
      </c>
      <c r="BN413" s="1">
        <f t="shared" si="24"/>
        <v>0</v>
      </c>
      <c r="BP413" s="37">
        <v>44039</v>
      </c>
      <c r="BQ413" s="1">
        <v>0</v>
      </c>
      <c r="BR413" s="1">
        <v>0</v>
      </c>
      <c r="BS413" s="1">
        <v>0</v>
      </c>
    </row>
    <row r="414" spans="3:71" x14ac:dyDescent="0.3">
      <c r="C414" s="37">
        <v>43315</v>
      </c>
      <c r="D414" s="1">
        <v>-14.9</v>
      </c>
      <c r="E414" s="1">
        <v>1</v>
      </c>
      <c r="F414" s="1">
        <v>3.1</v>
      </c>
      <c r="H414" s="37">
        <v>43315</v>
      </c>
      <c r="I414" s="1">
        <v>-14.9</v>
      </c>
      <c r="J414" s="1">
        <v>1</v>
      </c>
      <c r="K414" s="1">
        <v>3.1</v>
      </c>
      <c r="M414" s="37">
        <v>43315</v>
      </c>
      <c r="N414" s="1">
        <v>-14.9</v>
      </c>
      <c r="O414" s="1">
        <v>1</v>
      </c>
      <c r="P414" s="1">
        <v>3.1</v>
      </c>
      <c r="R414" s="37">
        <v>43315</v>
      </c>
      <c r="S414" s="1">
        <v>-14.9</v>
      </c>
      <c r="T414" s="1">
        <v>1</v>
      </c>
      <c r="U414" s="1">
        <v>3.1</v>
      </c>
      <c r="W414" s="37">
        <v>43315</v>
      </c>
      <c r="X414" s="1">
        <v>-14.9</v>
      </c>
      <c r="Y414" s="1">
        <v>1</v>
      </c>
      <c r="Z414" s="1">
        <f t="shared" si="25"/>
        <v>399.20000000000022</v>
      </c>
      <c r="AB414" s="37">
        <v>43315</v>
      </c>
      <c r="AC414" s="1">
        <v>-14.3</v>
      </c>
      <c r="AD414" s="1">
        <v>1</v>
      </c>
      <c r="AG414" s="37">
        <v>43315</v>
      </c>
      <c r="AH414" s="1">
        <v>-14.3</v>
      </c>
      <c r="AI414" s="1">
        <v>1</v>
      </c>
      <c r="AL414" s="37">
        <v>43315</v>
      </c>
      <c r="AM414" s="1">
        <v>-11.3</v>
      </c>
      <c r="AN414" s="1">
        <v>1</v>
      </c>
      <c r="AO414" s="1">
        <f t="shared" si="26"/>
        <v>365.90000000000015</v>
      </c>
      <c r="AQ414" s="37">
        <v>43315</v>
      </c>
      <c r="AR414" s="1">
        <v>-9.3000000000000007</v>
      </c>
      <c r="AS414" s="1">
        <v>1</v>
      </c>
      <c r="AT414" s="1">
        <f t="shared" si="27"/>
        <v>412.00000000000023</v>
      </c>
      <c r="AV414" s="37">
        <v>43315</v>
      </c>
      <c r="AW414" s="1">
        <v>-15.8</v>
      </c>
      <c r="AX414" s="1">
        <v>1</v>
      </c>
      <c r="AZ414" s="37">
        <v>42215</v>
      </c>
      <c r="BA414" s="1">
        <v>-1.1000000000000001</v>
      </c>
      <c r="BB414" s="1">
        <v>1</v>
      </c>
      <c r="BC414" s="1">
        <v>0</v>
      </c>
      <c r="BE414" s="37">
        <v>44040</v>
      </c>
      <c r="BF414" s="1">
        <v>7.3</v>
      </c>
      <c r="BG414" s="1">
        <v>1</v>
      </c>
      <c r="BH414" s="1">
        <v>0</v>
      </c>
      <c r="BI414" s="37"/>
      <c r="BJ414" s="37">
        <v>44040</v>
      </c>
      <c r="BK414" s="1">
        <v>7.3</v>
      </c>
      <c r="BL414" s="1">
        <v>1</v>
      </c>
      <c r="BM414" s="1">
        <v>0</v>
      </c>
      <c r="BN414" s="1">
        <f t="shared" si="24"/>
        <v>0</v>
      </c>
      <c r="BP414" s="37">
        <v>44040</v>
      </c>
      <c r="BQ414" s="1">
        <v>7.3</v>
      </c>
      <c r="BR414" s="1">
        <v>1</v>
      </c>
      <c r="BS414" s="1">
        <v>0</v>
      </c>
    </row>
    <row r="415" spans="3:71" x14ac:dyDescent="0.3">
      <c r="C415" s="37">
        <v>43318</v>
      </c>
      <c r="D415" s="1">
        <v>0</v>
      </c>
      <c r="E415" s="1">
        <v>0</v>
      </c>
      <c r="H415" s="37">
        <v>43318</v>
      </c>
      <c r="I415" s="1">
        <v>0</v>
      </c>
      <c r="J415" s="1">
        <v>0</v>
      </c>
      <c r="M415" s="37">
        <v>43318</v>
      </c>
      <c r="N415" s="1">
        <v>0</v>
      </c>
      <c r="O415" s="1">
        <v>0</v>
      </c>
      <c r="R415" s="37">
        <v>43318</v>
      </c>
      <c r="S415" s="1">
        <v>0</v>
      </c>
      <c r="T415" s="1">
        <v>0</v>
      </c>
      <c r="W415" s="37">
        <v>43318</v>
      </c>
      <c r="X415" s="1">
        <v>0</v>
      </c>
      <c r="Y415" s="1">
        <v>0</v>
      </c>
      <c r="Z415" s="1">
        <f t="shared" si="25"/>
        <v>399.20000000000022</v>
      </c>
      <c r="AB415" s="37">
        <v>43318</v>
      </c>
      <c r="AC415" s="1">
        <v>0</v>
      </c>
      <c r="AD415" s="1">
        <v>0</v>
      </c>
      <c r="AG415" s="37">
        <v>43318</v>
      </c>
      <c r="AH415" s="1">
        <v>0</v>
      </c>
      <c r="AI415" s="1">
        <v>0</v>
      </c>
      <c r="AL415" s="37">
        <v>43318</v>
      </c>
      <c r="AM415" s="1">
        <v>0</v>
      </c>
      <c r="AN415" s="1">
        <v>0</v>
      </c>
      <c r="AO415" s="1">
        <f t="shared" si="26"/>
        <v>365.90000000000015</v>
      </c>
      <c r="AQ415" s="37">
        <v>43318</v>
      </c>
      <c r="AR415" s="1">
        <v>0</v>
      </c>
      <c r="AS415" s="1">
        <v>0</v>
      </c>
      <c r="AT415" s="1">
        <f t="shared" si="27"/>
        <v>412.00000000000023</v>
      </c>
      <c r="AV415" s="37">
        <v>43318</v>
      </c>
      <c r="AW415" s="1">
        <v>0</v>
      </c>
      <c r="AX415" s="1">
        <v>0</v>
      </c>
      <c r="AZ415" s="37">
        <v>42216</v>
      </c>
      <c r="BA415" s="1">
        <v>26.799999999999901</v>
      </c>
      <c r="BB415" s="1">
        <v>1</v>
      </c>
      <c r="BC415" s="1">
        <v>10.1</v>
      </c>
      <c r="BE415" s="37">
        <v>44041</v>
      </c>
      <c r="BF415" s="1">
        <v>-4</v>
      </c>
      <c r="BG415" s="1">
        <v>1</v>
      </c>
      <c r="BH415" s="1">
        <v>0</v>
      </c>
      <c r="BI415" s="37"/>
      <c r="BJ415" s="37">
        <v>44041</v>
      </c>
      <c r="BK415" s="1">
        <v>-4</v>
      </c>
      <c r="BL415" s="1">
        <v>1</v>
      </c>
      <c r="BM415" s="1">
        <v>0</v>
      </c>
      <c r="BN415" s="1">
        <f t="shared" si="24"/>
        <v>0</v>
      </c>
      <c r="BP415" s="37">
        <v>44041</v>
      </c>
      <c r="BQ415" s="1">
        <v>-4</v>
      </c>
      <c r="BR415" s="1">
        <v>1</v>
      </c>
      <c r="BS415" s="1">
        <v>0</v>
      </c>
    </row>
    <row r="416" spans="3:71" x14ac:dyDescent="0.3">
      <c r="C416" s="37">
        <v>43319</v>
      </c>
      <c r="D416" s="1">
        <v>0</v>
      </c>
      <c r="E416" s="1">
        <v>0</v>
      </c>
      <c r="H416" s="37">
        <v>43319</v>
      </c>
      <c r="I416" s="1">
        <v>0</v>
      </c>
      <c r="J416" s="1">
        <v>0</v>
      </c>
      <c r="M416" s="37">
        <v>43319</v>
      </c>
      <c r="N416" s="1">
        <v>0</v>
      </c>
      <c r="O416" s="1">
        <v>0</v>
      </c>
      <c r="R416" s="37">
        <v>43319</v>
      </c>
      <c r="S416" s="1">
        <v>0</v>
      </c>
      <c r="T416" s="1">
        <v>0</v>
      </c>
      <c r="W416" s="37">
        <v>43319</v>
      </c>
      <c r="X416" s="1">
        <v>0</v>
      </c>
      <c r="Y416" s="1">
        <v>0</v>
      </c>
      <c r="Z416" s="1">
        <f t="shared" si="25"/>
        <v>399.20000000000022</v>
      </c>
      <c r="AB416" s="37">
        <v>43319</v>
      </c>
      <c r="AC416" s="1">
        <v>0</v>
      </c>
      <c r="AD416" s="1">
        <v>0</v>
      </c>
      <c r="AG416" s="37">
        <v>43319</v>
      </c>
      <c r="AH416" s="1">
        <v>0</v>
      </c>
      <c r="AI416" s="1">
        <v>0</v>
      </c>
      <c r="AL416" s="37">
        <v>43319</v>
      </c>
      <c r="AM416" s="1">
        <v>0</v>
      </c>
      <c r="AN416" s="1">
        <v>0</v>
      </c>
      <c r="AO416" s="1">
        <f t="shared" si="26"/>
        <v>365.90000000000015</v>
      </c>
      <c r="AQ416" s="37">
        <v>43319</v>
      </c>
      <c r="AR416" s="1">
        <v>0</v>
      </c>
      <c r="AS416" s="1">
        <v>0</v>
      </c>
      <c r="AT416" s="1">
        <f t="shared" si="27"/>
        <v>412.00000000000023</v>
      </c>
      <c r="AV416" s="37">
        <v>43319</v>
      </c>
      <c r="AW416" s="1">
        <v>0</v>
      </c>
      <c r="AX416" s="1">
        <v>0</v>
      </c>
      <c r="AZ416" s="37">
        <v>42219</v>
      </c>
      <c r="BA416" s="1">
        <v>0</v>
      </c>
      <c r="BB416" s="1">
        <v>0</v>
      </c>
      <c r="BC416" s="1">
        <v>0</v>
      </c>
      <c r="BE416" s="37">
        <v>44042</v>
      </c>
      <c r="BF416" s="1">
        <v>0</v>
      </c>
      <c r="BG416" s="1">
        <v>0</v>
      </c>
      <c r="BH416" s="1">
        <v>0</v>
      </c>
      <c r="BI416" s="37"/>
      <c r="BJ416" s="37">
        <v>44042</v>
      </c>
      <c r="BK416" s="1">
        <v>0</v>
      </c>
      <c r="BL416" s="1">
        <v>0</v>
      </c>
      <c r="BM416" s="1">
        <v>0</v>
      </c>
      <c r="BN416" s="1">
        <f t="shared" si="24"/>
        <v>0</v>
      </c>
      <c r="BP416" s="37">
        <v>44042</v>
      </c>
      <c r="BQ416" s="1">
        <v>0</v>
      </c>
      <c r="BR416" s="1">
        <v>0</v>
      </c>
      <c r="BS416" s="1">
        <v>0</v>
      </c>
    </row>
    <row r="417" spans="3:71" x14ac:dyDescent="0.3">
      <c r="C417" s="37">
        <v>43320</v>
      </c>
      <c r="D417" s="1">
        <v>0</v>
      </c>
      <c r="E417" s="1">
        <v>0</v>
      </c>
      <c r="H417" s="37">
        <v>43320</v>
      </c>
      <c r="I417" s="1">
        <v>0</v>
      </c>
      <c r="J417" s="1">
        <v>0</v>
      </c>
      <c r="M417" s="37">
        <v>43320</v>
      </c>
      <c r="N417" s="1">
        <v>0</v>
      </c>
      <c r="O417" s="1">
        <v>0</v>
      </c>
      <c r="R417" s="37">
        <v>43320</v>
      </c>
      <c r="S417" s="1">
        <v>0</v>
      </c>
      <c r="T417" s="1">
        <v>0</v>
      </c>
      <c r="W417" s="37">
        <v>43320</v>
      </c>
      <c r="X417" s="1">
        <v>0</v>
      </c>
      <c r="Y417" s="1">
        <v>0</v>
      </c>
      <c r="Z417" s="1">
        <f t="shared" si="25"/>
        <v>399.20000000000022</v>
      </c>
      <c r="AB417" s="37">
        <v>43320</v>
      </c>
      <c r="AC417" s="1">
        <v>0</v>
      </c>
      <c r="AD417" s="1">
        <v>0</v>
      </c>
      <c r="AG417" s="37">
        <v>43320</v>
      </c>
      <c r="AH417" s="1">
        <v>0</v>
      </c>
      <c r="AI417" s="1">
        <v>0</v>
      </c>
      <c r="AL417" s="37">
        <v>43320</v>
      </c>
      <c r="AM417" s="1">
        <v>0</v>
      </c>
      <c r="AN417" s="1">
        <v>0</v>
      </c>
      <c r="AO417" s="1">
        <f t="shared" si="26"/>
        <v>365.90000000000015</v>
      </c>
      <c r="AQ417" s="37">
        <v>43320</v>
      </c>
      <c r="AR417" s="1">
        <v>0</v>
      </c>
      <c r="AS417" s="1">
        <v>0</v>
      </c>
      <c r="AT417" s="1">
        <f t="shared" si="27"/>
        <v>412.00000000000023</v>
      </c>
      <c r="AV417" s="37">
        <v>43320</v>
      </c>
      <c r="AW417" s="1">
        <v>0</v>
      </c>
      <c r="AX417" s="1">
        <v>0</v>
      </c>
      <c r="AZ417" s="37">
        <v>42220</v>
      </c>
      <c r="BA417" s="1">
        <v>9</v>
      </c>
      <c r="BB417" s="1">
        <v>1</v>
      </c>
      <c r="BC417" s="1">
        <v>0</v>
      </c>
      <c r="BE417" s="37">
        <v>44043</v>
      </c>
      <c r="BF417" s="1">
        <v>11.8</v>
      </c>
      <c r="BG417" s="1">
        <v>1</v>
      </c>
      <c r="BH417" s="1">
        <v>0</v>
      </c>
      <c r="BI417" s="37"/>
      <c r="BJ417" s="37">
        <v>44043</v>
      </c>
      <c r="BK417" s="1">
        <v>-5.3</v>
      </c>
      <c r="BL417" s="1">
        <v>1</v>
      </c>
      <c r="BM417" s="1">
        <v>10.8</v>
      </c>
      <c r="BN417" s="1">
        <f t="shared" si="24"/>
        <v>-17.100000000000001</v>
      </c>
      <c r="BP417" s="37">
        <v>44043</v>
      </c>
      <c r="BQ417" s="1">
        <v>11.8</v>
      </c>
      <c r="BR417" s="1">
        <v>1</v>
      </c>
      <c r="BS417" s="1">
        <v>0</v>
      </c>
    </row>
    <row r="418" spans="3:71" x14ac:dyDescent="0.3">
      <c r="C418" s="37">
        <v>43321</v>
      </c>
      <c r="D418" s="1">
        <v>0</v>
      </c>
      <c r="E418" s="1">
        <v>0</v>
      </c>
      <c r="H418" s="37">
        <v>43321</v>
      </c>
      <c r="I418" s="1">
        <v>0</v>
      </c>
      <c r="J418" s="1">
        <v>0</v>
      </c>
      <c r="M418" s="37">
        <v>43321</v>
      </c>
      <c r="N418" s="1">
        <v>0</v>
      </c>
      <c r="O418" s="1">
        <v>0</v>
      </c>
      <c r="R418" s="37">
        <v>43321</v>
      </c>
      <c r="S418" s="1">
        <v>0</v>
      </c>
      <c r="T418" s="1">
        <v>0</v>
      </c>
      <c r="W418" s="37">
        <v>43321</v>
      </c>
      <c r="X418" s="1">
        <v>0</v>
      </c>
      <c r="Y418" s="1">
        <v>0</v>
      </c>
      <c r="Z418" s="1">
        <f t="shared" si="25"/>
        <v>399.20000000000022</v>
      </c>
      <c r="AB418" s="37">
        <v>43321</v>
      </c>
      <c r="AC418" s="1">
        <v>0</v>
      </c>
      <c r="AD418" s="1">
        <v>0</v>
      </c>
      <c r="AG418" s="37">
        <v>43321</v>
      </c>
      <c r="AH418" s="1">
        <v>0</v>
      </c>
      <c r="AI418" s="1">
        <v>0</v>
      </c>
      <c r="AL418" s="37">
        <v>43321</v>
      </c>
      <c r="AM418" s="1">
        <v>0</v>
      </c>
      <c r="AN418" s="1">
        <v>0</v>
      </c>
      <c r="AO418" s="1">
        <f t="shared" si="26"/>
        <v>365.90000000000015</v>
      </c>
      <c r="AQ418" s="37">
        <v>43321</v>
      </c>
      <c r="AR418" s="1">
        <v>0</v>
      </c>
      <c r="AS418" s="1">
        <v>0</v>
      </c>
      <c r="AT418" s="1">
        <f t="shared" si="27"/>
        <v>412.00000000000023</v>
      </c>
      <c r="AV418" s="37">
        <v>43321</v>
      </c>
      <c r="AW418" s="1">
        <v>0</v>
      </c>
      <c r="AX418" s="1">
        <v>0</v>
      </c>
      <c r="AZ418" s="37">
        <v>42221</v>
      </c>
      <c r="BA418" s="1">
        <v>0</v>
      </c>
      <c r="BB418" s="1">
        <v>0</v>
      </c>
      <c r="BC418" s="1">
        <v>0</v>
      </c>
      <c r="BE418" s="37">
        <v>44046</v>
      </c>
      <c r="BF418" s="1">
        <v>0</v>
      </c>
      <c r="BG418" s="1">
        <v>0</v>
      </c>
      <c r="BH418" s="1">
        <v>0</v>
      </c>
      <c r="BI418" s="37"/>
      <c r="BJ418" s="37">
        <v>44046</v>
      </c>
      <c r="BK418" s="1">
        <v>0</v>
      </c>
      <c r="BL418" s="1">
        <v>0</v>
      </c>
      <c r="BM418" s="1">
        <v>0</v>
      </c>
      <c r="BN418" s="1">
        <f t="shared" si="24"/>
        <v>0</v>
      </c>
      <c r="BP418" s="37">
        <v>44046</v>
      </c>
      <c r="BQ418" s="1">
        <v>0</v>
      </c>
      <c r="BR418" s="1">
        <v>0</v>
      </c>
      <c r="BS418" s="1">
        <v>0</v>
      </c>
    </row>
    <row r="419" spans="3:71" x14ac:dyDescent="0.3">
      <c r="C419" s="37">
        <v>43322</v>
      </c>
      <c r="D419" s="1">
        <v>0</v>
      </c>
      <c r="E419" s="1">
        <v>0</v>
      </c>
      <c r="H419" s="37">
        <v>43322</v>
      </c>
      <c r="I419" s="1">
        <v>0</v>
      </c>
      <c r="J419" s="1">
        <v>0</v>
      </c>
      <c r="M419" s="37">
        <v>43322</v>
      </c>
      <c r="N419" s="1">
        <v>0</v>
      </c>
      <c r="O419" s="1">
        <v>0</v>
      </c>
      <c r="R419" s="37">
        <v>43322</v>
      </c>
      <c r="S419" s="1">
        <v>0</v>
      </c>
      <c r="T419" s="1">
        <v>0</v>
      </c>
      <c r="W419" s="37">
        <v>43322</v>
      </c>
      <c r="X419" s="1">
        <v>0</v>
      </c>
      <c r="Y419" s="1">
        <v>0</v>
      </c>
      <c r="Z419" s="1">
        <f t="shared" si="25"/>
        <v>399.20000000000022</v>
      </c>
      <c r="AB419" s="37">
        <v>43322</v>
      </c>
      <c r="AC419" s="1">
        <v>0</v>
      </c>
      <c r="AD419" s="1">
        <v>0</v>
      </c>
      <c r="AG419" s="37">
        <v>43322</v>
      </c>
      <c r="AH419" s="1">
        <v>0</v>
      </c>
      <c r="AI419" s="1">
        <v>0</v>
      </c>
      <c r="AL419" s="37">
        <v>43322</v>
      </c>
      <c r="AM419" s="1">
        <v>0</v>
      </c>
      <c r="AN419" s="1">
        <v>0</v>
      </c>
      <c r="AO419" s="1">
        <f t="shared" si="26"/>
        <v>365.90000000000015</v>
      </c>
      <c r="AQ419" s="37">
        <v>43322</v>
      </c>
      <c r="AR419" s="1">
        <v>0</v>
      </c>
      <c r="AS419" s="1">
        <v>0</v>
      </c>
      <c r="AT419" s="1">
        <f t="shared" si="27"/>
        <v>412.00000000000023</v>
      </c>
      <c r="AV419" s="37">
        <v>43322</v>
      </c>
      <c r="AW419" s="1">
        <v>0</v>
      </c>
      <c r="AX419" s="1">
        <v>0</v>
      </c>
      <c r="AZ419" s="37">
        <v>42222</v>
      </c>
      <c r="BA419" s="1">
        <v>0</v>
      </c>
      <c r="BB419" s="1">
        <v>0</v>
      </c>
      <c r="BC419" s="1">
        <v>0</v>
      </c>
      <c r="BE419" s="37">
        <v>44047</v>
      </c>
      <c r="BF419" s="1">
        <v>0</v>
      </c>
      <c r="BG419" s="1">
        <v>0</v>
      </c>
      <c r="BH419" s="1">
        <v>0</v>
      </c>
      <c r="BI419" s="37"/>
      <c r="BJ419" s="37">
        <v>44047</v>
      </c>
      <c r="BK419" s="1">
        <v>0</v>
      </c>
      <c r="BL419" s="1">
        <v>0</v>
      </c>
      <c r="BM419" s="1">
        <v>0</v>
      </c>
      <c r="BN419" s="1">
        <f t="shared" si="24"/>
        <v>0</v>
      </c>
      <c r="BP419" s="37">
        <v>44047</v>
      </c>
      <c r="BQ419" s="1">
        <v>0</v>
      </c>
      <c r="BR419" s="1">
        <v>0</v>
      </c>
      <c r="BS419" s="1">
        <v>0</v>
      </c>
    </row>
    <row r="420" spans="3:71" x14ac:dyDescent="0.3">
      <c r="C420" s="37">
        <v>43325</v>
      </c>
      <c r="D420" s="1">
        <v>11.8</v>
      </c>
      <c r="E420" s="1">
        <v>1</v>
      </c>
      <c r="F420" s="1">
        <v>18</v>
      </c>
      <c r="H420" s="37">
        <v>43325</v>
      </c>
      <c r="I420" s="1">
        <v>11.8</v>
      </c>
      <c r="J420" s="1">
        <v>1</v>
      </c>
      <c r="K420" s="1">
        <v>18</v>
      </c>
      <c r="M420" s="37">
        <v>43325</v>
      </c>
      <c r="N420" s="1">
        <v>0</v>
      </c>
      <c r="O420" s="1">
        <v>1</v>
      </c>
      <c r="P420" s="1">
        <v>18</v>
      </c>
      <c r="R420" s="37">
        <v>43325</v>
      </c>
      <c r="S420" s="1">
        <v>8.8000000000000007</v>
      </c>
      <c r="T420" s="1">
        <v>1</v>
      </c>
      <c r="U420" s="1">
        <v>18</v>
      </c>
      <c r="W420" s="37">
        <v>43325</v>
      </c>
      <c r="X420" s="1">
        <v>8.8000000000000007</v>
      </c>
      <c r="Y420" s="1">
        <v>1</v>
      </c>
      <c r="Z420" s="1">
        <f t="shared" si="25"/>
        <v>408.00000000000023</v>
      </c>
      <c r="AB420" s="37">
        <v>43325</v>
      </c>
      <c r="AC420" s="1">
        <v>8.9</v>
      </c>
      <c r="AD420" s="1">
        <v>1</v>
      </c>
      <c r="AG420" s="37">
        <v>43325</v>
      </c>
      <c r="AH420" s="1">
        <v>-4.3999999999999897</v>
      </c>
      <c r="AI420" s="1">
        <v>1</v>
      </c>
      <c r="AJ420" s="1">
        <v>-12.1</v>
      </c>
      <c r="AL420" s="37">
        <v>43325</v>
      </c>
      <c r="AM420" s="1">
        <v>7.5</v>
      </c>
      <c r="AN420" s="1">
        <v>1</v>
      </c>
      <c r="AO420" s="1">
        <f t="shared" si="26"/>
        <v>373.40000000000015</v>
      </c>
      <c r="AQ420" s="37">
        <v>43325</v>
      </c>
      <c r="AR420" s="1">
        <v>11.3</v>
      </c>
      <c r="AS420" s="1">
        <v>1</v>
      </c>
      <c r="AT420" s="1">
        <f t="shared" si="27"/>
        <v>423.30000000000024</v>
      </c>
      <c r="AV420" s="37">
        <v>43325</v>
      </c>
      <c r="AW420" s="1">
        <v>6.5</v>
      </c>
      <c r="AX420" s="1">
        <v>1</v>
      </c>
      <c r="AZ420" s="37">
        <v>42223</v>
      </c>
      <c r="BA420" s="1">
        <v>-21.6</v>
      </c>
      <c r="BB420" s="1">
        <v>1</v>
      </c>
      <c r="BC420" s="1">
        <v>0</v>
      </c>
      <c r="BE420" s="37">
        <v>44048</v>
      </c>
      <c r="BF420" s="1">
        <v>0</v>
      </c>
      <c r="BG420" s="1">
        <v>0</v>
      </c>
      <c r="BH420" s="1">
        <v>0</v>
      </c>
      <c r="BI420" s="37"/>
      <c r="BJ420" s="37">
        <v>44048</v>
      </c>
      <c r="BK420" s="1">
        <v>0</v>
      </c>
      <c r="BL420" s="1">
        <v>0</v>
      </c>
      <c r="BM420" s="1">
        <v>0</v>
      </c>
      <c r="BN420" s="1">
        <f t="shared" si="24"/>
        <v>0</v>
      </c>
      <c r="BP420" s="37">
        <v>44048</v>
      </c>
      <c r="BQ420" s="1">
        <v>0</v>
      </c>
      <c r="BR420" s="1">
        <v>0</v>
      </c>
      <c r="BS420" s="1">
        <v>0</v>
      </c>
    </row>
    <row r="421" spans="3:71" x14ac:dyDescent="0.3">
      <c r="C421" s="37">
        <v>43326</v>
      </c>
      <c r="D421" s="1">
        <v>0</v>
      </c>
      <c r="E421" s="1">
        <v>0</v>
      </c>
      <c r="H421" s="37">
        <v>43326</v>
      </c>
      <c r="I421" s="1">
        <v>0</v>
      </c>
      <c r="J421" s="1">
        <v>0</v>
      </c>
      <c r="M421" s="37">
        <v>43326</v>
      </c>
      <c r="N421" s="1">
        <v>0</v>
      </c>
      <c r="O421" s="1">
        <v>0</v>
      </c>
      <c r="R421" s="37">
        <v>43326</v>
      </c>
      <c r="S421" s="1">
        <v>0</v>
      </c>
      <c r="T421" s="1">
        <v>0</v>
      </c>
      <c r="W421" s="37">
        <v>43326</v>
      </c>
      <c r="X421" s="1">
        <v>0</v>
      </c>
      <c r="Y421" s="1">
        <v>0</v>
      </c>
      <c r="Z421" s="1">
        <f t="shared" si="25"/>
        <v>408.00000000000023</v>
      </c>
      <c r="AB421" s="37">
        <v>43326</v>
      </c>
      <c r="AC421" s="1">
        <v>0</v>
      </c>
      <c r="AD421" s="1">
        <v>0</v>
      </c>
      <c r="AG421" s="37">
        <v>43326</v>
      </c>
      <c r="AH421" s="1">
        <v>0</v>
      </c>
      <c r="AI421" s="1">
        <v>0</v>
      </c>
      <c r="AL421" s="37">
        <v>43326</v>
      </c>
      <c r="AM421" s="1">
        <v>0</v>
      </c>
      <c r="AN421" s="1">
        <v>0</v>
      </c>
      <c r="AO421" s="1">
        <f t="shared" si="26"/>
        <v>373.40000000000015</v>
      </c>
      <c r="AQ421" s="37">
        <v>43326</v>
      </c>
      <c r="AR421" s="1">
        <v>0</v>
      </c>
      <c r="AS421" s="1">
        <v>0</v>
      </c>
      <c r="AT421" s="1">
        <f t="shared" si="27"/>
        <v>423.30000000000024</v>
      </c>
      <c r="AV421" s="37">
        <v>43326</v>
      </c>
      <c r="AW421" s="1">
        <v>0</v>
      </c>
      <c r="AX421" s="1">
        <v>0</v>
      </c>
      <c r="AZ421" s="37">
        <v>42226</v>
      </c>
      <c r="BA421" s="1">
        <v>0</v>
      </c>
      <c r="BB421" s="1">
        <v>0</v>
      </c>
      <c r="BC421" s="1">
        <v>0</v>
      </c>
      <c r="BE421" s="37">
        <v>44049</v>
      </c>
      <c r="BF421" s="1">
        <v>-10.9</v>
      </c>
      <c r="BG421" s="1">
        <v>1</v>
      </c>
      <c r="BH421" s="1">
        <v>0</v>
      </c>
      <c r="BI421" s="37"/>
      <c r="BJ421" s="37">
        <v>44049</v>
      </c>
      <c r="BK421" s="1">
        <v>-10.9</v>
      </c>
      <c r="BL421" s="1">
        <v>1</v>
      </c>
      <c r="BM421" s="1">
        <v>0</v>
      </c>
      <c r="BN421" s="1">
        <f t="shared" si="24"/>
        <v>0</v>
      </c>
      <c r="BP421" s="37">
        <v>44049</v>
      </c>
      <c r="BQ421" s="1">
        <v>-10.9</v>
      </c>
      <c r="BR421" s="1">
        <v>1</v>
      </c>
      <c r="BS421" s="1">
        <v>0</v>
      </c>
    </row>
    <row r="422" spans="3:71" x14ac:dyDescent="0.3">
      <c r="C422" s="37">
        <v>43328</v>
      </c>
      <c r="D422" s="1">
        <v>0</v>
      </c>
      <c r="E422" s="1">
        <v>0</v>
      </c>
      <c r="H422" s="37">
        <v>43328</v>
      </c>
      <c r="I422" s="1">
        <v>0</v>
      </c>
      <c r="J422" s="1">
        <v>0</v>
      </c>
      <c r="M422" s="37">
        <v>43328</v>
      </c>
      <c r="N422" s="1">
        <v>0</v>
      </c>
      <c r="O422" s="1">
        <v>0</v>
      </c>
      <c r="R422" s="37">
        <v>43328</v>
      </c>
      <c r="S422" s="1">
        <v>0</v>
      </c>
      <c r="T422" s="1">
        <v>0</v>
      </c>
      <c r="W422" s="37">
        <v>43328</v>
      </c>
      <c r="X422" s="1">
        <v>0</v>
      </c>
      <c r="Y422" s="1">
        <v>0</v>
      </c>
      <c r="Z422" s="1">
        <f t="shared" si="25"/>
        <v>408.00000000000023</v>
      </c>
      <c r="AB422" s="37">
        <v>43328</v>
      </c>
      <c r="AC422" s="1">
        <v>0</v>
      </c>
      <c r="AD422" s="1">
        <v>0</v>
      </c>
      <c r="AG422" s="37">
        <v>43328</v>
      </c>
      <c r="AH422" s="1">
        <v>0</v>
      </c>
      <c r="AI422" s="1">
        <v>0</v>
      </c>
      <c r="AL422" s="37">
        <v>43328</v>
      </c>
      <c r="AM422" s="1">
        <v>0</v>
      </c>
      <c r="AN422" s="1">
        <v>0</v>
      </c>
      <c r="AO422" s="1">
        <f t="shared" si="26"/>
        <v>373.40000000000015</v>
      </c>
      <c r="AQ422" s="37">
        <v>43328</v>
      </c>
      <c r="AR422" s="1">
        <v>0</v>
      </c>
      <c r="AS422" s="1">
        <v>0</v>
      </c>
      <c r="AT422" s="1">
        <f t="shared" si="27"/>
        <v>423.30000000000024</v>
      </c>
      <c r="AV422" s="37">
        <v>43328</v>
      </c>
      <c r="AW422" s="1">
        <v>0</v>
      </c>
      <c r="AX422" s="1">
        <v>0</v>
      </c>
      <c r="AZ422" s="37">
        <v>42227</v>
      </c>
      <c r="BA422" s="1">
        <v>0</v>
      </c>
      <c r="BB422" s="1">
        <v>0</v>
      </c>
      <c r="BC422" s="1">
        <v>0</v>
      </c>
      <c r="BE422" s="37">
        <v>44050</v>
      </c>
      <c r="BF422" s="1">
        <v>9</v>
      </c>
      <c r="BG422" s="1">
        <v>1</v>
      </c>
      <c r="BH422" s="1">
        <v>0</v>
      </c>
      <c r="BI422" s="37"/>
      <c r="BJ422" s="37">
        <v>44050</v>
      </c>
      <c r="BK422" s="1">
        <v>9</v>
      </c>
      <c r="BL422" s="1">
        <v>1</v>
      </c>
      <c r="BM422" s="1">
        <v>0</v>
      </c>
      <c r="BN422" s="1">
        <f t="shared" si="24"/>
        <v>0</v>
      </c>
      <c r="BP422" s="37">
        <v>44050</v>
      </c>
      <c r="BQ422" s="1">
        <v>9</v>
      </c>
      <c r="BR422" s="1">
        <v>1</v>
      </c>
      <c r="BS422" s="1">
        <v>0</v>
      </c>
    </row>
    <row r="423" spans="3:71" x14ac:dyDescent="0.3">
      <c r="C423" s="37">
        <v>43329</v>
      </c>
      <c r="D423" s="1">
        <v>0</v>
      </c>
      <c r="E423" s="1">
        <v>0</v>
      </c>
      <c r="H423" s="37">
        <v>43329</v>
      </c>
      <c r="I423" s="1">
        <v>0</v>
      </c>
      <c r="J423" s="1">
        <v>0</v>
      </c>
      <c r="M423" s="37">
        <v>43329</v>
      </c>
      <c r="N423" s="1">
        <v>0</v>
      </c>
      <c r="O423" s="1">
        <v>0</v>
      </c>
      <c r="R423" s="37">
        <v>43329</v>
      </c>
      <c r="S423" s="1">
        <v>0</v>
      </c>
      <c r="T423" s="1">
        <v>0</v>
      </c>
      <c r="W423" s="37">
        <v>43329</v>
      </c>
      <c r="X423" s="1">
        <v>0</v>
      </c>
      <c r="Y423" s="1">
        <v>0</v>
      </c>
      <c r="Z423" s="1">
        <f t="shared" si="25"/>
        <v>408.00000000000023</v>
      </c>
      <c r="AB423" s="37">
        <v>43329</v>
      </c>
      <c r="AC423" s="1">
        <v>0</v>
      </c>
      <c r="AD423" s="1">
        <v>0</v>
      </c>
      <c r="AG423" s="37">
        <v>43329</v>
      </c>
      <c r="AH423" s="1">
        <v>0</v>
      </c>
      <c r="AI423" s="1">
        <v>0</v>
      </c>
      <c r="AL423" s="37">
        <v>43329</v>
      </c>
      <c r="AM423" s="1">
        <v>0</v>
      </c>
      <c r="AN423" s="1">
        <v>0</v>
      </c>
      <c r="AO423" s="1">
        <f t="shared" si="26"/>
        <v>373.40000000000015</v>
      </c>
      <c r="AQ423" s="37">
        <v>43329</v>
      </c>
      <c r="AR423" s="1">
        <v>0</v>
      </c>
      <c r="AS423" s="1">
        <v>0</v>
      </c>
      <c r="AT423" s="1">
        <f t="shared" si="27"/>
        <v>423.30000000000024</v>
      </c>
      <c r="AV423" s="37">
        <v>43329</v>
      </c>
      <c r="AW423" s="1">
        <v>0</v>
      </c>
      <c r="AX423" s="1">
        <v>0</v>
      </c>
      <c r="AZ423" s="37">
        <v>42228</v>
      </c>
      <c r="BA423" s="1">
        <v>0</v>
      </c>
      <c r="BB423" s="1">
        <v>0</v>
      </c>
      <c r="BC423" s="1">
        <v>0</v>
      </c>
      <c r="BE423" s="37">
        <v>44053</v>
      </c>
      <c r="BF423" s="1">
        <v>2</v>
      </c>
      <c r="BG423" s="1">
        <v>1</v>
      </c>
      <c r="BH423" s="1">
        <v>0</v>
      </c>
      <c r="BI423" s="37"/>
      <c r="BJ423" s="37">
        <v>44053</v>
      </c>
      <c r="BK423" s="1">
        <v>2</v>
      </c>
      <c r="BL423" s="1">
        <v>1</v>
      </c>
      <c r="BM423" s="1">
        <v>0</v>
      </c>
      <c r="BN423" s="1">
        <f t="shared" si="24"/>
        <v>0</v>
      </c>
      <c r="BP423" s="37">
        <v>44053</v>
      </c>
      <c r="BQ423" s="1">
        <v>2</v>
      </c>
      <c r="BR423" s="1">
        <v>1</v>
      </c>
      <c r="BS423" s="1">
        <v>0</v>
      </c>
    </row>
    <row r="424" spans="3:71" x14ac:dyDescent="0.3">
      <c r="C424" s="37">
        <v>43332</v>
      </c>
      <c r="D424" s="1">
        <v>0</v>
      </c>
      <c r="E424" s="1">
        <v>0</v>
      </c>
      <c r="H424" s="37">
        <v>43332</v>
      </c>
      <c r="I424" s="1">
        <v>0</v>
      </c>
      <c r="J424" s="1">
        <v>0</v>
      </c>
      <c r="M424" s="37">
        <v>43332</v>
      </c>
      <c r="N424" s="1">
        <v>0</v>
      </c>
      <c r="O424" s="1">
        <v>0</v>
      </c>
      <c r="R424" s="37">
        <v>43332</v>
      </c>
      <c r="S424" s="1">
        <v>0</v>
      </c>
      <c r="T424" s="1">
        <v>0</v>
      </c>
      <c r="W424" s="37">
        <v>43332</v>
      </c>
      <c r="X424" s="1">
        <v>0</v>
      </c>
      <c r="Y424" s="1">
        <v>0</v>
      </c>
      <c r="Z424" s="1">
        <f t="shared" si="25"/>
        <v>408.00000000000023</v>
      </c>
      <c r="AB424" s="37">
        <v>43332</v>
      </c>
      <c r="AC424" s="1">
        <v>0</v>
      </c>
      <c r="AD424" s="1">
        <v>0</v>
      </c>
      <c r="AG424" s="37">
        <v>43332</v>
      </c>
      <c r="AH424" s="1">
        <v>0</v>
      </c>
      <c r="AI424" s="1">
        <v>0</v>
      </c>
      <c r="AL424" s="37">
        <v>43332</v>
      </c>
      <c r="AM424" s="1">
        <v>0</v>
      </c>
      <c r="AN424" s="1">
        <v>0</v>
      </c>
      <c r="AO424" s="1">
        <f t="shared" si="26"/>
        <v>373.40000000000015</v>
      </c>
      <c r="AQ424" s="37">
        <v>43332</v>
      </c>
      <c r="AR424" s="1">
        <v>0</v>
      </c>
      <c r="AS424" s="1">
        <v>0</v>
      </c>
      <c r="AT424" s="1">
        <f t="shared" si="27"/>
        <v>423.30000000000024</v>
      </c>
      <c r="AV424" s="37">
        <v>43332</v>
      </c>
      <c r="AW424" s="1">
        <v>0</v>
      </c>
      <c r="AX424" s="1">
        <v>0</v>
      </c>
      <c r="AZ424" s="37">
        <v>42229</v>
      </c>
      <c r="BA424" s="1">
        <v>-6.3</v>
      </c>
      <c r="BB424" s="1">
        <v>1</v>
      </c>
      <c r="BC424" s="1">
        <v>0</v>
      </c>
      <c r="BE424" s="37">
        <v>44054</v>
      </c>
      <c r="BF424" s="1">
        <v>0</v>
      </c>
      <c r="BG424" s="1">
        <v>0</v>
      </c>
      <c r="BH424" s="1">
        <v>0</v>
      </c>
      <c r="BI424" s="37"/>
      <c r="BJ424" s="37">
        <v>44054</v>
      </c>
      <c r="BK424" s="1">
        <v>0</v>
      </c>
      <c r="BL424" s="1">
        <v>0</v>
      </c>
      <c r="BM424" s="1">
        <v>0</v>
      </c>
      <c r="BN424" s="1">
        <f t="shared" si="24"/>
        <v>0</v>
      </c>
      <c r="BP424" s="37">
        <v>44054</v>
      </c>
      <c r="BQ424" s="1">
        <v>0</v>
      </c>
      <c r="BR424" s="1">
        <v>0</v>
      </c>
      <c r="BS424" s="1">
        <v>0</v>
      </c>
    </row>
    <row r="425" spans="3:71" x14ac:dyDescent="0.3">
      <c r="C425" s="37">
        <v>43333</v>
      </c>
      <c r="D425" s="1">
        <v>-20.5</v>
      </c>
      <c r="E425" s="1">
        <v>1</v>
      </c>
      <c r="F425" s="1">
        <v>12.5</v>
      </c>
      <c r="H425" s="37">
        <v>43333</v>
      </c>
      <c r="I425" s="1">
        <v>-20.5</v>
      </c>
      <c r="J425" s="1">
        <v>1</v>
      </c>
      <c r="K425" s="1">
        <v>12.5</v>
      </c>
      <c r="M425" s="37">
        <v>43333</v>
      </c>
      <c r="N425" s="1">
        <v>-20.5</v>
      </c>
      <c r="O425" s="1">
        <v>1</v>
      </c>
      <c r="P425" s="1">
        <v>12.5</v>
      </c>
      <c r="R425" s="37">
        <v>43333</v>
      </c>
      <c r="S425" s="1">
        <v>5.6</v>
      </c>
      <c r="T425" s="1">
        <v>1</v>
      </c>
      <c r="U425" s="1">
        <v>12.5</v>
      </c>
      <c r="W425" s="37">
        <v>43333</v>
      </c>
      <c r="X425" s="1">
        <v>5.6</v>
      </c>
      <c r="Y425" s="1">
        <v>1</v>
      </c>
      <c r="Z425" s="1">
        <f t="shared" si="25"/>
        <v>413.60000000000025</v>
      </c>
      <c r="AB425" s="37">
        <v>43333</v>
      </c>
      <c r="AC425" s="1">
        <v>-19.399999999999999</v>
      </c>
      <c r="AD425" s="1">
        <v>1</v>
      </c>
      <c r="AG425" s="37">
        <v>43333</v>
      </c>
      <c r="AH425" s="1">
        <v>9</v>
      </c>
      <c r="AI425" s="1">
        <v>1</v>
      </c>
      <c r="AL425" s="37">
        <v>43333</v>
      </c>
      <c r="AM425" s="1">
        <v>1.3</v>
      </c>
      <c r="AN425" s="1">
        <v>1</v>
      </c>
      <c r="AO425" s="1">
        <f t="shared" si="26"/>
        <v>374.70000000000016</v>
      </c>
      <c r="AQ425" s="37">
        <v>43333</v>
      </c>
      <c r="AR425" s="1">
        <v>-9.1999999999999993</v>
      </c>
      <c r="AS425" s="1">
        <v>1</v>
      </c>
      <c r="AT425" s="1">
        <f t="shared" si="27"/>
        <v>414.10000000000025</v>
      </c>
      <c r="AV425" s="37">
        <v>43333</v>
      </c>
      <c r="AW425" s="1">
        <v>-19.100000000000001</v>
      </c>
      <c r="AX425" s="1">
        <v>1</v>
      </c>
      <c r="AZ425" s="37">
        <v>42233</v>
      </c>
      <c r="BA425" s="1">
        <v>-15.9</v>
      </c>
      <c r="BB425" s="1">
        <v>1</v>
      </c>
      <c r="BC425" s="1">
        <v>0</v>
      </c>
      <c r="BE425" s="37">
        <v>44055</v>
      </c>
      <c r="BF425" s="1">
        <v>-9</v>
      </c>
      <c r="BG425" s="1">
        <v>1</v>
      </c>
      <c r="BH425" s="1">
        <v>0</v>
      </c>
      <c r="BI425" s="37"/>
      <c r="BJ425" s="37">
        <v>44055</v>
      </c>
      <c r="BK425" s="1">
        <v>-16</v>
      </c>
      <c r="BL425" s="1">
        <v>1</v>
      </c>
      <c r="BM425" s="1">
        <v>0</v>
      </c>
      <c r="BN425" s="1">
        <f t="shared" si="24"/>
        <v>-7</v>
      </c>
      <c r="BP425" s="37">
        <v>44055</v>
      </c>
      <c r="BQ425" s="1">
        <v>-9</v>
      </c>
      <c r="BR425" s="1">
        <v>1</v>
      </c>
      <c r="BS425" s="1">
        <v>0</v>
      </c>
    </row>
    <row r="426" spans="3:71" x14ac:dyDescent="0.3">
      <c r="C426" s="37">
        <v>43334</v>
      </c>
      <c r="D426" s="1">
        <v>0</v>
      </c>
      <c r="E426" s="1">
        <v>0</v>
      </c>
      <c r="H426" s="37">
        <v>43334</v>
      </c>
      <c r="I426" s="1">
        <v>0</v>
      </c>
      <c r="J426" s="1">
        <v>0</v>
      </c>
      <c r="M426" s="37">
        <v>43334</v>
      </c>
      <c r="N426" s="1">
        <v>0</v>
      </c>
      <c r="O426" s="1">
        <v>0</v>
      </c>
      <c r="R426" s="37">
        <v>43334</v>
      </c>
      <c r="S426" s="1">
        <v>0</v>
      </c>
      <c r="T426" s="1">
        <v>0</v>
      </c>
      <c r="W426" s="37">
        <v>43334</v>
      </c>
      <c r="X426" s="1">
        <v>0</v>
      </c>
      <c r="Y426" s="1">
        <v>0</v>
      </c>
      <c r="Z426" s="1">
        <f t="shared" si="25"/>
        <v>413.60000000000025</v>
      </c>
      <c r="AB426" s="37">
        <v>43334</v>
      </c>
      <c r="AC426" s="1">
        <v>0</v>
      </c>
      <c r="AD426" s="1">
        <v>0</v>
      </c>
      <c r="AG426" s="37">
        <v>43334</v>
      </c>
      <c r="AH426" s="1">
        <v>0</v>
      </c>
      <c r="AI426" s="1">
        <v>0</v>
      </c>
      <c r="AL426" s="37">
        <v>43334</v>
      </c>
      <c r="AM426" s="1">
        <v>0</v>
      </c>
      <c r="AN426" s="1">
        <v>0</v>
      </c>
      <c r="AO426" s="1">
        <f t="shared" si="26"/>
        <v>374.70000000000016</v>
      </c>
      <c r="AQ426" s="37">
        <v>43334</v>
      </c>
      <c r="AR426" s="1">
        <v>0</v>
      </c>
      <c r="AS426" s="1">
        <v>0</v>
      </c>
      <c r="AT426" s="1">
        <f t="shared" si="27"/>
        <v>414.10000000000025</v>
      </c>
      <c r="AV426" s="37">
        <v>43334</v>
      </c>
      <c r="AW426" s="1">
        <v>0</v>
      </c>
      <c r="AX426" s="1">
        <v>0</v>
      </c>
      <c r="AZ426" s="37">
        <v>42234</v>
      </c>
      <c r="BA426" s="1">
        <v>0</v>
      </c>
      <c r="BB426" s="1">
        <v>0</v>
      </c>
      <c r="BC426" s="1">
        <v>0</v>
      </c>
      <c r="BE426" s="37">
        <v>44056</v>
      </c>
      <c r="BF426" s="1">
        <v>0</v>
      </c>
      <c r="BG426" s="1">
        <v>0</v>
      </c>
      <c r="BH426" s="1">
        <v>0</v>
      </c>
      <c r="BI426" s="37"/>
      <c r="BJ426" s="37">
        <v>44056</v>
      </c>
      <c r="BK426" s="1">
        <v>0</v>
      </c>
      <c r="BL426" s="1">
        <v>0</v>
      </c>
      <c r="BM426" s="1">
        <v>0</v>
      </c>
      <c r="BN426" s="1">
        <f t="shared" si="24"/>
        <v>0</v>
      </c>
      <c r="BP426" s="37">
        <v>44056</v>
      </c>
      <c r="BQ426" s="1">
        <v>0</v>
      </c>
      <c r="BR426" s="1">
        <v>0</v>
      </c>
      <c r="BS426" s="1">
        <v>0</v>
      </c>
    </row>
    <row r="427" spans="3:71" x14ac:dyDescent="0.3">
      <c r="C427" s="37">
        <v>43335</v>
      </c>
      <c r="D427" s="1">
        <v>-1</v>
      </c>
      <c r="E427" s="1">
        <v>1</v>
      </c>
      <c r="F427" s="1">
        <v>5</v>
      </c>
      <c r="H427" s="37">
        <v>43335</v>
      </c>
      <c r="I427" s="1">
        <v>-1</v>
      </c>
      <c r="J427" s="1">
        <v>1</v>
      </c>
      <c r="K427" s="1">
        <v>5</v>
      </c>
      <c r="M427" s="37">
        <v>43335</v>
      </c>
      <c r="N427" s="1">
        <v>-1</v>
      </c>
      <c r="O427" s="1">
        <v>1</v>
      </c>
      <c r="P427" s="1">
        <v>5</v>
      </c>
      <c r="R427" s="37">
        <v>43335</v>
      </c>
      <c r="S427" s="1">
        <v>-1</v>
      </c>
      <c r="T427" s="1">
        <v>1</v>
      </c>
      <c r="U427" s="1">
        <v>5</v>
      </c>
      <c r="W427" s="37">
        <v>43335</v>
      </c>
      <c r="X427" s="1">
        <v>-1</v>
      </c>
      <c r="Y427" s="1">
        <v>1</v>
      </c>
      <c r="Z427" s="1">
        <f t="shared" si="25"/>
        <v>412.60000000000025</v>
      </c>
      <c r="AB427" s="37">
        <v>43335</v>
      </c>
      <c r="AC427" s="1">
        <v>-1</v>
      </c>
      <c r="AD427" s="1">
        <v>1</v>
      </c>
      <c r="AG427" s="37">
        <v>43335</v>
      </c>
      <c r="AH427" s="1">
        <v>-1</v>
      </c>
      <c r="AI427" s="1">
        <v>1</v>
      </c>
      <c r="AL427" s="37">
        <v>43335</v>
      </c>
      <c r="AM427" s="1">
        <v>-1.2</v>
      </c>
      <c r="AN427" s="1">
        <v>1</v>
      </c>
      <c r="AO427" s="1">
        <f t="shared" si="26"/>
        <v>373.50000000000017</v>
      </c>
      <c r="AQ427" s="37">
        <v>43335</v>
      </c>
      <c r="AR427" s="1">
        <v>-4.7</v>
      </c>
      <c r="AS427" s="1">
        <v>1</v>
      </c>
      <c r="AT427" s="1">
        <f t="shared" si="27"/>
        <v>409.40000000000026</v>
      </c>
      <c r="AV427" s="37">
        <v>43335</v>
      </c>
      <c r="AW427" s="1">
        <v>-1.2</v>
      </c>
      <c r="AX427" s="1">
        <v>1</v>
      </c>
      <c r="AZ427" s="37">
        <v>42235</v>
      </c>
      <c r="BA427" s="1">
        <v>14.6</v>
      </c>
      <c r="BB427" s="1">
        <v>1</v>
      </c>
      <c r="BC427" s="1">
        <v>0</v>
      </c>
      <c r="BE427" s="37">
        <v>44057</v>
      </c>
      <c r="BF427" s="1">
        <v>-4.3</v>
      </c>
      <c r="BG427" s="1">
        <v>1</v>
      </c>
      <c r="BH427" s="1">
        <v>0</v>
      </c>
      <c r="BI427" s="37"/>
      <c r="BJ427" s="37">
        <v>44057</v>
      </c>
      <c r="BK427" s="1">
        <v>-15.5</v>
      </c>
      <c r="BL427" s="1">
        <v>1</v>
      </c>
      <c r="BM427" s="1">
        <v>0</v>
      </c>
      <c r="BN427" s="1">
        <f t="shared" si="24"/>
        <v>-11.2</v>
      </c>
      <c r="BP427" s="37">
        <v>44057</v>
      </c>
      <c r="BQ427" s="1">
        <v>-4.3</v>
      </c>
      <c r="BR427" s="1">
        <v>1</v>
      </c>
      <c r="BS427" s="1">
        <v>0</v>
      </c>
    </row>
    <row r="428" spans="3:71" x14ac:dyDescent="0.3">
      <c r="C428" s="37">
        <v>43336</v>
      </c>
      <c r="D428" s="1">
        <v>0</v>
      </c>
      <c r="E428" s="1">
        <v>0</v>
      </c>
      <c r="H428" s="37">
        <v>43336</v>
      </c>
      <c r="I428" s="1">
        <v>0</v>
      </c>
      <c r="J428" s="1">
        <v>0</v>
      </c>
      <c r="M428" s="37">
        <v>43336</v>
      </c>
      <c r="N428" s="1">
        <v>0</v>
      </c>
      <c r="O428" s="1">
        <v>0</v>
      </c>
      <c r="R428" s="37">
        <v>43336</v>
      </c>
      <c r="S428" s="1">
        <v>0</v>
      </c>
      <c r="T428" s="1">
        <v>0</v>
      </c>
      <c r="W428" s="37">
        <v>43336</v>
      </c>
      <c r="X428" s="1">
        <v>0</v>
      </c>
      <c r="Y428" s="1">
        <v>0</v>
      </c>
      <c r="Z428" s="1">
        <f t="shared" si="25"/>
        <v>412.60000000000025</v>
      </c>
      <c r="AB428" s="37">
        <v>43336</v>
      </c>
      <c r="AC428" s="1">
        <v>0</v>
      </c>
      <c r="AD428" s="1">
        <v>0</v>
      </c>
      <c r="AG428" s="37">
        <v>43336</v>
      </c>
      <c r="AH428" s="1">
        <v>0</v>
      </c>
      <c r="AI428" s="1">
        <v>0</v>
      </c>
      <c r="AL428" s="37">
        <v>43336</v>
      </c>
      <c r="AM428" s="1">
        <v>0</v>
      </c>
      <c r="AN428" s="1">
        <v>0</v>
      </c>
      <c r="AO428" s="1">
        <f t="shared" si="26"/>
        <v>373.50000000000017</v>
      </c>
      <c r="AQ428" s="37">
        <v>43336</v>
      </c>
      <c r="AR428" s="1">
        <v>0</v>
      </c>
      <c r="AS428" s="1">
        <v>0</v>
      </c>
      <c r="AT428" s="1">
        <f t="shared" si="27"/>
        <v>409.40000000000026</v>
      </c>
      <c r="AV428" s="37">
        <v>43336</v>
      </c>
      <c r="AW428" s="1">
        <v>0</v>
      </c>
      <c r="AX428" s="1">
        <v>0</v>
      </c>
      <c r="AZ428" s="37">
        <v>42236</v>
      </c>
      <c r="BA428" s="1">
        <v>0</v>
      </c>
      <c r="BB428" s="1">
        <v>0</v>
      </c>
      <c r="BC428" s="1">
        <v>0</v>
      </c>
      <c r="BE428" s="37">
        <v>44061</v>
      </c>
      <c r="BF428" s="1">
        <v>0</v>
      </c>
      <c r="BG428" s="1">
        <v>0</v>
      </c>
      <c r="BH428" s="1">
        <v>0</v>
      </c>
      <c r="BI428" s="37"/>
      <c r="BJ428" s="37">
        <v>44061</v>
      </c>
      <c r="BK428" s="1">
        <v>0</v>
      </c>
      <c r="BL428" s="1">
        <v>0</v>
      </c>
      <c r="BM428" s="1">
        <v>0</v>
      </c>
      <c r="BN428" s="1">
        <f t="shared" si="24"/>
        <v>0</v>
      </c>
      <c r="BP428" s="37">
        <v>44061</v>
      </c>
      <c r="BQ428" s="1">
        <v>0</v>
      </c>
      <c r="BR428" s="1">
        <v>0</v>
      </c>
      <c r="BS428" s="1">
        <v>0</v>
      </c>
    </row>
    <row r="429" spans="3:71" x14ac:dyDescent="0.3">
      <c r="C429" s="37">
        <v>43339</v>
      </c>
      <c r="D429" s="1">
        <v>0</v>
      </c>
      <c r="E429" s="1">
        <v>0</v>
      </c>
      <c r="H429" s="37">
        <v>43339</v>
      </c>
      <c r="I429" s="1">
        <v>0</v>
      </c>
      <c r="J429" s="1">
        <v>0</v>
      </c>
      <c r="M429" s="37">
        <v>43339</v>
      </c>
      <c r="N429" s="1">
        <v>0</v>
      </c>
      <c r="O429" s="1">
        <v>0</v>
      </c>
      <c r="R429" s="37">
        <v>43339</v>
      </c>
      <c r="S429" s="1">
        <v>0</v>
      </c>
      <c r="T429" s="1">
        <v>0</v>
      </c>
      <c r="W429" s="37">
        <v>43339</v>
      </c>
      <c r="X429" s="1">
        <v>0</v>
      </c>
      <c r="Y429" s="1">
        <v>0</v>
      </c>
      <c r="Z429" s="1">
        <f t="shared" si="25"/>
        <v>412.60000000000025</v>
      </c>
      <c r="AB429" s="37">
        <v>43339</v>
      </c>
      <c r="AC429" s="1">
        <v>0</v>
      </c>
      <c r="AD429" s="1">
        <v>0</v>
      </c>
      <c r="AG429" s="37">
        <v>43339</v>
      </c>
      <c r="AH429" s="1">
        <v>0</v>
      </c>
      <c r="AI429" s="1">
        <v>0</v>
      </c>
      <c r="AL429" s="37">
        <v>43339</v>
      </c>
      <c r="AM429" s="1">
        <v>0</v>
      </c>
      <c r="AN429" s="1">
        <v>0</v>
      </c>
      <c r="AO429" s="1">
        <f t="shared" si="26"/>
        <v>373.50000000000017</v>
      </c>
      <c r="AQ429" s="37">
        <v>43339</v>
      </c>
      <c r="AR429" s="1">
        <v>0</v>
      </c>
      <c r="AS429" s="1">
        <v>0</v>
      </c>
      <c r="AT429" s="1">
        <f t="shared" si="27"/>
        <v>409.40000000000026</v>
      </c>
      <c r="AV429" s="37">
        <v>43339</v>
      </c>
      <c r="AW429" s="1">
        <v>0</v>
      </c>
      <c r="AX429" s="1">
        <v>0</v>
      </c>
      <c r="AZ429" s="37">
        <v>42237</v>
      </c>
      <c r="BA429" s="1">
        <v>0</v>
      </c>
      <c r="BB429" s="1">
        <v>0</v>
      </c>
      <c r="BC429" s="1">
        <v>0</v>
      </c>
      <c r="BE429" s="37">
        <v>44062</v>
      </c>
      <c r="BF429" s="1">
        <v>0</v>
      </c>
      <c r="BG429" s="1">
        <v>0</v>
      </c>
      <c r="BH429" s="1">
        <v>0</v>
      </c>
      <c r="BI429" s="37"/>
      <c r="BJ429" s="37">
        <v>44062</v>
      </c>
      <c r="BK429" s="1">
        <v>0</v>
      </c>
      <c r="BL429" s="1">
        <v>0</v>
      </c>
      <c r="BM429" s="1">
        <v>0</v>
      </c>
      <c r="BN429" s="1">
        <f t="shared" si="24"/>
        <v>0</v>
      </c>
      <c r="BP429" s="37">
        <v>44062</v>
      </c>
      <c r="BQ429" s="1">
        <v>0</v>
      </c>
      <c r="BR429" s="1">
        <v>0</v>
      </c>
      <c r="BS429" s="1">
        <v>0</v>
      </c>
    </row>
    <row r="430" spans="3:71" x14ac:dyDescent="0.3">
      <c r="C430" s="37">
        <v>43340</v>
      </c>
      <c r="D430" s="1">
        <v>0</v>
      </c>
      <c r="E430" s="1">
        <v>0</v>
      </c>
      <c r="H430" s="37">
        <v>43340</v>
      </c>
      <c r="I430" s="1">
        <v>0</v>
      </c>
      <c r="J430" s="1">
        <v>0</v>
      </c>
      <c r="M430" s="37">
        <v>43340</v>
      </c>
      <c r="N430" s="1">
        <v>0</v>
      </c>
      <c r="O430" s="1">
        <v>0</v>
      </c>
      <c r="R430" s="37">
        <v>43340</v>
      </c>
      <c r="S430" s="1">
        <v>0</v>
      </c>
      <c r="T430" s="1">
        <v>0</v>
      </c>
      <c r="W430" s="37">
        <v>43340</v>
      </c>
      <c r="X430" s="1">
        <v>0</v>
      </c>
      <c r="Y430" s="1">
        <v>0</v>
      </c>
      <c r="Z430" s="1">
        <f t="shared" si="25"/>
        <v>412.60000000000025</v>
      </c>
      <c r="AB430" s="37">
        <v>43340</v>
      </c>
      <c r="AC430" s="1">
        <v>0</v>
      </c>
      <c r="AD430" s="1">
        <v>0</v>
      </c>
      <c r="AG430" s="37">
        <v>43340</v>
      </c>
      <c r="AH430" s="1">
        <v>0</v>
      </c>
      <c r="AI430" s="1">
        <v>0</v>
      </c>
      <c r="AL430" s="37">
        <v>43340</v>
      </c>
      <c r="AM430" s="1">
        <v>0</v>
      </c>
      <c r="AN430" s="1">
        <v>0</v>
      </c>
      <c r="AO430" s="1">
        <f t="shared" si="26"/>
        <v>373.50000000000017</v>
      </c>
      <c r="AQ430" s="37">
        <v>43340</v>
      </c>
      <c r="AR430" s="1">
        <v>0</v>
      </c>
      <c r="AS430" s="1">
        <v>0</v>
      </c>
      <c r="AT430" s="1">
        <f t="shared" si="27"/>
        <v>409.40000000000026</v>
      </c>
      <c r="AV430" s="37">
        <v>43340</v>
      </c>
      <c r="AW430" s="1">
        <v>0</v>
      </c>
      <c r="AX430" s="1">
        <v>0</v>
      </c>
      <c r="AZ430" s="37">
        <v>42240</v>
      </c>
      <c r="BA430" s="1">
        <v>0</v>
      </c>
      <c r="BB430" s="1">
        <v>0</v>
      </c>
      <c r="BC430" s="1">
        <v>0</v>
      </c>
      <c r="BE430" s="37">
        <v>44063</v>
      </c>
      <c r="BF430" s="1">
        <v>-4.0999999999999996</v>
      </c>
      <c r="BG430" s="1">
        <v>1</v>
      </c>
      <c r="BH430" s="1">
        <v>0</v>
      </c>
      <c r="BI430" s="37"/>
      <c r="BJ430" s="37">
        <v>44063</v>
      </c>
      <c r="BK430" s="1">
        <v>-14.6</v>
      </c>
      <c r="BL430" s="1">
        <v>1</v>
      </c>
      <c r="BM430" s="1">
        <v>0</v>
      </c>
      <c r="BN430" s="1">
        <f t="shared" si="24"/>
        <v>-10.5</v>
      </c>
      <c r="BP430" s="37">
        <v>44063</v>
      </c>
      <c r="BQ430" s="1">
        <v>-4.0999999999999996</v>
      </c>
      <c r="BR430" s="1">
        <v>1</v>
      </c>
      <c r="BS430" s="1">
        <v>0</v>
      </c>
    </row>
    <row r="431" spans="3:71" x14ac:dyDescent="0.3">
      <c r="C431" s="37">
        <v>43341</v>
      </c>
      <c r="D431" s="1">
        <v>0</v>
      </c>
      <c r="E431" s="1">
        <v>0</v>
      </c>
      <c r="H431" s="37">
        <v>43341</v>
      </c>
      <c r="I431" s="1">
        <v>0</v>
      </c>
      <c r="J431" s="1">
        <v>0</v>
      </c>
      <c r="M431" s="37">
        <v>43341</v>
      </c>
      <c r="N431" s="1">
        <v>0</v>
      </c>
      <c r="O431" s="1">
        <v>0</v>
      </c>
      <c r="R431" s="37">
        <v>43341</v>
      </c>
      <c r="S431" s="1">
        <v>0</v>
      </c>
      <c r="T431" s="1">
        <v>0</v>
      </c>
      <c r="W431" s="37">
        <v>43341</v>
      </c>
      <c r="X431" s="1">
        <v>0</v>
      </c>
      <c r="Y431" s="1">
        <v>0</v>
      </c>
      <c r="Z431" s="1">
        <f t="shared" si="25"/>
        <v>412.60000000000025</v>
      </c>
      <c r="AB431" s="37">
        <v>43341</v>
      </c>
      <c r="AC431" s="1">
        <v>0</v>
      </c>
      <c r="AD431" s="1">
        <v>0</v>
      </c>
      <c r="AG431" s="37">
        <v>43341</v>
      </c>
      <c r="AH431" s="1">
        <v>0</v>
      </c>
      <c r="AI431" s="1">
        <v>0</v>
      </c>
      <c r="AL431" s="37">
        <v>43341</v>
      </c>
      <c r="AM431" s="1">
        <v>0</v>
      </c>
      <c r="AN431" s="1">
        <v>0</v>
      </c>
      <c r="AO431" s="1">
        <f t="shared" si="26"/>
        <v>373.50000000000017</v>
      </c>
      <c r="AQ431" s="37">
        <v>43341</v>
      </c>
      <c r="AR431" s="1">
        <v>0</v>
      </c>
      <c r="AS431" s="1">
        <v>0</v>
      </c>
      <c r="AT431" s="1">
        <f t="shared" si="27"/>
        <v>409.40000000000026</v>
      </c>
      <c r="AV431" s="37">
        <v>43341</v>
      </c>
      <c r="AW431" s="1">
        <v>0</v>
      </c>
      <c r="AX431" s="1">
        <v>0</v>
      </c>
      <c r="AZ431" s="37">
        <v>42241</v>
      </c>
      <c r="BA431" s="1">
        <v>0</v>
      </c>
      <c r="BB431" s="1">
        <v>0</v>
      </c>
      <c r="BC431" s="1">
        <v>0</v>
      </c>
      <c r="BE431" s="37">
        <v>44064</v>
      </c>
      <c r="BF431" s="1">
        <v>1.1000000000000001</v>
      </c>
      <c r="BG431" s="1">
        <v>1</v>
      </c>
      <c r="BH431" s="1">
        <v>0</v>
      </c>
      <c r="BI431" s="37"/>
      <c r="BJ431" s="37">
        <v>44064</v>
      </c>
      <c r="BK431" s="1">
        <v>1.1000000000000001</v>
      </c>
      <c r="BL431" s="1">
        <v>1</v>
      </c>
      <c r="BM431" s="1">
        <v>0</v>
      </c>
      <c r="BN431" s="1">
        <f t="shared" si="24"/>
        <v>0</v>
      </c>
      <c r="BP431" s="37">
        <v>44064</v>
      </c>
      <c r="BQ431" s="1">
        <v>1.1000000000000001</v>
      </c>
      <c r="BR431" s="1">
        <v>1</v>
      </c>
      <c r="BS431" s="1">
        <v>0</v>
      </c>
    </row>
    <row r="432" spans="3:71" x14ac:dyDescent="0.3">
      <c r="C432" s="37">
        <v>43342</v>
      </c>
      <c r="D432" s="1">
        <v>0</v>
      </c>
      <c r="E432" s="1">
        <v>0</v>
      </c>
      <c r="H432" s="37">
        <v>43342</v>
      </c>
      <c r="I432" s="1">
        <v>0</v>
      </c>
      <c r="J432" s="1">
        <v>0</v>
      </c>
      <c r="M432" s="37">
        <v>43342</v>
      </c>
      <c r="N432" s="1">
        <v>0</v>
      </c>
      <c r="O432" s="1">
        <v>0</v>
      </c>
      <c r="R432" s="37">
        <v>43342</v>
      </c>
      <c r="S432" s="1">
        <v>0</v>
      </c>
      <c r="T432" s="1">
        <v>0</v>
      </c>
      <c r="W432" s="37">
        <v>43342</v>
      </c>
      <c r="X432" s="1">
        <v>0</v>
      </c>
      <c r="Y432" s="1">
        <v>0</v>
      </c>
      <c r="Z432" s="1">
        <f t="shared" si="25"/>
        <v>412.60000000000025</v>
      </c>
      <c r="AB432" s="37">
        <v>43342</v>
      </c>
      <c r="AC432" s="1">
        <v>0</v>
      </c>
      <c r="AD432" s="1">
        <v>0</v>
      </c>
      <c r="AG432" s="37">
        <v>43342</v>
      </c>
      <c r="AH432" s="1">
        <v>0</v>
      </c>
      <c r="AI432" s="1">
        <v>0</v>
      </c>
      <c r="AL432" s="37">
        <v>43342</v>
      </c>
      <c r="AM432" s="1">
        <v>0</v>
      </c>
      <c r="AN432" s="1">
        <v>0</v>
      </c>
      <c r="AO432" s="1">
        <f t="shared" si="26"/>
        <v>373.50000000000017</v>
      </c>
      <c r="AQ432" s="37">
        <v>43342</v>
      </c>
      <c r="AR432" s="1">
        <v>0</v>
      </c>
      <c r="AS432" s="1">
        <v>0</v>
      </c>
      <c r="AT432" s="1">
        <f t="shared" si="27"/>
        <v>409.40000000000026</v>
      </c>
      <c r="AV432" s="37">
        <v>43342</v>
      </c>
      <c r="AW432" s="1">
        <v>0</v>
      </c>
      <c r="AX432" s="1">
        <v>0</v>
      </c>
      <c r="AZ432" s="37">
        <v>42242</v>
      </c>
      <c r="BA432" s="1">
        <v>13.1</v>
      </c>
      <c r="BB432" s="1">
        <v>1</v>
      </c>
      <c r="BC432" s="1">
        <v>0</v>
      </c>
      <c r="BE432" s="37">
        <v>44067</v>
      </c>
      <c r="BF432" s="1">
        <v>0</v>
      </c>
      <c r="BG432" s="1">
        <v>0</v>
      </c>
      <c r="BH432" s="1">
        <v>0</v>
      </c>
      <c r="BI432" s="37"/>
      <c r="BJ432" s="37">
        <v>44067</v>
      </c>
      <c r="BK432" s="1">
        <v>0</v>
      </c>
      <c r="BL432" s="1">
        <v>0</v>
      </c>
      <c r="BM432" s="1">
        <v>0</v>
      </c>
      <c r="BN432" s="1">
        <f t="shared" si="24"/>
        <v>0</v>
      </c>
      <c r="BP432" s="37">
        <v>44067</v>
      </c>
      <c r="BQ432" s="1">
        <v>0</v>
      </c>
      <c r="BR432" s="1">
        <v>0</v>
      </c>
      <c r="BS432" s="1">
        <v>0</v>
      </c>
    </row>
    <row r="433" spans="3:71" x14ac:dyDescent="0.3">
      <c r="C433" s="37">
        <v>43343</v>
      </c>
      <c r="D433" s="1">
        <v>0</v>
      </c>
      <c r="E433" s="1">
        <v>0</v>
      </c>
      <c r="H433" s="37">
        <v>43343</v>
      </c>
      <c r="I433" s="1">
        <v>0</v>
      </c>
      <c r="J433" s="1">
        <v>0</v>
      </c>
      <c r="M433" s="37">
        <v>43343</v>
      </c>
      <c r="N433" s="1">
        <v>0</v>
      </c>
      <c r="O433" s="1">
        <v>0</v>
      </c>
      <c r="R433" s="37">
        <v>43343</v>
      </c>
      <c r="S433" s="1">
        <v>0</v>
      </c>
      <c r="T433" s="1">
        <v>0</v>
      </c>
      <c r="W433" s="37">
        <v>43343</v>
      </c>
      <c r="X433" s="1">
        <v>0</v>
      </c>
      <c r="Y433" s="1">
        <v>0</v>
      </c>
      <c r="Z433" s="1">
        <f t="shared" si="25"/>
        <v>412.60000000000025</v>
      </c>
      <c r="AB433" s="37">
        <v>43343</v>
      </c>
      <c r="AC433" s="1">
        <v>0</v>
      </c>
      <c r="AD433" s="1">
        <v>0</v>
      </c>
      <c r="AG433" s="37">
        <v>43343</v>
      </c>
      <c r="AH433" s="1">
        <v>0</v>
      </c>
      <c r="AI433" s="1">
        <v>0</v>
      </c>
      <c r="AL433" s="37">
        <v>43343</v>
      </c>
      <c r="AM433" s="1">
        <v>0</v>
      </c>
      <c r="AN433" s="1">
        <v>0</v>
      </c>
      <c r="AO433" s="1">
        <f t="shared" si="26"/>
        <v>373.50000000000017</v>
      </c>
      <c r="AQ433" s="37">
        <v>43343</v>
      </c>
      <c r="AR433" s="1">
        <v>0</v>
      </c>
      <c r="AS433" s="1">
        <v>0</v>
      </c>
      <c r="AT433" s="1">
        <f t="shared" si="27"/>
        <v>409.40000000000026</v>
      </c>
      <c r="AV433" s="37">
        <v>43343</v>
      </c>
      <c r="AW433" s="1">
        <v>0</v>
      </c>
      <c r="AX433" s="1">
        <v>0</v>
      </c>
      <c r="AZ433" s="37">
        <v>42243</v>
      </c>
      <c r="BA433" s="1">
        <v>-12.9</v>
      </c>
      <c r="BB433" s="1">
        <v>1</v>
      </c>
      <c r="BC433" s="1">
        <v>0</v>
      </c>
      <c r="BE433" s="37">
        <v>44068</v>
      </c>
      <c r="BF433" s="1">
        <v>0</v>
      </c>
      <c r="BG433" s="1">
        <v>0</v>
      </c>
      <c r="BH433" s="1">
        <v>0</v>
      </c>
      <c r="BI433" s="37"/>
      <c r="BJ433" s="37">
        <v>44068</v>
      </c>
      <c r="BK433" s="1">
        <v>0</v>
      </c>
      <c r="BL433" s="1">
        <v>0</v>
      </c>
      <c r="BM433" s="1">
        <v>0</v>
      </c>
      <c r="BN433" s="1">
        <f t="shared" si="24"/>
        <v>0</v>
      </c>
      <c r="BP433" s="37">
        <v>44068</v>
      </c>
      <c r="BQ433" s="1">
        <v>0</v>
      </c>
      <c r="BR433" s="1">
        <v>0</v>
      </c>
      <c r="BS433" s="1">
        <v>0</v>
      </c>
    </row>
    <row r="434" spans="3:71" x14ac:dyDescent="0.3">
      <c r="C434" s="37">
        <v>43346</v>
      </c>
      <c r="D434" s="1">
        <v>0</v>
      </c>
      <c r="E434" s="1">
        <v>0</v>
      </c>
      <c r="H434" s="37">
        <v>43346</v>
      </c>
      <c r="I434" s="1">
        <v>0</v>
      </c>
      <c r="J434" s="1">
        <v>0</v>
      </c>
      <c r="M434" s="37">
        <v>43346</v>
      </c>
      <c r="N434" s="1">
        <v>0</v>
      </c>
      <c r="O434" s="1">
        <v>0</v>
      </c>
      <c r="R434" s="37">
        <v>43346</v>
      </c>
      <c r="S434" s="1">
        <v>0</v>
      </c>
      <c r="T434" s="1">
        <v>0</v>
      </c>
      <c r="W434" s="37">
        <v>43346</v>
      </c>
      <c r="X434" s="1">
        <v>0</v>
      </c>
      <c r="Y434" s="1">
        <v>0</v>
      </c>
      <c r="Z434" s="1">
        <f t="shared" si="25"/>
        <v>412.60000000000025</v>
      </c>
      <c r="AB434" s="37">
        <v>43346</v>
      </c>
      <c r="AC434" s="1">
        <v>0</v>
      </c>
      <c r="AD434" s="1">
        <v>0</v>
      </c>
      <c r="AG434" s="37">
        <v>43346</v>
      </c>
      <c r="AH434" s="1">
        <v>0</v>
      </c>
      <c r="AI434" s="1">
        <v>0</v>
      </c>
      <c r="AL434" s="37">
        <v>43346</v>
      </c>
      <c r="AM434" s="1">
        <v>0</v>
      </c>
      <c r="AN434" s="1">
        <v>0</v>
      </c>
      <c r="AO434" s="1">
        <f t="shared" si="26"/>
        <v>373.50000000000017</v>
      </c>
      <c r="AQ434" s="37">
        <v>43346</v>
      </c>
      <c r="AR434" s="1">
        <v>0</v>
      </c>
      <c r="AS434" s="1">
        <v>0</v>
      </c>
      <c r="AT434" s="1">
        <f t="shared" si="27"/>
        <v>409.40000000000026</v>
      </c>
      <c r="AV434" s="37">
        <v>43346</v>
      </c>
      <c r="AW434" s="1">
        <v>0</v>
      </c>
      <c r="AX434" s="1">
        <v>0</v>
      </c>
      <c r="AZ434" s="37">
        <v>42244</v>
      </c>
      <c r="BA434" s="1">
        <v>-5.4</v>
      </c>
      <c r="BB434" s="1">
        <v>1</v>
      </c>
      <c r="BC434" s="1">
        <v>0</v>
      </c>
      <c r="BE434" s="37">
        <v>44069</v>
      </c>
      <c r="BF434" s="1">
        <v>-10.8</v>
      </c>
      <c r="BG434" s="1">
        <v>1</v>
      </c>
      <c r="BH434" s="1">
        <v>0</v>
      </c>
      <c r="BI434" s="37"/>
      <c r="BJ434" s="37">
        <v>44069</v>
      </c>
      <c r="BK434" s="1">
        <v>-10.8</v>
      </c>
      <c r="BL434" s="1">
        <v>1</v>
      </c>
      <c r="BM434" s="1">
        <v>0</v>
      </c>
      <c r="BN434" s="1">
        <f t="shared" si="24"/>
        <v>0</v>
      </c>
      <c r="BP434" s="37">
        <v>44069</v>
      </c>
      <c r="BQ434" s="1">
        <v>-10.8</v>
      </c>
      <c r="BR434" s="1">
        <v>1</v>
      </c>
      <c r="BS434" s="1">
        <v>0</v>
      </c>
    </row>
    <row r="435" spans="3:71" x14ac:dyDescent="0.3">
      <c r="C435" s="37">
        <v>43347</v>
      </c>
      <c r="D435" s="1">
        <v>0</v>
      </c>
      <c r="E435" s="1">
        <v>0</v>
      </c>
      <c r="H435" s="37">
        <v>43347</v>
      </c>
      <c r="I435" s="1">
        <v>0</v>
      </c>
      <c r="J435" s="1">
        <v>0</v>
      </c>
      <c r="M435" s="37">
        <v>43347</v>
      </c>
      <c r="N435" s="1">
        <v>0</v>
      </c>
      <c r="O435" s="1">
        <v>0</v>
      </c>
      <c r="R435" s="37">
        <v>43347</v>
      </c>
      <c r="S435" s="1">
        <v>0</v>
      </c>
      <c r="T435" s="1">
        <v>0</v>
      </c>
      <c r="W435" s="37">
        <v>43347</v>
      </c>
      <c r="X435" s="1">
        <v>0</v>
      </c>
      <c r="Y435" s="1">
        <v>0</v>
      </c>
      <c r="Z435" s="1">
        <f t="shared" si="25"/>
        <v>412.60000000000025</v>
      </c>
      <c r="AB435" s="37">
        <v>43347</v>
      </c>
      <c r="AC435" s="1">
        <v>0</v>
      </c>
      <c r="AD435" s="1">
        <v>0</v>
      </c>
      <c r="AG435" s="37">
        <v>43347</v>
      </c>
      <c r="AH435" s="1">
        <v>0</v>
      </c>
      <c r="AI435" s="1">
        <v>0</v>
      </c>
      <c r="AL435" s="37">
        <v>43347</v>
      </c>
      <c r="AM435" s="1">
        <v>0</v>
      </c>
      <c r="AN435" s="1">
        <v>0</v>
      </c>
      <c r="AO435" s="1">
        <f t="shared" si="26"/>
        <v>373.50000000000017</v>
      </c>
      <c r="AQ435" s="37">
        <v>43347</v>
      </c>
      <c r="AR435" s="1">
        <v>0</v>
      </c>
      <c r="AS435" s="1">
        <v>0</v>
      </c>
      <c r="AT435" s="1">
        <f t="shared" si="27"/>
        <v>409.40000000000026</v>
      </c>
      <c r="AV435" s="37">
        <v>43347</v>
      </c>
      <c r="AW435" s="1">
        <v>0</v>
      </c>
      <c r="AX435" s="1">
        <v>0</v>
      </c>
      <c r="AZ435" s="37">
        <v>42247</v>
      </c>
      <c r="BA435" s="1">
        <v>0</v>
      </c>
      <c r="BB435" s="1">
        <v>0</v>
      </c>
      <c r="BC435" s="1">
        <v>0</v>
      </c>
      <c r="BE435" s="37">
        <v>44070</v>
      </c>
      <c r="BF435" s="1">
        <v>20.9</v>
      </c>
      <c r="BG435" s="1">
        <v>1</v>
      </c>
      <c r="BH435" s="1">
        <v>0</v>
      </c>
      <c r="BI435" s="37"/>
      <c r="BJ435" s="37">
        <v>44070</v>
      </c>
      <c r="BK435" s="1">
        <v>20.9</v>
      </c>
      <c r="BL435" s="1">
        <v>1</v>
      </c>
      <c r="BM435" s="1">
        <v>0</v>
      </c>
      <c r="BN435" s="1">
        <f t="shared" si="24"/>
        <v>0</v>
      </c>
      <c r="BP435" s="37">
        <v>44070</v>
      </c>
      <c r="BQ435" s="1">
        <v>20.9</v>
      </c>
      <c r="BR435" s="1">
        <v>1</v>
      </c>
      <c r="BS435" s="1">
        <v>0</v>
      </c>
    </row>
    <row r="436" spans="3:71" x14ac:dyDescent="0.3">
      <c r="C436" s="37">
        <v>43348</v>
      </c>
      <c r="D436" s="1">
        <v>0</v>
      </c>
      <c r="E436" s="1">
        <v>0</v>
      </c>
      <c r="H436" s="37">
        <v>43348</v>
      </c>
      <c r="I436" s="1">
        <v>0</v>
      </c>
      <c r="J436" s="1">
        <v>0</v>
      </c>
      <c r="M436" s="37">
        <v>43348</v>
      </c>
      <c r="N436" s="1">
        <v>0</v>
      </c>
      <c r="O436" s="1">
        <v>0</v>
      </c>
      <c r="R436" s="37">
        <v>43348</v>
      </c>
      <c r="S436" s="1">
        <v>0</v>
      </c>
      <c r="T436" s="1">
        <v>0</v>
      </c>
      <c r="W436" s="37">
        <v>43348</v>
      </c>
      <c r="X436" s="1">
        <v>0</v>
      </c>
      <c r="Y436" s="1">
        <v>0</v>
      </c>
      <c r="Z436" s="1">
        <f t="shared" si="25"/>
        <v>412.60000000000025</v>
      </c>
      <c r="AB436" s="37">
        <v>43348</v>
      </c>
      <c r="AC436" s="1">
        <v>0</v>
      </c>
      <c r="AD436" s="1">
        <v>0</v>
      </c>
      <c r="AG436" s="37">
        <v>43348</v>
      </c>
      <c r="AH436" s="1">
        <v>0</v>
      </c>
      <c r="AI436" s="1">
        <v>0</v>
      </c>
      <c r="AL436" s="37">
        <v>43348</v>
      </c>
      <c r="AM436" s="1">
        <v>0</v>
      </c>
      <c r="AN436" s="1">
        <v>0</v>
      </c>
      <c r="AO436" s="1">
        <f t="shared" si="26"/>
        <v>373.50000000000017</v>
      </c>
      <c r="AQ436" s="37">
        <v>43348</v>
      </c>
      <c r="AR436" s="1">
        <v>0</v>
      </c>
      <c r="AS436" s="1">
        <v>0</v>
      </c>
      <c r="AT436" s="1">
        <f t="shared" si="27"/>
        <v>409.40000000000026</v>
      </c>
      <c r="AV436" s="37">
        <v>43348</v>
      </c>
      <c r="AW436" s="1">
        <v>0</v>
      </c>
      <c r="AX436" s="1">
        <v>0</v>
      </c>
      <c r="AZ436" s="37">
        <v>42248</v>
      </c>
      <c r="BA436" s="1">
        <v>0</v>
      </c>
      <c r="BB436" s="1">
        <v>0</v>
      </c>
      <c r="BC436" s="1">
        <v>0</v>
      </c>
      <c r="BE436" s="37">
        <v>44071</v>
      </c>
      <c r="BF436" s="1">
        <v>-18.899999999999999</v>
      </c>
      <c r="BG436" s="1">
        <v>1</v>
      </c>
      <c r="BH436" s="1">
        <v>0</v>
      </c>
      <c r="BI436" s="37"/>
      <c r="BJ436" s="37">
        <v>44071</v>
      </c>
      <c r="BK436" s="1">
        <v>-25.299999999999901</v>
      </c>
      <c r="BL436" s="1">
        <v>1</v>
      </c>
      <c r="BM436" s="1">
        <v>-9.6999999999999993</v>
      </c>
      <c r="BN436" s="1">
        <f t="shared" si="24"/>
        <v>-6.3999999999999027</v>
      </c>
      <c r="BP436" s="37">
        <v>44071</v>
      </c>
      <c r="BQ436" s="1">
        <v>-14.6</v>
      </c>
      <c r="BR436" s="1">
        <v>1</v>
      </c>
      <c r="BS436" s="1">
        <v>0</v>
      </c>
    </row>
    <row r="437" spans="3:71" x14ac:dyDescent="0.3">
      <c r="C437" s="37">
        <v>43349</v>
      </c>
      <c r="D437" s="1">
        <v>0</v>
      </c>
      <c r="E437" s="1">
        <v>0</v>
      </c>
      <c r="H437" s="37">
        <v>43349</v>
      </c>
      <c r="I437" s="1">
        <v>0</v>
      </c>
      <c r="J437" s="1">
        <v>0</v>
      </c>
      <c r="M437" s="37">
        <v>43349</v>
      </c>
      <c r="N437" s="1">
        <v>0</v>
      </c>
      <c r="O437" s="1">
        <v>0</v>
      </c>
      <c r="R437" s="37">
        <v>43349</v>
      </c>
      <c r="S437" s="1">
        <v>0</v>
      </c>
      <c r="T437" s="1">
        <v>0</v>
      </c>
      <c r="W437" s="37">
        <v>43349</v>
      </c>
      <c r="X437" s="1">
        <v>0</v>
      </c>
      <c r="Y437" s="1">
        <v>0</v>
      </c>
      <c r="Z437" s="1">
        <f t="shared" si="25"/>
        <v>412.60000000000025</v>
      </c>
      <c r="AB437" s="37">
        <v>43349</v>
      </c>
      <c r="AC437" s="1">
        <v>0</v>
      </c>
      <c r="AD437" s="1">
        <v>0</v>
      </c>
      <c r="AG437" s="37">
        <v>43349</v>
      </c>
      <c r="AH437" s="1">
        <v>0</v>
      </c>
      <c r="AI437" s="1">
        <v>0</v>
      </c>
      <c r="AL437" s="37">
        <v>43349</v>
      </c>
      <c r="AM437" s="1">
        <v>0</v>
      </c>
      <c r="AN437" s="1">
        <v>0</v>
      </c>
      <c r="AO437" s="1">
        <f t="shared" si="26"/>
        <v>373.50000000000017</v>
      </c>
      <c r="AQ437" s="37">
        <v>43349</v>
      </c>
      <c r="AR437" s="1">
        <v>0</v>
      </c>
      <c r="AS437" s="1">
        <v>0</v>
      </c>
      <c r="AT437" s="1">
        <f t="shared" si="27"/>
        <v>409.40000000000026</v>
      </c>
      <c r="AV437" s="37">
        <v>43349</v>
      </c>
      <c r="AW437" s="1">
        <v>0</v>
      </c>
      <c r="AX437" s="1">
        <v>0</v>
      </c>
      <c r="AZ437" s="37">
        <v>42249</v>
      </c>
      <c r="BA437" s="1">
        <v>0</v>
      </c>
      <c r="BB437" s="1">
        <v>0</v>
      </c>
      <c r="BC437" s="1">
        <v>0</v>
      </c>
      <c r="BE437" s="37">
        <v>44074</v>
      </c>
      <c r="BF437" s="1">
        <v>14.2</v>
      </c>
      <c r="BG437" s="1">
        <v>1</v>
      </c>
      <c r="BH437" s="1">
        <v>0</v>
      </c>
      <c r="BI437" s="37"/>
      <c r="BJ437" s="37">
        <v>44074</v>
      </c>
      <c r="BK437" s="1">
        <v>14.2</v>
      </c>
      <c r="BL437" s="1">
        <v>1</v>
      </c>
      <c r="BM437" s="1">
        <v>0</v>
      </c>
      <c r="BN437" s="1">
        <f t="shared" si="24"/>
        <v>0</v>
      </c>
      <c r="BP437" s="37">
        <v>44074</v>
      </c>
      <c r="BQ437" s="1">
        <v>28.1</v>
      </c>
      <c r="BR437" s="1">
        <v>1</v>
      </c>
      <c r="BS437" s="1">
        <v>0</v>
      </c>
    </row>
    <row r="438" spans="3:71" x14ac:dyDescent="0.3">
      <c r="C438" s="37">
        <v>43350</v>
      </c>
      <c r="D438" s="1">
        <v>-9</v>
      </c>
      <c r="E438" s="1">
        <v>1</v>
      </c>
      <c r="F438" s="1">
        <v>2</v>
      </c>
      <c r="H438" s="37">
        <v>43350</v>
      </c>
      <c r="I438" s="1">
        <v>-9</v>
      </c>
      <c r="J438" s="1">
        <v>1</v>
      </c>
      <c r="K438" s="1">
        <v>2</v>
      </c>
      <c r="M438" s="37">
        <v>43350</v>
      </c>
      <c r="N438" s="1">
        <v>-9</v>
      </c>
      <c r="O438" s="1">
        <v>1</v>
      </c>
      <c r="P438" s="1">
        <v>2</v>
      </c>
      <c r="R438" s="37">
        <v>43350</v>
      </c>
      <c r="S438" s="1">
        <v>-9</v>
      </c>
      <c r="T438" s="1">
        <v>1</v>
      </c>
      <c r="U438" s="1">
        <v>2</v>
      </c>
      <c r="W438" s="37">
        <v>43350</v>
      </c>
      <c r="X438" s="1">
        <v>-9</v>
      </c>
      <c r="Y438" s="1">
        <v>1</v>
      </c>
      <c r="Z438" s="1">
        <f t="shared" si="25"/>
        <v>403.60000000000025</v>
      </c>
      <c r="AB438" s="37">
        <v>43350</v>
      </c>
      <c r="AC438" s="1">
        <v>-9.1</v>
      </c>
      <c r="AD438" s="1">
        <v>1</v>
      </c>
      <c r="AG438" s="37">
        <v>43350</v>
      </c>
      <c r="AH438" s="1">
        <v>-9.1</v>
      </c>
      <c r="AI438" s="1">
        <v>1</v>
      </c>
      <c r="AL438" s="37">
        <v>43350</v>
      </c>
      <c r="AM438" s="1">
        <v>-11.5</v>
      </c>
      <c r="AN438" s="1">
        <v>1</v>
      </c>
      <c r="AO438" s="1">
        <f t="shared" si="26"/>
        <v>362.00000000000017</v>
      </c>
      <c r="AQ438" s="37">
        <v>43350</v>
      </c>
      <c r="AR438" s="1">
        <v>-5</v>
      </c>
      <c r="AS438" s="1">
        <v>1</v>
      </c>
      <c r="AT438" s="1">
        <f t="shared" si="27"/>
        <v>404.40000000000026</v>
      </c>
      <c r="AV438" s="37">
        <v>43350</v>
      </c>
      <c r="AW438" s="1">
        <v>-9.4</v>
      </c>
      <c r="AX438" s="1">
        <v>1</v>
      </c>
      <c r="AZ438" s="37">
        <v>42250</v>
      </c>
      <c r="BA438" s="1">
        <v>0</v>
      </c>
      <c r="BB438" s="1">
        <v>0</v>
      </c>
      <c r="BC438" s="1">
        <v>0</v>
      </c>
      <c r="BE438" s="37">
        <v>44075</v>
      </c>
      <c r="BF438" s="1">
        <v>27.3</v>
      </c>
      <c r="BG438" s="1">
        <v>1</v>
      </c>
      <c r="BH438" s="1">
        <v>0</v>
      </c>
      <c r="BI438" s="37"/>
      <c r="BJ438" s="37">
        <v>44075</v>
      </c>
      <c r="BK438" s="1">
        <v>27.3</v>
      </c>
      <c r="BL438" s="1">
        <v>1</v>
      </c>
      <c r="BM438" s="1">
        <v>0</v>
      </c>
      <c r="BN438" s="1">
        <f t="shared" si="24"/>
        <v>0</v>
      </c>
      <c r="BP438" s="37">
        <v>44075</v>
      </c>
      <c r="BQ438" s="1">
        <v>27.3</v>
      </c>
      <c r="BR438" s="1">
        <v>1</v>
      </c>
      <c r="BS438" s="1">
        <v>0</v>
      </c>
    </row>
    <row r="439" spans="3:71" x14ac:dyDescent="0.3">
      <c r="C439" s="37">
        <v>43353</v>
      </c>
      <c r="D439" s="1">
        <v>0</v>
      </c>
      <c r="E439" s="1">
        <v>0</v>
      </c>
      <c r="H439" s="37">
        <v>43353</v>
      </c>
      <c r="I439" s="1">
        <v>0</v>
      </c>
      <c r="J439" s="1">
        <v>0</v>
      </c>
      <c r="M439" s="37">
        <v>43353</v>
      </c>
      <c r="N439" s="1">
        <v>0</v>
      </c>
      <c r="O439" s="1">
        <v>0</v>
      </c>
      <c r="R439" s="37">
        <v>43353</v>
      </c>
      <c r="S439" s="1">
        <v>0</v>
      </c>
      <c r="T439" s="1">
        <v>0</v>
      </c>
      <c r="W439" s="37">
        <v>43353</v>
      </c>
      <c r="X439" s="1">
        <v>0</v>
      </c>
      <c r="Y439" s="1">
        <v>0</v>
      </c>
      <c r="Z439" s="1">
        <f t="shared" si="25"/>
        <v>403.60000000000025</v>
      </c>
      <c r="AB439" s="37">
        <v>43353</v>
      </c>
      <c r="AC439" s="1">
        <v>0</v>
      </c>
      <c r="AD439" s="1">
        <v>0</v>
      </c>
      <c r="AG439" s="37">
        <v>43353</v>
      </c>
      <c r="AH439" s="1">
        <v>0</v>
      </c>
      <c r="AI439" s="1">
        <v>0</v>
      </c>
      <c r="AL439" s="37">
        <v>43353</v>
      </c>
      <c r="AM439" s="1">
        <v>0</v>
      </c>
      <c r="AN439" s="1">
        <v>0</v>
      </c>
      <c r="AO439" s="1">
        <f t="shared" si="26"/>
        <v>362.00000000000017</v>
      </c>
      <c r="AQ439" s="37">
        <v>43353</v>
      </c>
      <c r="AR439" s="1">
        <v>0</v>
      </c>
      <c r="AS439" s="1">
        <v>0</v>
      </c>
      <c r="AT439" s="1">
        <f t="shared" si="27"/>
        <v>404.40000000000026</v>
      </c>
      <c r="AV439" s="37">
        <v>43353</v>
      </c>
      <c r="AW439" s="1">
        <v>0</v>
      </c>
      <c r="AX439" s="1">
        <v>0</v>
      </c>
      <c r="AZ439" s="37">
        <v>42251</v>
      </c>
      <c r="BA439" s="1">
        <v>0</v>
      </c>
      <c r="BB439" s="1">
        <v>0</v>
      </c>
      <c r="BC439" s="1">
        <v>0</v>
      </c>
      <c r="BE439" s="37">
        <v>44076</v>
      </c>
      <c r="BF439" s="1">
        <v>0</v>
      </c>
      <c r="BG439" s="1">
        <v>0</v>
      </c>
      <c r="BH439" s="1">
        <v>0</v>
      </c>
      <c r="BI439" s="37"/>
      <c r="BJ439" s="37">
        <v>44076</v>
      </c>
      <c r="BK439" s="1">
        <v>0</v>
      </c>
      <c r="BL439" s="1">
        <v>0</v>
      </c>
      <c r="BM439" s="1">
        <v>0</v>
      </c>
      <c r="BN439" s="1">
        <f t="shared" si="24"/>
        <v>0</v>
      </c>
      <c r="BP439" s="37">
        <v>44076</v>
      </c>
      <c r="BQ439" s="1">
        <v>0</v>
      </c>
      <c r="BR439" s="1">
        <v>0</v>
      </c>
      <c r="BS439" s="1">
        <v>0</v>
      </c>
    </row>
    <row r="440" spans="3:71" x14ac:dyDescent="0.3">
      <c r="C440" s="37">
        <v>43354</v>
      </c>
      <c r="D440" s="1">
        <v>11</v>
      </c>
      <c r="E440" s="1">
        <v>1</v>
      </c>
      <c r="F440" s="1">
        <v>18</v>
      </c>
      <c r="H440" s="37">
        <v>43354</v>
      </c>
      <c r="I440" s="1">
        <v>11</v>
      </c>
      <c r="J440" s="1">
        <v>1</v>
      </c>
      <c r="K440" s="1">
        <v>18</v>
      </c>
      <c r="M440" s="37">
        <v>43354</v>
      </c>
      <c r="N440" s="1">
        <v>14</v>
      </c>
      <c r="O440" s="1">
        <v>1</v>
      </c>
      <c r="P440" s="1">
        <v>19</v>
      </c>
      <c r="R440" s="37">
        <v>43354</v>
      </c>
      <c r="S440" s="1">
        <v>8</v>
      </c>
      <c r="T440" s="1">
        <v>1</v>
      </c>
      <c r="U440" s="1">
        <v>18</v>
      </c>
      <c r="W440" s="37">
        <v>43354</v>
      </c>
      <c r="X440" s="1">
        <v>8</v>
      </c>
      <c r="Y440" s="1">
        <v>1</v>
      </c>
      <c r="Z440" s="1">
        <f t="shared" si="25"/>
        <v>411.60000000000025</v>
      </c>
      <c r="AB440" s="37">
        <v>43354</v>
      </c>
      <c r="AC440" s="1">
        <v>9</v>
      </c>
      <c r="AD440" s="1">
        <v>1</v>
      </c>
      <c r="AG440" s="37">
        <v>43354</v>
      </c>
      <c r="AH440" s="1">
        <v>6.2</v>
      </c>
      <c r="AI440" s="1">
        <v>1</v>
      </c>
      <c r="AJ440" s="1">
        <v>-4.8</v>
      </c>
      <c r="AL440" s="37">
        <v>43354</v>
      </c>
      <c r="AM440" s="1">
        <v>1.9</v>
      </c>
      <c r="AN440" s="1">
        <v>1</v>
      </c>
      <c r="AO440" s="1">
        <f t="shared" si="26"/>
        <v>363.90000000000015</v>
      </c>
      <c r="AQ440" s="37">
        <v>43354</v>
      </c>
      <c r="AR440" s="1">
        <v>6</v>
      </c>
      <c r="AS440" s="1">
        <v>1</v>
      </c>
      <c r="AT440" s="1">
        <f t="shared" si="27"/>
        <v>410.40000000000026</v>
      </c>
      <c r="AV440" s="37">
        <v>43354</v>
      </c>
      <c r="AW440" s="1">
        <v>7.7</v>
      </c>
      <c r="AX440" s="1">
        <v>1</v>
      </c>
      <c r="AZ440" s="37">
        <v>42254</v>
      </c>
      <c r="BA440" s="1">
        <v>0</v>
      </c>
      <c r="BB440" s="1">
        <v>0</v>
      </c>
      <c r="BC440" s="1">
        <v>0</v>
      </c>
      <c r="BE440" s="37">
        <v>44077</v>
      </c>
      <c r="BF440" s="1">
        <v>0</v>
      </c>
      <c r="BG440" s="1">
        <v>0</v>
      </c>
      <c r="BH440" s="1">
        <v>0</v>
      </c>
      <c r="BI440" s="37"/>
      <c r="BJ440" s="37">
        <v>44077</v>
      </c>
      <c r="BK440" s="1">
        <v>0</v>
      </c>
      <c r="BL440" s="1">
        <v>0</v>
      </c>
      <c r="BM440" s="1">
        <v>0</v>
      </c>
      <c r="BN440" s="1">
        <f t="shared" si="24"/>
        <v>0</v>
      </c>
      <c r="BP440" s="37">
        <v>44077</v>
      </c>
      <c r="BQ440" s="1">
        <v>0</v>
      </c>
      <c r="BR440" s="1">
        <v>0</v>
      </c>
      <c r="BS440" s="1">
        <v>0</v>
      </c>
    </row>
    <row r="441" spans="3:71" x14ac:dyDescent="0.3">
      <c r="C441" s="37">
        <v>43355</v>
      </c>
      <c r="D441" s="1">
        <v>0</v>
      </c>
      <c r="E441" s="1">
        <v>0</v>
      </c>
      <c r="H441" s="37">
        <v>43355</v>
      </c>
      <c r="I441" s="1">
        <v>0</v>
      </c>
      <c r="J441" s="1">
        <v>0</v>
      </c>
      <c r="M441" s="37">
        <v>43355</v>
      </c>
      <c r="N441" s="1">
        <v>0</v>
      </c>
      <c r="O441" s="1">
        <v>0</v>
      </c>
      <c r="R441" s="37">
        <v>43355</v>
      </c>
      <c r="S441" s="1">
        <v>0</v>
      </c>
      <c r="T441" s="1">
        <v>0</v>
      </c>
      <c r="W441" s="37">
        <v>43355</v>
      </c>
      <c r="X441" s="1">
        <v>0</v>
      </c>
      <c r="Y441" s="1">
        <v>0</v>
      </c>
      <c r="Z441" s="1">
        <f t="shared" si="25"/>
        <v>411.60000000000025</v>
      </c>
      <c r="AB441" s="37">
        <v>43355</v>
      </c>
      <c r="AC441" s="1">
        <v>0</v>
      </c>
      <c r="AD441" s="1">
        <v>0</v>
      </c>
      <c r="AG441" s="37">
        <v>43355</v>
      </c>
      <c r="AH441" s="1">
        <v>0</v>
      </c>
      <c r="AI441" s="1">
        <v>0</v>
      </c>
      <c r="AL441" s="37">
        <v>43355</v>
      </c>
      <c r="AM441" s="1">
        <v>0</v>
      </c>
      <c r="AN441" s="1">
        <v>0</v>
      </c>
      <c r="AO441" s="1">
        <f t="shared" si="26"/>
        <v>363.90000000000015</v>
      </c>
      <c r="AQ441" s="37">
        <v>43355</v>
      </c>
      <c r="AR441" s="1">
        <v>0</v>
      </c>
      <c r="AS441" s="1">
        <v>0</v>
      </c>
      <c r="AT441" s="1">
        <f t="shared" si="27"/>
        <v>410.40000000000026</v>
      </c>
      <c r="AV441" s="37">
        <v>43355</v>
      </c>
      <c r="AW441" s="1">
        <v>0</v>
      </c>
      <c r="AX441" s="1">
        <v>0</v>
      </c>
      <c r="AZ441" s="37">
        <v>42255</v>
      </c>
      <c r="BA441" s="1">
        <v>14.9</v>
      </c>
      <c r="BB441" s="1">
        <v>1</v>
      </c>
      <c r="BC441" s="1">
        <v>0</v>
      </c>
      <c r="BE441" s="37">
        <v>44078</v>
      </c>
      <c r="BF441" s="1">
        <v>8</v>
      </c>
      <c r="BG441" s="1">
        <v>1</v>
      </c>
      <c r="BH441" s="1">
        <v>0</v>
      </c>
      <c r="BI441" s="37"/>
      <c r="BJ441" s="37">
        <v>44078</v>
      </c>
      <c r="BK441" s="1">
        <v>8</v>
      </c>
      <c r="BL441" s="1">
        <v>1</v>
      </c>
      <c r="BM441" s="1">
        <v>0</v>
      </c>
      <c r="BN441" s="1">
        <f t="shared" si="24"/>
        <v>0</v>
      </c>
      <c r="BP441" s="37">
        <v>44078</v>
      </c>
      <c r="BQ441" s="1">
        <v>8</v>
      </c>
      <c r="BR441" s="1">
        <v>1</v>
      </c>
      <c r="BS441" s="1">
        <v>0</v>
      </c>
    </row>
    <row r="442" spans="3:71" x14ac:dyDescent="0.3">
      <c r="C442" s="37">
        <v>43356</v>
      </c>
      <c r="D442" s="1">
        <v>0</v>
      </c>
      <c r="E442" s="1">
        <v>0</v>
      </c>
      <c r="H442" s="37">
        <v>43356</v>
      </c>
      <c r="I442" s="1">
        <v>0</v>
      </c>
      <c r="J442" s="1">
        <v>0</v>
      </c>
      <c r="M442" s="37">
        <v>43356</v>
      </c>
      <c r="N442" s="1">
        <v>0</v>
      </c>
      <c r="O442" s="1">
        <v>0</v>
      </c>
      <c r="R442" s="37">
        <v>43356</v>
      </c>
      <c r="S442" s="1">
        <v>0</v>
      </c>
      <c r="T442" s="1">
        <v>0</v>
      </c>
      <c r="W442" s="37">
        <v>43356</v>
      </c>
      <c r="X442" s="1">
        <v>0</v>
      </c>
      <c r="Y442" s="1">
        <v>0</v>
      </c>
      <c r="Z442" s="1">
        <f t="shared" si="25"/>
        <v>411.60000000000025</v>
      </c>
      <c r="AB442" s="37">
        <v>43356</v>
      </c>
      <c r="AC442" s="1">
        <v>0</v>
      </c>
      <c r="AD442" s="1">
        <v>0</v>
      </c>
      <c r="AG442" s="37">
        <v>43356</v>
      </c>
      <c r="AH442" s="1">
        <v>0</v>
      </c>
      <c r="AI442" s="1">
        <v>0</v>
      </c>
      <c r="AL442" s="37">
        <v>43356</v>
      </c>
      <c r="AM442" s="1">
        <v>0</v>
      </c>
      <c r="AN442" s="1">
        <v>0</v>
      </c>
      <c r="AO442" s="1">
        <f t="shared" si="26"/>
        <v>363.90000000000015</v>
      </c>
      <c r="AQ442" s="37">
        <v>43356</v>
      </c>
      <c r="AR442" s="1">
        <v>0</v>
      </c>
      <c r="AS442" s="1">
        <v>0</v>
      </c>
      <c r="AT442" s="1">
        <f t="shared" si="27"/>
        <v>410.40000000000026</v>
      </c>
      <c r="AV442" s="37">
        <v>43356</v>
      </c>
      <c r="AW442" s="1">
        <v>0</v>
      </c>
      <c r="AX442" s="1">
        <v>0</v>
      </c>
      <c r="AZ442" s="37">
        <v>42256</v>
      </c>
      <c r="BA442" s="1">
        <v>-1</v>
      </c>
      <c r="BB442" s="1">
        <v>1</v>
      </c>
      <c r="BC442" s="1">
        <v>0</v>
      </c>
      <c r="BE442" s="37">
        <v>44081</v>
      </c>
      <c r="BF442" s="1">
        <v>0</v>
      </c>
      <c r="BG442" s="1">
        <v>0</v>
      </c>
      <c r="BH442" s="1">
        <v>0</v>
      </c>
      <c r="BI442" s="37"/>
      <c r="BJ442" s="37">
        <v>44081</v>
      </c>
      <c r="BK442" s="1">
        <v>0</v>
      </c>
      <c r="BL442" s="1">
        <v>0</v>
      </c>
      <c r="BM442" s="1">
        <v>0</v>
      </c>
      <c r="BN442" s="1">
        <f t="shared" si="24"/>
        <v>0</v>
      </c>
      <c r="BP442" s="37">
        <v>44081</v>
      </c>
      <c r="BQ442" s="1">
        <v>0</v>
      </c>
      <c r="BR442" s="1">
        <v>0</v>
      </c>
      <c r="BS442" s="1">
        <v>0</v>
      </c>
    </row>
    <row r="443" spans="3:71" x14ac:dyDescent="0.3">
      <c r="C443" s="37">
        <v>43357</v>
      </c>
      <c r="D443" s="1">
        <v>24.7</v>
      </c>
      <c r="E443" s="1">
        <v>1</v>
      </c>
      <c r="F443" s="1">
        <v>35.700000000000003</v>
      </c>
      <c r="H443" s="37">
        <v>43357</v>
      </c>
      <c r="I443" s="1">
        <v>24.7</v>
      </c>
      <c r="J443" s="1">
        <v>1</v>
      </c>
      <c r="K443" s="1">
        <v>35.700000000000003</v>
      </c>
      <c r="M443" s="37">
        <v>43357</v>
      </c>
      <c r="N443" s="1">
        <v>24.7</v>
      </c>
      <c r="O443" s="1">
        <v>1</v>
      </c>
      <c r="P443" s="1">
        <v>35.700000000000003</v>
      </c>
      <c r="R443" s="37">
        <v>43357</v>
      </c>
      <c r="S443" s="1">
        <v>26.7</v>
      </c>
      <c r="T443" s="1">
        <v>1</v>
      </c>
      <c r="U443" s="1">
        <v>35.700000000000003</v>
      </c>
      <c r="W443" s="37">
        <v>43357</v>
      </c>
      <c r="X443" s="1">
        <v>26.7</v>
      </c>
      <c r="Y443" s="1">
        <v>1</v>
      </c>
      <c r="Z443" s="1">
        <f t="shared" si="25"/>
        <v>438.30000000000024</v>
      </c>
      <c r="AB443" s="37">
        <v>43357</v>
      </c>
      <c r="AC443" s="1">
        <v>27</v>
      </c>
      <c r="AD443" s="1">
        <v>1</v>
      </c>
      <c r="AG443" s="37">
        <v>43357</v>
      </c>
      <c r="AH443" s="1">
        <v>23.7</v>
      </c>
      <c r="AI443" s="1">
        <v>1</v>
      </c>
      <c r="AL443" s="37">
        <v>43357</v>
      </c>
      <c r="AM443" s="1">
        <v>20.8</v>
      </c>
      <c r="AN443" s="1">
        <v>1</v>
      </c>
      <c r="AO443" s="1">
        <f t="shared" si="26"/>
        <v>384.70000000000016</v>
      </c>
      <c r="AQ443" s="37">
        <v>43357</v>
      </c>
      <c r="AR443" s="1">
        <v>16.100000000000001</v>
      </c>
      <c r="AS443" s="1">
        <v>1</v>
      </c>
      <c r="AT443" s="1">
        <f t="shared" si="27"/>
        <v>426.50000000000028</v>
      </c>
      <c r="AV443" s="37">
        <v>43357</v>
      </c>
      <c r="AW443" s="1">
        <v>24.1</v>
      </c>
      <c r="AX443" s="1">
        <v>1</v>
      </c>
      <c r="AZ443" s="37">
        <v>42257</v>
      </c>
      <c r="BA443" s="1">
        <v>0</v>
      </c>
      <c r="BB443" s="1">
        <v>0</v>
      </c>
      <c r="BC443" s="1">
        <v>0</v>
      </c>
      <c r="BE443" s="37">
        <v>44082</v>
      </c>
      <c r="BF443" s="1">
        <v>0</v>
      </c>
      <c r="BG443" s="1">
        <v>0</v>
      </c>
      <c r="BH443" s="1">
        <v>0</v>
      </c>
      <c r="BI443" s="37"/>
      <c r="BJ443" s="37">
        <v>44082</v>
      </c>
      <c r="BK443" s="1">
        <v>0</v>
      </c>
      <c r="BL443" s="1">
        <v>0</v>
      </c>
      <c r="BM443" s="1">
        <v>0</v>
      </c>
      <c r="BN443" s="1">
        <f t="shared" si="24"/>
        <v>0</v>
      </c>
      <c r="BP443" s="37">
        <v>44082</v>
      </c>
      <c r="BQ443" s="1">
        <v>0</v>
      </c>
      <c r="BR443" s="1">
        <v>0</v>
      </c>
      <c r="BS443" s="1">
        <v>0</v>
      </c>
    </row>
    <row r="444" spans="3:71" x14ac:dyDescent="0.3">
      <c r="C444" s="37">
        <v>43360</v>
      </c>
      <c r="D444" s="1">
        <v>0</v>
      </c>
      <c r="E444" s="1">
        <v>0</v>
      </c>
      <c r="H444" s="37">
        <v>43360</v>
      </c>
      <c r="I444" s="1">
        <v>0</v>
      </c>
      <c r="J444" s="1">
        <v>0</v>
      </c>
      <c r="M444" s="37">
        <v>43360</v>
      </c>
      <c r="N444" s="1">
        <v>0</v>
      </c>
      <c r="O444" s="1">
        <v>0</v>
      </c>
      <c r="R444" s="37">
        <v>43360</v>
      </c>
      <c r="S444" s="1">
        <v>0</v>
      </c>
      <c r="T444" s="1">
        <v>0</v>
      </c>
      <c r="W444" s="37">
        <v>43360</v>
      </c>
      <c r="X444" s="1">
        <v>0</v>
      </c>
      <c r="Y444" s="1">
        <v>0</v>
      </c>
      <c r="Z444" s="1">
        <f t="shared" si="25"/>
        <v>438.30000000000024</v>
      </c>
      <c r="AB444" s="37">
        <v>43360</v>
      </c>
      <c r="AC444" s="1">
        <v>0</v>
      </c>
      <c r="AD444" s="1">
        <v>0</v>
      </c>
      <c r="AG444" s="37">
        <v>43360</v>
      </c>
      <c r="AH444" s="1">
        <v>0</v>
      </c>
      <c r="AI444" s="1">
        <v>0</v>
      </c>
      <c r="AL444" s="37">
        <v>43360</v>
      </c>
      <c r="AM444" s="1">
        <v>0</v>
      </c>
      <c r="AN444" s="1">
        <v>0</v>
      </c>
      <c r="AO444" s="1">
        <f t="shared" si="26"/>
        <v>384.70000000000016</v>
      </c>
      <c r="AQ444" s="37">
        <v>43360</v>
      </c>
      <c r="AR444" s="1">
        <v>0</v>
      </c>
      <c r="AS444" s="1">
        <v>0</v>
      </c>
      <c r="AT444" s="1">
        <f t="shared" si="27"/>
        <v>426.50000000000028</v>
      </c>
      <c r="AV444" s="37">
        <v>43360</v>
      </c>
      <c r="AW444" s="1">
        <v>0</v>
      </c>
      <c r="AX444" s="1">
        <v>0</v>
      </c>
      <c r="AZ444" s="37">
        <v>42258</v>
      </c>
      <c r="BA444" s="1">
        <v>-20.399999999999999</v>
      </c>
      <c r="BB444" s="1">
        <v>1</v>
      </c>
      <c r="BC444" s="1">
        <v>0</v>
      </c>
      <c r="BE444" s="37">
        <v>44083</v>
      </c>
      <c r="BF444" s="1">
        <v>-7</v>
      </c>
      <c r="BG444" s="1">
        <v>1</v>
      </c>
      <c r="BH444" s="1">
        <v>0</v>
      </c>
      <c r="BI444" s="37"/>
      <c r="BJ444" s="37">
        <v>44083</v>
      </c>
      <c r="BK444" s="1">
        <v>-7</v>
      </c>
      <c r="BL444" s="1">
        <v>1</v>
      </c>
      <c r="BM444" s="1">
        <v>0</v>
      </c>
      <c r="BN444" s="1">
        <f t="shared" si="24"/>
        <v>0</v>
      </c>
      <c r="BP444" s="37">
        <v>44083</v>
      </c>
      <c r="BQ444" s="1">
        <v>-7</v>
      </c>
      <c r="BR444" s="1">
        <v>1</v>
      </c>
      <c r="BS444" s="1">
        <v>0</v>
      </c>
    </row>
    <row r="445" spans="3:71" x14ac:dyDescent="0.3">
      <c r="C445" s="37">
        <v>43361</v>
      </c>
      <c r="D445" s="1">
        <v>17.3</v>
      </c>
      <c r="E445" s="1">
        <v>1</v>
      </c>
      <c r="F445" s="1">
        <v>26.6</v>
      </c>
      <c r="H445" s="37">
        <v>43361</v>
      </c>
      <c r="I445" s="1">
        <v>17.3</v>
      </c>
      <c r="J445" s="1">
        <v>1</v>
      </c>
      <c r="K445" s="1">
        <v>26.6</v>
      </c>
      <c r="M445" s="37">
        <v>43361</v>
      </c>
      <c r="N445" s="1">
        <v>17.3</v>
      </c>
      <c r="O445" s="1">
        <v>1</v>
      </c>
      <c r="P445" s="1">
        <v>26.6</v>
      </c>
      <c r="R445" s="37">
        <v>43361</v>
      </c>
      <c r="S445" s="1">
        <v>5.7</v>
      </c>
      <c r="T445" s="1">
        <v>1</v>
      </c>
      <c r="U445" s="1">
        <v>11.6</v>
      </c>
      <c r="W445" s="37">
        <v>43361</v>
      </c>
      <c r="X445" s="1">
        <v>5.7</v>
      </c>
      <c r="Y445" s="1">
        <v>1</v>
      </c>
      <c r="Z445" s="1">
        <f t="shared" si="25"/>
        <v>444.00000000000023</v>
      </c>
      <c r="AB445" s="37">
        <v>43361</v>
      </c>
      <c r="AC445" s="1">
        <v>19.2</v>
      </c>
      <c r="AD445" s="1">
        <v>1</v>
      </c>
      <c r="AG445" s="37">
        <v>43361</v>
      </c>
      <c r="AH445" s="1">
        <v>12.7</v>
      </c>
      <c r="AI445" s="1">
        <v>1</v>
      </c>
      <c r="AJ445" s="1">
        <v>6.6</v>
      </c>
      <c r="AL445" s="37">
        <v>43361</v>
      </c>
      <c r="AM445" s="1">
        <v>8.6999999999999993</v>
      </c>
      <c r="AN445" s="1">
        <v>1</v>
      </c>
      <c r="AO445" s="1">
        <f t="shared" si="26"/>
        <v>393.40000000000015</v>
      </c>
      <c r="AQ445" s="37">
        <v>43361</v>
      </c>
      <c r="AR445" s="1">
        <v>-1.4</v>
      </c>
      <c r="AS445" s="1">
        <v>1</v>
      </c>
      <c r="AT445" s="1">
        <f t="shared" si="27"/>
        <v>425.10000000000031</v>
      </c>
      <c r="AV445" s="37">
        <v>43361</v>
      </c>
      <c r="AW445" s="1">
        <v>18.5</v>
      </c>
      <c r="AX445" s="1">
        <v>1</v>
      </c>
      <c r="AZ445" s="37">
        <v>42261</v>
      </c>
      <c r="BA445" s="1">
        <v>3.1</v>
      </c>
      <c r="BB445" s="1">
        <v>1</v>
      </c>
      <c r="BC445" s="1">
        <v>0</v>
      </c>
      <c r="BE445" s="37">
        <v>44084</v>
      </c>
      <c r="BF445" s="1">
        <v>0</v>
      </c>
      <c r="BG445" s="1">
        <v>0</v>
      </c>
      <c r="BH445" s="1">
        <v>0</v>
      </c>
      <c r="BI445" s="37"/>
      <c r="BJ445" s="37">
        <v>44084</v>
      </c>
      <c r="BK445" s="1">
        <v>0</v>
      </c>
      <c r="BL445" s="1">
        <v>0</v>
      </c>
      <c r="BM445" s="1">
        <v>0</v>
      </c>
      <c r="BN445" s="1">
        <f t="shared" si="24"/>
        <v>0</v>
      </c>
      <c r="BP445" s="37">
        <v>44084</v>
      </c>
      <c r="BQ445" s="1">
        <v>0</v>
      </c>
      <c r="BR445" s="1">
        <v>0</v>
      </c>
      <c r="BS445" s="1">
        <v>0</v>
      </c>
    </row>
    <row r="446" spans="3:71" x14ac:dyDescent="0.3">
      <c r="C446" s="37">
        <v>43362</v>
      </c>
      <c r="D446" s="1">
        <v>11.4</v>
      </c>
      <c r="E446" s="1">
        <v>1</v>
      </c>
      <c r="F446" s="1">
        <v>11.4</v>
      </c>
      <c r="H446" s="37">
        <v>43362</v>
      </c>
      <c r="I446" s="1">
        <v>11.4</v>
      </c>
      <c r="J446" s="1">
        <v>1</v>
      </c>
      <c r="K446" s="1">
        <v>11.4</v>
      </c>
      <c r="M446" s="37">
        <v>43362</v>
      </c>
      <c r="N446" s="1">
        <v>11.4</v>
      </c>
      <c r="O446" s="1">
        <v>1</v>
      </c>
      <c r="P446" s="1">
        <v>11.4</v>
      </c>
      <c r="R446" s="37">
        <v>43362</v>
      </c>
      <c r="S446" s="1">
        <v>4.4000000000000004</v>
      </c>
      <c r="T446" s="1">
        <v>1</v>
      </c>
      <c r="U446" s="1">
        <v>10.4</v>
      </c>
      <c r="W446" s="37">
        <v>43362</v>
      </c>
      <c r="X446" s="1">
        <v>4.4000000000000004</v>
      </c>
      <c r="Y446" s="1">
        <v>1</v>
      </c>
      <c r="Z446" s="1">
        <f t="shared" si="25"/>
        <v>448.4000000000002</v>
      </c>
      <c r="AB446" s="37">
        <v>43362</v>
      </c>
      <c r="AC446" s="1">
        <v>11.4</v>
      </c>
      <c r="AD446" s="1">
        <v>1</v>
      </c>
      <c r="AG446" s="37">
        <v>43362</v>
      </c>
      <c r="AH446" s="1">
        <v>6.5</v>
      </c>
      <c r="AI446" s="1">
        <v>1</v>
      </c>
      <c r="AJ446" s="1">
        <v>0</v>
      </c>
      <c r="AL446" s="37">
        <v>43362</v>
      </c>
      <c r="AM446" s="1">
        <v>8.4</v>
      </c>
      <c r="AN446" s="1">
        <v>1</v>
      </c>
      <c r="AO446" s="1">
        <f t="shared" si="26"/>
        <v>401.80000000000013</v>
      </c>
      <c r="AQ446" s="37">
        <v>43362</v>
      </c>
      <c r="AR446" s="1">
        <v>17.100000000000001</v>
      </c>
      <c r="AS446" s="1">
        <v>1</v>
      </c>
      <c r="AT446" s="1">
        <f t="shared" si="27"/>
        <v>442.20000000000033</v>
      </c>
      <c r="AV446" s="37">
        <v>43362</v>
      </c>
      <c r="AW446" s="1">
        <v>-11</v>
      </c>
      <c r="AX446" s="1">
        <v>1</v>
      </c>
      <c r="AZ446" s="37">
        <v>42262</v>
      </c>
      <c r="BA446" s="1">
        <v>0</v>
      </c>
      <c r="BB446" s="1">
        <v>0</v>
      </c>
      <c r="BC446" s="1">
        <v>0</v>
      </c>
      <c r="BE446" s="37">
        <v>44085</v>
      </c>
      <c r="BF446" s="1">
        <v>-2.1</v>
      </c>
      <c r="BG446" s="1">
        <v>1</v>
      </c>
      <c r="BH446" s="1">
        <v>0</v>
      </c>
      <c r="BI446" s="37"/>
      <c r="BJ446" s="37">
        <v>44085</v>
      </c>
      <c r="BK446" s="1">
        <v>-2.1</v>
      </c>
      <c r="BL446" s="1">
        <v>1</v>
      </c>
      <c r="BM446" s="1">
        <v>0</v>
      </c>
      <c r="BN446" s="1">
        <f t="shared" si="24"/>
        <v>0</v>
      </c>
      <c r="BP446" s="37">
        <v>44085</v>
      </c>
      <c r="BQ446" s="1">
        <v>-2.1</v>
      </c>
      <c r="BR446" s="1">
        <v>1</v>
      </c>
      <c r="BS446" s="1">
        <v>0</v>
      </c>
    </row>
    <row r="447" spans="3:71" x14ac:dyDescent="0.3">
      <c r="C447" s="37">
        <v>43363</v>
      </c>
      <c r="D447" s="1">
        <v>17</v>
      </c>
      <c r="E447" s="1">
        <v>1</v>
      </c>
      <c r="F447" s="1">
        <v>17</v>
      </c>
      <c r="H447" s="37">
        <v>43363</v>
      </c>
      <c r="I447" s="1">
        <v>17</v>
      </c>
      <c r="J447" s="1">
        <v>1</v>
      </c>
      <c r="K447" s="1">
        <v>17</v>
      </c>
      <c r="M447" s="37">
        <v>43363</v>
      </c>
      <c r="N447" s="1">
        <v>17</v>
      </c>
      <c r="O447" s="1">
        <v>1</v>
      </c>
      <c r="P447" s="1">
        <v>17</v>
      </c>
      <c r="R447" s="37">
        <v>43363</v>
      </c>
      <c r="S447" s="1">
        <v>17</v>
      </c>
      <c r="T447" s="1">
        <v>1</v>
      </c>
      <c r="U447" s="1">
        <v>17</v>
      </c>
      <c r="W447" s="37">
        <v>43363</v>
      </c>
      <c r="X447" s="1">
        <v>17</v>
      </c>
      <c r="Y447" s="1">
        <v>1</v>
      </c>
      <c r="Z447" s="1">
        <f t="shared" si="25"/>
        <v>465.4000000000002</v>
      </c>
      <c r="AB447" s="37">
        <v>43363</v>
      </c>
      <c r="AC447" s="1">
        <v>16.899999999999999</v>
      </c>
      <c r="AD447" s="1">
        <v>1</v>
      </c>
      <c r="AG447" s="37">
        <v>43363</v>
      </c>
      <c r="AH447" s="1">
        <v>16.899999999999999</v>
      </c>
      <c r="AI447" s="1">
        <v>1</v>
      </c>
      <c r="AL447" s="37">
        <v>43363</v>
      </c>
      <c r="AM447" s="1">
        <v>7.6</v>
      </c>
      <c r="AN447" s="1">
        <v>1</v>
      </c>
      <c r="AO447" s="1">
        <f t="shared" si="26"/>
        <v>409.40000000000015</v>
      </c>
      <c r="AQ447" s="37">
        <v>43363</v>
      </c>
      <c r="AR447" s="1">
        <v>17.5</v>
      </c>
      <c r="AS447" s="1">
        <v>1</v>
      </c>
      <c r="AT447" s="1">
        <f t="shared" si="27"/>
        <v>459.70000000000033</v>
      </c>
      <c r="AV447" s="37">
        <v>43363</v>
      </c>
      <c r="AW447" s="1">
        <v>14.5</v>
      </c>
      <c r="AX447" s="1">
        <v>1</v>
      </c>
      <c r="AZ447" s="37">
        <v>42263</v>
      </c>
      <c r="BA447" s="1">
        <v>0</v>
      </c>
      <c r="BB447" s="1">
        <v>0</v>
      </c>
      <c r="BC447" s="1">
        <v>0</v>
      </c>
      <c r="BE447" s="37">
        <v>44088</v>
      </c>
      <c r="BF447" s="1">
        <v>0</v>
      </c>
      <c r="BG447" s="1">
        <v>0</v>
      </c>
      <c r="BH447" s="1">
        <v>0</v>
      </c>
      <c r="BI447" s="37"/>
      <c r="BJ447" s="37">
        <v>44088</v>
      </c>
      <c r="BK447" s="1">
        <v>0</v>
      </c>
      <c r="BL447" s="1">
        <v>0</v>
      </c>
      <c r="BM447" s="1">
        <v>0</v>
      </c>
      <c r="BN447" s="1">
        <f t="shared" si="24"/>
        <v>0</v>
      </c>
      <c r="BP447" s="37">
        <v>44088</v>
      </c>
      <c r="BQ447" s="1">
        <v>0</v>
      </c>
      <c r="BR447" s="1">
        <v>0</v>
      </c>
      <c r="BS447" s="1">
        <v>0</v>
      </c>
    </row>
    <row r="448" spans="3:71" x14ac:dyDescent="0.3">
      <c r="C448" s="37">
        <v>43364</v>
      </c>
      <c r="D448" s="1">
        <v>0</v>
      </c>
      <c r="E448" s="1">
        <v>0</v>
      </c>
      <c r="H448" s="37">
        <v>43364</v>
      </c>
      <c r="I448" s="1">
        <v>0</v>
      </c>
      <c r="J448" s="1">
        <v>0</v>
      </c>
      <c r="M448" s="37">
        <v>43364</v>
      </c>
      <c r="N448" s="1">
        <v>0</v>
      </c>
      <c r="O448" s="1">
        <v>0</v>
      </c>
      <c r="R448" s="37">
        <v>43364</v>
      </c>
      <c r="S448" s="1">
        <v>0</v>
      </c>
      <c r="T448" s="1">
        <v>0</v>
      </c>
      <c r="W448" s="37">
        <v>43364</v>
      </c>
      <c r="X448" s="1">
        <v>0</v>
      </c>
      <c r="Y448" s="1">
        <v>0</v>
      </c>
      <c r="Z448" s="1">
        <f t="shared" si="25"/>
        <v>465.4000000000002</v>
      </c>
      <c r="AB448" s="37">
        <v>43364</v>
      </c>
      <c r="AC448" s="1">
        <v>0</v>
      </c>
      <c r="AD448" s="1">
        <v>0</v>
      </c>
      <c r="AG448" s="37">
        <v>43364</v>
      </c>
      <c r="AH448" s="1">
        <v>0</v>
      </c>
      <c r="AI448" s="1">
        <v>0</v>
      </c>
      <c r="AL448" s="37">
        <v>43364</v>
      </c>
      <c r="AM448" s="1">
        <v>0</v>
      </c>
      <c r="AN448" s="1">
        <v>0</v>
      </c>
      <c r="AO448" s="1">
        <f t="shared" si="26"/>
        <v>409.40000000000015</v>
      </c>
      <c r="AQ448" s="37">
        <v>43364</v>
      </c>
      <c r="AR448" s="1">
        <v>0</v>
      </c>
      <c r="AS448" s="1">
        <v>0</v>
      </c>
      <c r="AT448" s="1">
        <f t="shared" si="27"/>
        <v>459.70000000000033</v>
      </c>
      <c r="AV448" s="37">
        <v>43364</v>
      </c>
      <c r="AW448" s="1">
        <v>0</v>
      </c>
      <c r="AX448" s="1">
        <v>0</v>
      </c>
      <c r="AZ448" s="37">
        <v>42264</v>
      </c>
      <c r="BA448" s="1">
        <v>0</v>
      </c>
      <c r="BB448" s="1">
        <v>0</v>
      </c>
      <c r="BC448" s="1">
        <v>0</v>
      </c>
      <c r="BE448" s="37">
        <v>44089</v>
      </c>
      <c r="BF448" s="1">
        <v>0</v>
      </c>
      <c r="BG448" s="1">
        <v>0</v>
      </c>
      <c r="BH448" s="1">
        <v>0</v>
      </c>
      <c r="BI448" s="37"/>
      <c r="BJ448" s="37">
        <v>44089</v>
      </c>
      <c r="BK448" s="1">
        <v>0</v>
      </c>
      <c r="BL448" s="1">
        <v>0</v>
      </c>
      <c r="BM448" s="1">
        <v>0</v>
      </c>
      <c r="BN448" s="1">
        <f t="shared" si="24"/>
        <v>0</v>
      </c>
      <c r="BP448" s="37">
        <v>44089</v>
      </c>
      <c r="BQ448" s="1">
        <v>0</v>
      </c>
      <c r="BR448" s="1">
        <v>0</v>
      </c>
      <c r="BS448" s="1">
        <v>0</v>
      </c>
    </row>
    <row r="449" spans="3:71" x14ac:dyDescent="0.3">
      <c r="C449" s="37">
        <v>43370</v>
      </c>
      <c r="D449" s="1">
        <v>0</v>
      </c>
      <c r="E449" s="1">
        <v>0</v>
      </c>
      <c r="H449" s="37">
        <v>43370</v>
      </c>
      <c r="I449" s="1">
        <v>0</v>
      </c>
      <c r="J449" s="1">
        <v>0</v>
      </c>
      <c r="M449" s="37">
        <v>43370</v>
      </c>
      <c r="N449" s="1">
        <v>0</v>
      </c>
      <c r="O449" s="1">
        <v>0</v>
      </c>
      <c r="R449" s="37">
        <v>43370</v>
      </c>
      <c r="S449" s="1">
        <v>0</v>
      </c>
      <c r="T449" s="1">
        <v>0</v>
      </c>
      <c r="W449" s="37">
        <v>43370</v>
      </c>
      <c r="X449" s="1">
        <v>0</v>
      </c>
      <c r="Y449" s="1">
        <v>0</v>
      </c>
      <c r="Z449" s="1">
        <f t="shared" si="25"/>
        <v>465.4000000000002</v>
      </c>
      <c r="AB449" s="37">
        <v>43370</v>
      </c>
      <c r="AC449" s="1">
        <v>0</v>
      </c>
      <c r="AD449" s="1">
        <v>0</v>
      </c>
      <c r="AG449" s="37">
        <v>43370</v>
      </c>
      <c r="AH449" s="1">
        <v>0</v>
      </c>
      <c r="AI449" s="1">
        <v>0</v>
      </c>
      <c r="AL449" s="37">
        <v>43370</v>
      </c>
      <c r="AM449" s="1">
        <v>0</v>
      </c>
      <c r="AN449" s="1">
        <v>0</v>
      </c>
      <c r="AO449" s="1">
        <f t="shared" si="26"/>
        <v>409.40000000000015</v>
      </c>
      <c r="AQ449" s="37">
        <v>43370</v>
      </c>
      <c r="AR449" s="1">
        <v>0</v>
      </c>
      <c r="AS449" s="1">
        <v>0</v>
      </c>
      <c r="AT449" s="1">
        <f t="shared" si="27"/>
        <v>459.70000000000033</v>
      </c>
      <c r="AV449" s="37">
        <v>43370</v>
      </c>
      <c r="AW449" s="1">
        <v>0</v>
      </c>
      <c r="AX449" s="1">
        <v>0</v>
      </c>
      <c r="AZ449" s="37">
        <v>42265</v>
      </c>
      <c r="BA449" s="1">
        <v>0</v>
      </c>
      <c r="BB449" s="1">
        <v>0</v>
      </c>
      <c r="BC449" s="1">
        <v>0</v>
      </c>
      <c r="BE449" s="37">
        <v>44090</v>
      </c>
      <c r="BF449" s="1">
        <v>0</v>
      </c>
      <c r="BG449" s="1">
        <v>0</v>
      </c>
      <c r="BH449" s="1">
        <v>0</v>
      </c>
      <c r="BI449" s="37"/>
      <c r="BJ449" s="37">
        <v>44090</v>
      </c>
      <c r="BK449" s="1">
        <v>0</v>
      </c>
      <c r="BL449" s="1">
        <v>0</v>
      </c>
      <c r="BM449" s="1">
        <v>0</v>
      </c>
      <c r="BN449" s="1">
        <f t="shared" si="24"/>
        <v>0</v>
      </c>
      <c r="BP449" s="37">
        <v>44090</v>
      </c>
      <c r="BQ449" s="1">
        <v>0</v>
      </c>
      <c r="BR449" s="1">
        <v>0</v>
      </c>
      <c r="BS449" s="1">
        <v>0</v>
      </c>
    </row>
    <row r="450" spans="3:71" x14ac:dyDescent="0.3">
      <c r="C450" s="37">
        <v>43371</v>
      </c>
      <c r="D450" s="1">
        <v>0</v>
      </c>
      <c r="E450" s="1">
        <v>0</v>
      </c>
      <c r="H450" s="37">
        <v>43371</v>
      </c>
      <c r="I450" s="1">
        <v>0</v>
      </c>
      <c r="J450" s="1">
        <v>0</v>
      </c>
      <c r="M450" s="37">
        <v>43371</v>
      </c>
      <c r="N450" s="1">
        <v>0</v>
      </c>
      <c r="O450" s="1">
        <v>0</v>
      </c>
      <c r="R450" s="37">
        <v>43371</v>
      </c>
      <c r="S450" s="1">
        <v>0</v>
      </c>
      <c r="T450" s="1">
        <v>0</v>
      </c>
      <c r="W450" s="37">
        <v>43371</v>
      </c>
      <c r="X450" s="1">
        <v>0</v>
      </c>
      <c r="Y450" s="1">
        <v>0</v>
      </c>
      <c r="Z450" s="1">
        <f t="shared" si="25"/>
        <v>465.4000000000002</v>
      </c>
      <c r="AB450" s="37">
        <v>43371</v>
      </c>
      <c r="AC450" s="1">
        <v>0</v>
      </c>
      <c r="AD450" s="1">
        <v>0</v>
      </c>
      <c r="AG450" s="37">
        <v>43371</v>
      </c>
      <c r="AH450" s="1">
        <v>0</v>
      </c>
      <c r="AI450" s="1">
        <v>0</v>
      </c>
      <c r="AL450" s="37">
        <v>43371</v>
      </c>
      <c r="AM450" s="1">
        <v>0</v>
      </c>
      <c r="AN450" s="1">
        <v>0</v>
      </c>
      <c r="AO450" s="1">
        <f t="shared" si="26"/>
        <v>409.40000000000015</v>
      </c>
      <c r="AQ450" s="37">
        <v>43371</v>
      </c>
      <c r="AR450" s="1">
        <v>0</v>
      </c>
      <c r="AS450" s="1">
        <v>0</v>
      </c>
      <c r="AT450" s="1">
        <f t="shared" si="27"/>
        <v>459.70000000000033</v>
      </c>
      <c r="AV450" s="37">
        <v>43371</v>
      </c>
      <c r="AW450" s="1">
        <v>0</v>
      </c>
      <c r="AX450" s="1">
        <v>0</v>
      </c>
      <c r="AZ450" s="37">
        <v>42268</v>
      </c>
      <c r="BA450" s="1">
        <v>0</v>
      </c>
      <c r="BB450" s="1">
        <v>0</v>
      </c>
      <c r="BC450" s="1">
        <v>0</v>
      </c>
      <c r="BE450" s="37">
        <v>44091</v>
      </c>
      <c r="BF450" s="1">
        <v>-13.5</v>
      </c>
      <c r="BG450" s="1">
        <v>1</v>
      </c>
      <c r="BH450" s="1">
        <v>0</v>
      </c>
      <c r="BI450" s="37"/>
      <c r="BJ450" s="37">
        <v>44091</v>
      </c>
      <c r="BK450" s="1">
        <v>-13.5</v>
      </c>
      <c r="BL450" s="1">
        <v>1</v>
      </c>
      <c r="BM450" s="1">
        <v>0</v>
      </c>
      <c r="BN450" s="1">
        <f t="shared" si="24"/>
        <v>0</v>
      </c>
      <c r="BP450" s="37">
        <v>44091</v>
      </c>
      <c r="BQ450" s="1">
        <v>-13.5</v>
      </c>
      <c r="BR450" s="1">
        <v>1</v>
      </c>
      <c r="BS450" s="1">
        <v>0</v>
      </c>
    </row>
    <row r="451" spans="3:71" x14ac:dyDescent="0.3">
      <c r="C451" s="37">
        <v>43374</v>
      </c>
      <c r="D451" s="1">
        <v>-1.8</v>
      </c>
      <c r="E451" s="1">
        <v>1</v>
      </c>
      <c r="F451" s="1">
        <v>13.2</v>
      </c>
      <c r="H451" s="37">
        <v>43374</v>
      </c>
      <c r="I451" s="1">
        <v>-1.8</v>
      </c>
      <c r="J451" s="1">
        <v>1</v>
      </c>
      <c r="K451" s="1">
        <v>13.2</v>
      </c>
      <c r="M451" s="37">
        <v>43374</v>
      </c>
      <c r="N451" s="1">
        <v>-1.8</v>
      </c>
      <c r="O451" s="1">
        <v>1</v>
      </c>
      <c r="P451" s="1">
        <v>13.2</v>
      </c>
      <c r="R451" s="37">
        <v>43374</v>
      </c>
      <c r="S451" s="1">
        <v>6.2</v>
      </c>
      <c r="T451" s="1">
        <v>1</v>
      </c>
      <c r="U451" s="1">
        <v>13.2</v>
      </c>
      <c r="W451" s="37">
        <v>43374</v>
      </c>
      <c r="X451" s="1">
        <v>6.2</v>
      </c>
      <c r="Y451" s="1">
        <v>1</v>
      </c>
      <c r="Z451" s="1">
        <f t="shared" si="25"/>
        <v>471.60000000000019</v>
      </c>
      <c r="AB451" s="37">
        <v>43374</v>
      </c>
      <c r="AC451" s="1">
        <v>-1.9</v>
      </c>
      <c r="AD451" s="1">
        <v>1</v>
      </c>
      <c r="AG451" s="37">
        <v>43374</v>
      </c>
      <c r="AH451" s="1">
        <v>-6.8999999999999897</v>
      </c>
      <c r="AI451" s="1">
        <v>1</v>
      </c>
      <c r="AJ451" s="1">
        <v>-14.7</v>
      </c>
      <c r="AL451" s="37">
        <v>43374</v>
      </c>
      <c r="AM451" s="1">
        <v>1</v>
      </c>
      <c r="AN451" s="1">
        <v>1</v>
      </c>
      <c r="AO451" s="1">
        <f t="shared" si="26"/>
        <v>410.40000000000015</v>
      </c>
      <c r="AQ451" s="37">
        <v>43374</v>
      </c>
      <c r="AR451" s="1">
        <v>4.9000000000000004</v>
      </c>
      <c r="AS451" s="1">
        <v>1</v>
      </c>
      <c r="AT451" s="1">
        <f t="shared" si="27"/>
        <v>464.60000000000031</v>
      </c>
      <c r="AV451" s="37">
        <v>43374</v>
      </c>
      <c r="AW451" s="1">
        <v>-3.6</v>
      </c>
      <c r="AX451" s="1">
        <v>1</v>
      </c>
      <c r="AZ451" s="37">
        <v>42269</v>
      </c>
      <c r="BA451" s="1">
        <v>0</v>
      </c>
      <c r="BB451" s="1">
        <v>0</v>
      </c>
      <c r="BC451" s="1">
        <v>0</v>
      </c>
      <c r="BE451" s="37">
        <v>44092</v>
      </c>
      <c r="BF451" s="1">
        <v>0</v>
      </c>
      <c r="BG451" s="1">
        <v>0</v>
      </c>
      <c r="BH451" s="1">
        <v>0</v>
      </c>
      <c r="BI451" s="37"/>
      <c r="BJ451" s="37">
        <v>44092</v>
      </c>
      <c r="BK451" s="1">
        <v>0</v>
      </c>
      <c r="BL451" s="1">
        <v>0</v>
      </c>
      <c r="BM451" s="1">
        <v>0</v>
      </c>
      <c r="BN451" s="1">
        <f t="shared" si="24"/>
        <v>0</v>
      </c>
      <c r="BP451" s="37">
        <v>44092</v>
      </c>
      <c r="BQ451" s="1">
        <v>0</v>
      </c>
      <c r="BR451" s="1">
        <v>0</v>
      </c>
      <c r="BS451" s="1">
        <v>0</v>
      </c>
    </row>
    <row r="452" spans="3:71" x14ac:dyDescent="0.3">
      <c r="C452" s="37">
        <v>43375</v>
      </c>
      <c r="D452" s="1">
        <v>0</v>
      </c>
      <c r="E452" s="1">
        <v>0</v>
      </c>
      <c r="H452" s="37">
        <v>43375</v>
      </c>
      <c r="I452" s="1">
        <v>0</v>
      </c>
      <c r="J452" s="1">
        <v>0</v>
      </c>
      <c r="M452" s="37">
        <v>43375</v>
      </c>
      <c r="N452" s="1">
        <v>0</v>
      </c>
      <c r="O452" s="1">
        <v>0</v>
      </c>
      <c r="R452" s="37">
        <v>43375</v>
      </c>
      <c r="S452" s="1">
        <v>0</v>
      </c>
      <c r="T452" s="1">
        <v>0</v>
      </c>
      <c r="W452" s="37">
        <v>43375</v>
      </c>
      <c r="X452" s="1">
        <v>0</v>
      </c>
      <c r="Y452" s="1">
        <v>0</v>
      </c>
      <c r="Z452" s="1">
        <f t="shared" si="25"/>
        <v>471.60000000000019</v>
      </c>
      <c r="AB452" s="37">
        <v>43375</v>
      </c>
      <c r="AC452" s="1">
        <v>0</v>
      </c>
      <c r="AD452" s="1">
        <v>0</v>
      </c>
      <c r="AG452" s="37">
        <v>43375</v>
      </c>
      <c r="AH452" s="1">
        <v>0</v>
      </c>
      <c r="AI452" s="1">
        <v>0</v>
      </c>
      <c r="AL452" s="37">
        <v>43375</v>
      </c>
      <c r="AM452" s="1">
        <v>0</v>
      </c>
      <c r="AN452" s="1">
        <v>0</v>
      </c>
      <c r="AO452" s="1">
        <f t="shared" si="26"/>
        <v>410.40000000000015</v>
      </c>
      <c r="AQ452" s="37">
        <v>43375</v>
      </c>
      <c r="AR452" s="1">
        <v>0</v>
      </c>
      <c r="AS452" s="1">
        <v>0</v>
      </c>
      <c r="AT452" s="1">
        <f t="shared" si="27"/>
        <v>464.60000000000031</v>
      </c>
      <c r="AV452" s="37">
        <v>43375</v>
      </c>
      <c r="AW452" s="1">
        <v>0</v>
      </c>
      <c r="AX452" s="1">
        <v>0</v>
      </c>
      <c r="AZ452" s="37">
        <v>42270</v>
      </c>
      <c r="BA452" s="1">
        <v>0</v>
      </c>
      <c r="BB452" s="1">
        <v>0</v>
      </c>
      <c r="BC452" s="1">
        <v>0</v>
      </c>
      <c r="BE452" s="37">
        <v>44095</v>
      </c>
      <c r="BF452" s="1">
        <v>0</v>
      </c>
      <c r="BG452" s="1">
        <v>0</v>
      </c>
      <c r="BH452" s="1">
        <v>0</v>
      </c>
      <c r="BI452" s="37"/>
      <c r="BJ452" s="37">
        <v>44095</v>
      </c>
      <c r="BK452" s="1">
        <v>0</v>
      </c>
      <c r="BL452" s="1">
        <v>0</v>
      </c>
      <c r="BM452" s="1">
        <v>0</v>
      </c>
      <c r="BN452" s="1">
        <f t="shared" si="24"/>
        <v>0</v>
      </c>
      <c r="BP452" s="37">
        <v>44095</v>
      </c>
      <c r="BQ452" s="1">
        <v>0</v>
      </c>
      <c r="BR452" s="1">
        <v>0</v>
      </c>
      <c r="BS452" s="1">
        <v>0</v>
      </c>
    </row>
    <row r="453" spans="3:71" x14ac:dyDescent="0.3">
      <c r="C453" s="37">
        <v>43377</v>
      </c>
      <c r="D453" s="1">
        <v>-6.2</v>
      </c>
      <c r="E453" s="1">
        <v>1</v>
      </c>
      <c r="F453" s="1">
        <v>1.8</v>
      </c>
      <c r="H453" s="37">
        <v>43377</v>
      </c>
      <c r="I453" s="1">
        <v>-6.2</v>
      </c>
      <c r="J453" s="1">
        <v>1</v>
      </c>
      <c r="K453" s="1">
        <v>1.8</v>
      </c>
      <c r="M453" s="37">
        <v>43377</v>
      </c>
      <c r="N453" s="1">
        <v>-6.2</v>
      </c>
      <c r="O453" s="1">
        <v>1</v>
      </c>
      <c r="P453" s="1">
        <v>1.8</v>
      </c>
      <c r="R453" s="37">
        <v>43377</v>
      </c>
      <c r="S453" s="1">
        <v>-6.2</v>
      </c>
      <c r="T453" s="1">
        <v>1</v>
      </c>
      <c r="U453" s="1">
        <v>1.8</v>
      </c>
      <c r="W453" s="37">
        <v>43377</v>
      </c>
      <c r="X453" s="1">
        <v>-6.2</v>
      </c>
      <c r="Y453" s="1">
        <v>1</v>
      </c>
      <c r="Z453" s="1">
        <f t="shared" si="25"/>
        <v>465.4000000000002</v>
      </c>
      <c r="AB453" s="37">
        <v>43377</v>
      </c>
      <c r="AC453" s="1">
        <v>-6.2</v>
      </c>
      <c r="AD453" s="1">
        <v>1</v>
      </c>
      <c r="AG453" s="37">
        <v>43377</v>
      </c>
      <c r="AH453" s="1">
        <v>-6.2</v>
      </c>
      <c r="AI453" s="1">
        <v>1</v>
      </c>
      <c r="AL453" s="37">
        <v>43377</v>
      </c>
      <c r="AM453" s="1">
        <v>-9.3000000000000007</v>
      </c>
      <c r="AN453" s="1">
        <v>1</v>
      </c>
      <c r="AO453" s="1">
        <f t="shared" si="26"/>
        <v>401.10000000000014</v>
      </c>
      <c r="AQ453" s="37">
        <v>43377</v>
      </c>
      <c r="AR453" s="1">
        <v>-3.4</v>
      </c>
      <c r="AS453" s="1">
        <v>1</v>
      </c>
      <c r="AT453" s="1">
        <f t="shared" si="27"/>
        <v>461.20000000000033</v>
      </c>
      <c r="AV453" s="37">
        <v>43377</v>
      </c>
      <c r="AW453" s="1">
        <v>0</v>
      </c>
      <c r="AX453" s="1">
        <v>0</v>
      </c>
      <c r="AZ453" s="37">
        <v>42271</v>
      </c>
      <c r="BA453" s="1">
        <v>13.9</v>
      </c>
      <c r="BB453" s="1">
        <v>1</v>
      </c>
      <c r="BC453" s="1">
        <v>0</v>
      </c>
      <c r="BE453" s="37">
        <v>44096</v>
      </c>
      <c r="BF453" s="1">
        <v>0</v>
      </c>
      <c r="BG453" s="1">
        <v>0</v>
      </c>
      <c r="BH453" s="1">
        <v>0</v>
      </c>
      <c r="BI453" s="37"/>
      <c r="BJ453" s="37">
        <v>44096</v>
      </c>
      <c r="BK453" s="1">
        <v>0</v>
      </c>
      <c r="BL453" s="1">
        <v>0</v>
      </c>
      <c r="BM453" s="1">
        <v>0</v>
      </c>
      <c r="BN453" s="1">
        <f t="shared" si="24"/>
        <v>0</v>
      </c>
      <c r="BP453" s="37">
        <v>44096</v>
      </c>
      <c r="BQ453" s="1">
        <v>0</v>
      </c>
      <c r="BR453" s="1">
        <v>0</v>
      </c>
      <c r="BS453" s="1">
        <v>0</v>
      </c>
    </row>
    <row r="454" spans="3:71" x14ac:dyDescent="0.3">
      <c r="C454" s="37">
        <v>43378</v>
      </c>
      <c r="D454" s="1">
        <v>0</v>
      </c>
      <c r="E454" s="1">
        <v>0</v>
      </c>
      <c r="H454" s="37">
        <v>43378</v>
      </c>
      <c r="I454" s="1">
        <v>0</v>
      </c>
      <c r="J454" s="1">
        <v>0</v>
      </c>
      <c r="M454" s="37">
        <v>43378</v>
      </c>
      <c r="N454" s="1">
        <v>0</v>
      </c>
      <c r="O454" s="1">
        <v>0</v>
      </c>
      <c r="R454" s="37">
        <v>43378</v>
      </c>
      <c r="S454" s="1">
        <v>0</v>
      </c>
      <c r="T454" s="1">
        <v>0</v>
      </c>
      <c r="W454" s="37">
        <v>43378</v>
      </c>
      <c r="X454" s="1">
        <v>0</v>
      </c>
      <c r="Y454" s="1">
        <v>0</v>
      </c>
      <c r="Z454" s="1">
        <f t="shared" si="25"/>
        <v>465.4000000000002</v>
      </c>
      <c r="AB454" s="37">
        <v>43378</v>
      </c>
      <c r="AC454" s="1">
        <v>0</v>
      </c>
      <c r="AD454" s="1">
        <v>0</v>
      </c>
      <c r="AG454" s="37">
        <v>43378</v>
      </c>
      <c r="AH454" s="1">
        <v>0</v>
      </c>
      <c r="AI454" s="1">
        <v>0</v>
      </c>
      <c r="AL454" s="37">
        <v>43378</v>
      </c>
      <c r="AM454" s="1">
        <v>0</v>
      </c>
      <c r="AN454" s="1">
        <v>0</v>
      </c>
      <c r="AO454" s="1">
        <f t="shared" si="26"/>
        <v>401.10000000000014</v>
      </c>
      <c r="AQ454" s="37">
        <v>43378</v>
      </c>
      <c r="AR454" s="1">
        <v>0</v>
      </c>
      <c r="AS454" s="1">
        <v>0</v>
      </c>
      <c r="AT454" s="1">
        <f t="shared" si="27"/>
        <v>461.20000000000033</v>
      </c>
      <c r="AV454" s="37">
        <v>43378</v>
      </c>
      <c r="AW454" s="1">
        <v>0</v>
      </c>
      <c r="AX454" s="1">
        <v>0</v>
      </c>
      <c r="AZ454" s="37">
        <v>42272</v>
      </c>
      <c r="BA454" s="1">
        <v>0</v>
      </c>
      <c r="BB454" s="1">
        <v>0</v>
      </c>
      <c r="BC454" s="1">
        <v>0</v>
      </c>
      <c r="BE454" s="37">
        <v>44097</v>
      </c>
      <c r="BF454" s="1">
        <v>0</v>
      </c>
      <c r="BG454" s="1">
        <v>0</v>
      </c>
      <c r="BH454" s="1">
        <v>0</v>
      </c>
      <c r="BI454" s="37"/>
      <c r="BJ454" s="37">
        <v>44097</v>
      </c>
      <c r="BK454" s="1">
        <v>0</v>
      </c>
      <c r="BL454" s="1">
        <v>0</v>
      </c>
      <c r="BM454" s="1">
        <v>0</v>
      </c>
      <c r="BN454" s="1">
        <f t="shared" si="24"/>
        <v>0</v>
      </c>
      <c r="BP454" s="37">
        <v>44097</v>
      </c>
      <c r="BQ454" s="1">
        <v>0</v>
      </c>
      <c r="BR454" s="1">
        <v>0</v>
      </c>
      <c r="BS454" s="1">
        <v>0</v>
      </c>
    </row>
    <row r="455" spans="3:71" x14ac:dyDescent="0.3">
      <c r="C455" s="37">
        <v>43381</v>
      </c>
      <c r="D455" s="1">
        <v>0</v>
      </c>
      <c r="E455" s="1">
        <v>0</v>
      </c>
      <c r="H455" s="37">
        <v>43381</v>
      </c>
      <c r="I455" s="1">
        <v>0</v>
      </c>
      <c r="J455" s="1">
        <v>0</v>
      </c>
      <c r="M455" s="37">
        <v>43381</v>
      </c>
      <c r="N455" s="1">
        <v>0</v>
      </c>
      <c r="O455" s="1">
        <v>0</v>
      </c>
      <c r="R455" s="37">
        <v>43381</v>
      </c>
      <c r="S455" s="1">
        <v>0</v>
      </c>
      <c r="T455" s="1">
        <v>0</v>
      </c>
      <c r="W455" s="37">
        <v>43381</v>
      </c>
      <c r="X455" s="1">
        <v>0</v>
      </c>
      <c r="Y455" s="1">
        <v>0</v>
      </c>
      <c r="Z455" s="1">
        <f t="shared" si="25"/>
        <v>465.4000000000002</v>
      </c>
      <c r="AB455" s="37">
        <v>43381</v>
      </c>
      <c r="AC455" s="1">
        <v>0</v>
      </c>
      <c r="AD455" s="1">
        <v>0</v>
      </c>
      <c r="AG455" s="37">
        <v>43381</v>
      </c>
      <c r="AH455" s="1">
        <v>0</v>
      </c>
      <c r="AI455" s="1">
        <v>0</v>
      </c>
      <c r="AL455" s="37">
        <v>43381</v>
      </c>
      <c r="AM455" s="1">
        <v>0</v>
      </c>
      <c r="AN455" s="1">
        <v>0</v>
      </c>
      <c r="AO455" s="1">
        <f t="shared" si="26"/>
        <v>401.10000000000014</v>
      </c>
      <c r="AQ455" s="37">
        <v>43381</v>
      </c>
      <c r="AR455" s="1">
        <v>0</v>
      </c>
      <c r="AS455" s="1">
        <v>0</v>
      </c>
      <c r="AT455" s="1">
        <f t="shared" si="27"/>
        <v>461.20000000000033</v>
      </c>
      <c r="AV455" s="37">
        <v>43381</v>
      </c>
      <c r="AW455" s="1">
        <v>0</v>
      </c>
      <c r="AX455" s="1">
        <v>0</v>
      </c>
      <c r="AZ455" s="37">
        <v>42277</v>
      </c>
      <c r="BA455" s="1">
        <v>0</v>
      </c>
      <c r="BB455" s="1">
        <v>0</v>
      </c>
      <c r="BC455" s="1">
        <v>0</v>
      </c>
      <c r="BE455" s="37">
        <v>44098</v>
      </c>
      <c r="BF455" s="1">
        <v>0</v>
      </c>
      <c r="BG455" s="1">
        <v>0</v>
      </c>
      <c r="BH455" s="1">
        <v>0</v>
      </c>
      <c r="BI455" s="37"/>
      <c r="BJ455" s="37">
        <v>44098</v>
      </c>
      <c r="BK455" s="1">
        <v>0</v>
      </c>
      <c r="BL455" s="1">
        <v>0</v>
      </c>
      <c r="BM455" s="1">
        <v>0</v>
      </c>
      <c r="BN455" s="1">
        <f t="shared" si="24"/>
        <v>0</v>
      </c>
      <c r="BP455" s="37">
        <v>44098</v>
      </c>
      <c r="BQ455" s="1">
        <v>0</v>
      </c>
      <c r="BR455" s="1">
        <v>0</v>
      </c>
      <c r="BS455" s="1">
        <v>0</v>
      </c>
    </row>
    <row r="456" spans="3:71" x14ac:dyDescent="0.3">
      <c r="C456" s="37">
        <v>43383</v>
      </c>
      <c r="D456" s="1">
        <v>0</v>
      </c>
      <c r="E456" s="1">
        <v>0</v>
      </c>
      <c r="H456" s="37">
        <v>43383</v>
      </c>
      <c r="I456" s="1">
        <v>0</v>
      </c>
      <c r="J456" s="1">
        <v>0</v>
      </c>
      <c r="M456" s="37">
        <v>43383</v>
      </c>
      <c r="N456" s="1">
        <v>0</v>
      </c>
      <c r="O456" s="1">
        <v>0</v>
      </c>
      <c r="R456" s="37">
        <v>43383</v>
      </c>
      <c r="S456" s="1">
        <v>0</v>
      </c>
      <c r="T456" s="1">
        <v>0</v>
      </c>
      <c r="W456" s="37">
        <v>43383</v>
      </c>
      <c r="X456" s="1">
        <v>0</v>
      </c>
      <c r="Y456" s="1">
        <v>0</v>
      </c>
      <c r="Z456" s="1">
        <f t="shared" si="25"/>
        <v>465.4000000000002</v>
      </c>
      <c r="AB456" s="37">
        <v>43383</v>
      </c>
      <c r="AC456" s="1">
        <v>0</v>
      </c>
      <c r="AD456" s="1">
        <v>0</v>
      </c>
      <c r="AG456" s="37">
        <v>43383</v>
      </c>
      <c r="AH456" s="1">
        <v>0</v>
      </c>
      <c r="AI456" s="1">
        <v>0</v>
      </c>
      <c r="AL456" s="37">
        <v>43383</v>
      </c>
      <c r="AM456" s="1">
        <v>0</v>
      </c>
      <c r="AN456" s="1">
        <v>0</v>
      </c>
      <c r="AO456" s="1">
        <f t="shared" si="26"/>
        <v>401.10000000000014</v>
      </c>
      <c r="AQ456" s="37">
        <v>43383</v>
      </c>
      <c r="AR456" s="1">
        <v>0</v>
      </c>
      <c r="AS456" s="1">
        <v>0</v>
      </c>
      <c r="AT456" s="1">
        <f t="shared" si="27"/>
        <v>461.20000000000033</v>
      </c>
      <c r="AV456" s="37">
        <v>43383</v>
      </c>
      <c r="AW456" s="1">
        <v>0</v>
      </c>
      <c r="AX456" s="1">
        <v>0</v>
      </c>
      <c r="AZ456" s="37">
        <v>42278</v>
      </c>
      <c r="BA456" s="1">
        <v>9.6</v>
      </c>
      <c r="BB456" s="1">
        <v>1</v>
      </c>
      <c r="BC456" s="1">
        <v>0</v>
      </c>
      <c r="BE456" s="37">
        <v>44099</v>
      </c>
      <c r="BF456" s="1">
        <v>-21.3</v>
      </c>
      <c r="BG456" s="1">
        <v>1</v>
      </c>
      <c r="BH456" s="1">
        <v>0</v>
      </c>
      <c r="BI456" s="37"/>
      <c r="BJ456" s="37">
        <v>44099</v>
      </c>
      <c r="BK456" s="1">
        <v>-16.3</v>
      </c>
      <c r="BL456" s="1">
        <v>1</v>
      </c>
      <c r="BM456" s="1">
        <v>0</v>
      </c>
      <c r="BN456" s="1">
        <f t="shared" si="24"/>
        <v>5</v>
      </c>
      <c r="BP456" s="37">
        <v>44099</v>
      </c>
      <c r="BQ456" s="1">
        <v>-25.7</v>
      </c>
      <c r="BR456" s="1">
        <v>1</v>
      </c>
      <c r="BS456" s="1">
        <v>0</v>
      </c>
    </row>
    <row r="457" spans="3:71" x14ac:dyDescent="0.3">
      <c r="C457" s="37">
        <v>43384</v>
      </c>
      <c r="D457" s="1">
        <v>0</v>
      </c>
      <c r="E457" s="1">
        <v>0</v>
      </c>
      <c r="H457" s="37">
        <v>43384</v>
      </c>
      <c r="I457" s="1">
        <v>0</v>
      </c>
      <c r="J457" s="1">
        <v>0</v>
      </c>
      <c r="M457" s="37">
        <v>43384</v>
      </c>
      <c r="N457" s="1">
        <v>0</v>
      </c>
      <c r="O457" s="1">
        <v>0</v>
      </c>
      <c r="R457" s="37">
        <v>43384</v>
      </c>
      <c r="S457" s="1">
        <v>0</v>
      </c>
      <c r="T457" s="1">
        <v>0</v>
      </c>
      <c r="W457" s="37">
        <v>43384</v>
      </c>
      <c r="X457" s="1">
        <v>0</v>
      </c>
      <c r="Y457" s="1">
        <v>0</v>
      </c>
      <c r="Z457" s="1">
        <f t="shared" si="25"/>
        <v>465.4000000000002</v>
      </c>
      <c r="AB457" s="37">
        <v>43384</v>
      </c>
      <c r="AC457" s="1">
        <v>0</v>
      </c>
      <c r="AD457" s="1">
        <v>0</v>
      </c>
      <c r="AG457" s="37">
        <v>43384</v>
      </c>
      <c r="AH457" s="1">
        <v>0</v>
      </c>
      <c r="AI457" s="1">
        <v>0</v>
      </c>
      <c r="AL457" s="37">
        <v>43384</v>
      </c>
      <c r="AM457" s="1">
        <v>0</v>
      </c>
      <c r="AN457" s="1">
        <v>0</v>
      </c>
      <c r="AO457" s="1">
        <f t="shared" si="26"/>
        <v>401.10000000000014</v>
      </c>
      <c r="AQ457" s="37">
        <v>43384</v>
      </c>
      <c r="AR457" s="1">
        <v>0</v>
      </c>
      <c r="AS457" s="1">
        <v>0</v>
      </c>
      <c r="AT457" s="1">
        <f t="shared" si="27"/>
        <v>461.20000000000033</v>
      </c>
      <c r="AV457" s="37">
        <v>43384</v>
      </c>
      <c r="AW457" s="1">
        <v>0</v>
      </c>
      <c r="AX457" s="1">
        <v>0</v>
      </c>
      <c r="AZ457" s="37">
        <v>42279</v>
      </c>
      <c r="BA457" s="1">
        <v>0</v>
      </c>
      <c r="BB457" s="1">
        <v>0</v>
      </c>
      <c r="BC457" s="1">
        <v>0</v>
      </c>
      <c r="BE457" s="37">
        <v>44102</v>
      </c>
      <c r="BF457" s="1">
        <v>0</v>
      </c>
      <c r="BG457" s="1">
        <v>0</v>
      </c>
      <c r="BH457" s="1">
        <v>0</v>
      </c>
      <c r="BI457" s="37"/>
      <c r="BJ457" s="37">
        <v>44102</v>
      </c>
      <c r="BK457" s="1">
        <v>0</v>
      </c>
      <c r="BL457" s="1">
        <v>0</v>
      </c>
      <c r="BM457" s="1">
        <v>0</v>
      </c>
      <c r="BN457" s="1">
        <f t="shared" si="24"/>
        <v>0</v>
      </c>
      <c r="BP457" s="37">
        <v>44102</v>
      </c>
      <c r="BQ457" s="1">
        <v>0</v>
      </c>
      <c r="BR457" s="1">
        <v>0</v>
      </c>
      <c r="BS457" s="1">
        <v>0</v>
      </c>
    </row>
    <row r="458" spans="3:71" x14ac:dyDescent="0.3">
      <c r="C458" s="37">
        <v>43385</v>
      </c>
      <c r="D458" s="1">
        <v>14</v>
      </c>
      <c r="E458" s="1">
        <v>1</v>
      </c>
      <c r="F458" s="1">
        <v>20</v>
      </c>
      <c r="H458" s="37">
        <v>43385</v>
      </c>
      <c r="I458" s="1">
        <v>14</v>
      </c>
      <c r="J458" s="1">
        <v>1</v>
      </c>
      <c r="K458" s="1">
        <v>20</v>
      </c>
      <c r="M458" s="37">
        <v>43385</v>
      </c>
      <c r="N458" s="1">
        <v>14</v>
      </c>
      <c r="O458" s="1">
        <v>1</v>
      </c>
      <c r="P458" s="1">
        <v>20</v>
      </c>
      <c r="R458" s="37">
        <v>43385</v>
      </c>
      <c r="S458" s="1">
        <v>9</v>
      </c>
      <c r="T458" s="1">
        <v>1</v>
      </c>
      <c r="U458" s="1">
        <v>20</v>
      </c>
      <c r="W458" s="37">
        <v>43385</v>
      </c>
      <c r="X458" s="1">
        <v>9</v>
      </c>
      <c r="Y458" s="1">
        <v>1</v>
      </c>
      <c r="Z458" s="1">
        <f t="shared" si="25"/>
        <v>474.4000000000002</v>
      </c>
      <c r="AB458" s="37">
        <v>43385</v>
      </c>
      <c r="AC458" s="1">
        <v>9</v>
      </c>
      <c r="AD458" s="1">
        <v>1</v>
      </c>
      <c r="AG458" s="37">
        <v>43385</v>
      </c>
      <c r="AH458" s="1">
        <v>13.7</v>
      </c>
      <c r="AI458" s="1">
        <v>1</v>
      </c>
      <c r="AL458" s="37">
        <v>43385</v>
      </c>
      <c r="AM458" s="1">
        <v>9.1</v>
      </c>
      <c r="AN458" s="1">
        <v>1</v>
      </c>
      <c r="AO458" s="1">
        <f t="shared" si="26"/>
        <v>410.20000000000016</v>
      </c>
      <c r="AQ458" s="37">
        <v>43385</v>
      </c>
      <c r="AR458" s="1">
        <v>13.6</v>
      </c>
      <c r="AS458" s="1">
        <v>1</v>
      </c>
      <c r="AT458" s="1">
        <f t="shared" si="27"/>
        <v>474.80000000000035</v>
      </c>
      <c r="AV458" s="37">
        <v>43385</v>
      </c>
      <c r="AW458" s="1">
        <v>8</v>
      </c>
      <c r="AX458" s="1">
        <v>1</v>
      </c>
      <c r="AZ458" s="37">
        <v>42282</v>
      </c>
      <c r="BA458" s="1">
        <v>-20.8</v>
      </c>
      <c r="BB458" s="1">
        <v>1</v>
      </c>
      <c r="BC458" s="1">
        <v>0</v>
      </c>
      <c r="BE458" s="37">
        <v>44103</v>
      </c>
      <c r="BF458" s="1">
        <v>-20.100000000000001</v>
      </c>
      <c r="BG458" s="1">
        <v>1</v>
      </c>
      <c r="BH458" s="1">
        <v>0</v>
      </c>
      <c r="BI458" s="37"/>
      <c r="BJ458" s="37">
        <v>44103</v>
      </c>
      <c r="BK458" s="1">
        <v>-16</v>
      </c>
      <c r="BL458" s="1">
        <v>1</v>
      </c>
      <c r="BM458" s="1">
        <v>0</v>
      </c>
      <c r="BN458" s="1">
        <f t="shared" si="24"/>
        <v>4.1000000000000014</v>
      </c>
      <c r="BP458" s="37">
        <v>44103</v>
      </c>
      <c r="BQ458" s="1">
        <v>-16.7</v>
      </c>
      <c r="BR458" s="1">
        <v>1</v>
      </c>
      <c r="BS458" s="1">
        <v>0</v>
      </c>
    </row>
    <row r="459" spans="3:71" x14ac:dyDescent="0.3">
      <c r="C459" s="37">
        <v>43388</v>
      </c>
      <c r="D459" s="1">
        <v>0</v>
      </c>
      <c r="E459" s="1">
        <v>0</v>
      </c>
      <c r="H459" s="37">
        <v>43388</v>
      </c>
      <c r="I459" s="1">
        <v>0</v>
      </c>
      <c r="J459" s="1">
        <v>0</v>
      </c>
      <c r="M459" s="37">
        <v>43388</v>
      </c>
      <c r="N459" s="1">
        <v>0</v>
      </c>
      <c r="O459" s="1">
        <v>0</v>
      </c>
      <c r="R459" s="37">
        <v>43388</v>
      </c>
      <c r="S459" s="1">
        <v>0</v>
      </c>
      <c r="T459" s="1">
        <v>0</v>
      </c>
      <c r="W459" s="37">
        <v>43388</v>
      </c>
      <c r="X459" s="1">
        <v>0</v>
      </c>
      <c r="Y459" s="1">
        <v>0</v>
      </c>
      <c r="Z459" s="1">
        <f t="shared" si="25"/>
        <v>474.4000000000002</v>
      </c>
      <c r="AB459" s="37">
        <v>43388</v>
      </c>
      <c r="AC459" s="1">
        <v>0</v>
      </c>
      <c r="AD459" s="1">
        <v>0</v>
      </c>
      <c r="AG459" s="37">
        <v>43388</v>
      </c>
      <c r="AH459" s="1">
        <v>0</v>
      </c>
      <c r="AI459" s="1">
        <v>0</v>
      </c>
      <c r="AL459" s="37">
        <v>43388</v>
      </c>
      <c r="AM459" s="1">
        <v>0</v>
      </c>
      <c r="AN459" s="1">
        <v>0</v>
      </c>
      <c r="AO459" s="1">
        <f t="shared" si="26"/>
        <v>410.20000000000016</v>
      </c>
      <c r="AQ459" s="37">
        <v>43388</v>
      </c>
      <c r="AR459" s="1">
        <v>0</v>
      </c>
      <c r="AS459" s="1">
        <v>0</v>
      </c>
      <c r="AT459" s="1">
        <f t="shared" si="27"/>
        <v>474.80000000000035</v>
      </c>
      <c r="AV459" s="37">
        <v>43388</v>
      </c>
      <c r="AW459" s="1">
        <v>0</v>
      </c>
      <c r="AX459" s="1">
        <v>0</v>
      </c>
      <c r="AZ459" s="37">
        <v>42283</v>
      </c>
      <c r="BA459" s="1">
        <v>0</v>
      </c>
      <c r="BB459" s="1">
        <v>0</v>
      </c>
      <c r="BC459" s="1">
        <v>0</v>
      </c>
      <c r="BE459" s="37">
        <v>44109</v>
      </c>
      <c r="BF459" s="1">
        <v>19</v>
      </c>
      <c r="BG459" s="1">
        <v>1</v>
      </c>
      <c r="BH459" s="1">
        <v>0</v>
      </c>
      <c r="BI459" s="37"/>
      <c r="BJ459" s="37">
        <v>44109</v>
      </c>
      <c r="BK459" s="1">
        <v>19</v>
      </c>
      <c r="BL459" s="1">
        <v>1</v>
      </c>
      <c r="BM459" s="1">
        <v>0</v>
      </c>
      <c r="BN459" s="1">
        <f t="shared" si="24"/>
        <v>0</v>
      </c>
      <c r="BP459" s="37">
        <v>44109</v>
      </c>
      <c r="BQ459" s="1">
        <v>19</v>
      </c>
      <c r="BR459" s="1">
        <v>1</v>
      </c>
      <c r="BS459" s="1">
        <v>0</v>
      </c>
    </row>
    <row r="460" spans="3:71" x14ac:dyDescent="0.3">
      <c r="C460" s="37">
        <v>43389</v>
      </c>
      <c r="D460" s="1">
        <v>0</v>
      </c>
      <c r="E460" s="1">
        <v>0</v>
      </c>
      <c r="H460" s="37">
        <v>43389</v>
      </c>
      <c r="I460" s="1">
        <v>0</v>
      </c>
      <c r="J460" s="1">
        <v>0</v>
      </c>
      <c r="M460" s="37">
        <v>43389</v>
      </c>
      <c r="N460" s="1">
        <v>0</v>
      </c>
      <c r="O460" s="1">
        <v>0</v>
      </c>
      <c r="R460" s="37">
        <v>43389</v>
      </c>
      <c r="S460" s="1">
        <v>0</v>
      </c>
      <c r="T460" s="1">
        <v>0</v>
      </c>
      <c r="W460" s="37">
        <v>43389</v>
      </c>
      <c r="X460" s="1">
        <v>0</v>
      </c>
      <c r="Y460" s="1">
        <v>0</v>
      </c>
      <c r="Z460" s="1">
        <f t="shared" si="25"/>
        <v>474.4000000000002</v>
      </c>
      <c r="AB460" s="37">
        <v>43389</v>
      </c>
      <c r="AC460" s="1">
        <v>0</v>
      </c>
      <c r="AD460" s="1">
        <v>0</v>
      </c>
      <c r="AG460" s="37">
        <v>43389</v>
      </c>
      <c r="AH460" s="1">
        <v>0</v>
      </c>
      <c r="AI460" s="1">
        <v>0</v>
      </c>
      <c r="AL460" s="37">
        <v>43389</v>
      </c>
      <c r="AM460" s="1">
        <v>0</v>
      </c>
      <c r="AN460" s="1">
        <v>0</v>
      </c>
      <c r="AO460" s="1">
        <f t="shared" si="26"/>
        <v>410.20000000000016</v>
      </c>
      <c r="AQ460" s="37">
        <v>43389</v>
      </c>
      <c r="AR460" s="1">
        <v>0</v>
      </c>
      <c r="AS460" s="1">
        <v>0</v>
      </c>
      <c r="AT460" s="1">
        <f t="shared" si="27"/>
        <v>474.80000000000035</v>
      </c>
      <c r="AV460" s="37">
        <v>43389</v>
      </c>
      <c r="AW460" s="1">
        <v>0</v>
      </c>
      <c r="AX460" s="1">
        <v>0</v>
      </c>
      <c r="AZ460" s="37">
        <v>42284</v>
      </c>
      <c r="BA460" s="1">
        <v>18.2</v>
      </c>
      <c r="BB460" s="1">
        <v>1</v>
      </c>
      <c r="BC460" s="1">
        <v>0</v>
      </c>
      <c r="BE460" s="37">
        <v>44110</v>
      </c>
      <c r="BF460" s="1">
        <v>5.3</v>
      </c>
      <c r="BG460" s="1">
        <v>1</v>
      </c>
      <c r="BH460" s="1">
        <v>0</v>
      </c>
      <c r="BI460" s="37"/>
      <c r="BJ460" s="37">
        <v>44110</v>
      </c>
      <c r="BK460" s="1">
        <v>-14.7</v>
      </c>
      <c r="BL460" s="1">
        <v>1</v>
      </c>
      <c r="BM460" s="1">
        <v>0</v>
      </c>
      <c r="BN460" s="1">
        <f t="shared" si="24"/>
        <v>-20</v>
      </c>
      <c r="BP460" s="37">
        <v>44110</v>
      </c>
      <c r="BQ460" s="1">
        <v>5.3</v>
      </c>
      <c r="BR460" s="1">
        <v>1</v>
      </c>
      <c r="BS460" s="1">
        <v>0</v>
      </c>
    </row>
    <row r="461" spans="3:71" x14ac:dyDescent="0.3">
      <c r="C461" s="37">
        <v>43390</v>
      </c>
      <c r="D461" s="1">
        <v>0</v>
      </c>
      <c r="E461" s="1">
        <v>0</v>
      </c>
      <c r="H461" s="37">
        <v>43390</v>
      </c>
      <c r="I461" s="1">
        <v>0</v>
      </c>
      <c r="J461" s="1">
        <v>0</v>
      </c>
      <c r="M461" s="37">
        <v>43390</v>
      </c>
      <c r="N461" s="1">
        <v>0</v>
      </c>
      <c r="O461" s="1">
        <v>0</v>
      </c>
      <c r="R461" s="37">
        <v>43390</v>
      </c>
      <c r="S461" s="1">
        <v>0</v>
      </c>
      <c r="T461" s="1">
        <v>0</v>
      </c>
      <c r="W461" s="37">
        <v>43390</v>
      </c>
      <c r="X461" s="1">
        <v>0</v>
      </c>
      <c r="Y461" s="1">
        <v>0</v>
      </c>
      <c r="Z461" s="1">
        <f t="shared" si="25"/>
        <v>474.4000000000002</v>
      </c>
      <c r="AB461" s="37">
        <v>43390</v>
      </c>
      <c r="AC461" s="1">
        <v>0</v>
      </c>
      <c r="AD461" s="1">
        <v>0</v>
      </c>
      <c r="AG461" s="37">
        <v>43390</v>
      </c>
      <c r="AH461" s="1">
        <v>0</v>
      </c>
      <c r="AI461" s="1">
        <v>0</v>
      </c>
      <c r="AL461" s="37">
        <v>43390</v>
      </c>
      <c r="AM461" s="1">
        <v>0</v>
      </c>
      <c r="AN461" s="1">
        <v>0</v>
      </c>
      <c r="AO461" s="1">
        <f t="shared" si="26"/>
        <v>410.20000000000016</v>
      </c>
      <c r="AQ461" s="37">
        <v>43390</v>
      </c>
      <c r="AR461" s="1">
        <v>0</v>
      </c>
      <c r="AS461" s="1">
        <v>0</v>
      </c>
      <c r="AT461" s="1">
        <f t="shared" si="27"/>
        <v>474.80000000000035</v>
      </c>
      <c r="AV461" s="37">
        <v>43390</v>
      </c>
      <c r="AW461" s="1">
        <v>0</v>
      </c>
      <c r="AX461" s="1">
        <v>0</v>
      </c>
      <c r="AZ461" s="37">
        <v>42285</v>
      </c>
      <c r="BA461" s="1">
        <v>0</v>
      </c>
      <c r="BB461" s="1">
        <v>0</v>
      </c>
      <c r="BC461" s="1">
        <v>0</v>
      </c>
      <c r="BE461" s="37">
        <v>44111</v>
      </c>
      <c r="BF461" s="1">
        <v>0</v>
      </c>
      <c r="BG461" s="1">
        <v>0</v>
      </c>
      <c r="BH461" s="1">
        <v>0</v>
      </c>
      <c r="BI461" s="37"/>
      <c r="BJ461" s="37">
        <v>44111</v>
      </c>
      <c r="BK461" s="1">
        <v>0</v>
      </c>
      <c r="BL461" s="1">
        <v>0</v>
      </c>
      <c r="BM461" s="1">
        <v>0</v>
      </c>
      <c r="BN461" s="1">
        <f t="shared" si="24"/>
        <v>0</v>
      </c>
      <c r="BP461" s="37">
        <v>44111</v>
      </c>
      <c r="BQ461" s="1">
        <v>0</v>
      </c>
      <c r="BR461" s="1">
        <v>0</v>
      </c>
      <c r="BS461" s="1">
        <v>0</v>
      </c>
    </row>
    <row r="462" spans="3:71" x14ac:dyDescent="0.3">
      <c r="C462" s="37">
        <v>43391</v>
      </c>
      <c r="D462" s="1">
        <v>0</v>
      </c>
      <c r="E462" s="1">
        <v>0</v>
      </c>
      <c r="H462" s="37">
        <v>43391</v>
      </c>
      <c r="I462" s="1">
        <v>0</v>
      </c>
      <c r="J462" s="1">
        <v>0</v>
      </c>
      <c r="M462" s="37">
        <v>43391</v>
      </c>
      <c r="N462" s="1">
        <v>0</v>
      </c>
      <c r="O462" s="1">
        <v>0</v>
      </c>
      <c r="R462" s="37">
        <v>43391</v>
      </c>
      <c r="S462" s="1">
        <v>0</v>
      </c>
      <c r="T462" s="1">
        <v>0</v>
      </c>
      <c r="W462" s="37">
        <v>43391</v>
      </c>
      <c r="X462" s="1">
        <v>0</v>
      </c>
      <c r="Y462" s="1">
        <v>0</v>
      </c>
      <c r="Z462" s="1">
        <f t="shared" si="25"/>
        <v>474.4000000000002</v>
      </c>
      <c r="AB462" s="37">
        <v>43391</v>
      </c>
      <c r="AC462" s="1">
        <v>0</v>
      </c>
      <c r="AD462" s="1">
        <v>0</v>
      </c>
      <c r="AG462" s="37">
        <v>43391</v>
      </c>
      <c r="AH462" s="1">
        <v>0</v>
      </c>
      <c r="AI462" s="1">
        <v>0</v>
      </c>
      <c r="AL462" s="37">
        <v>43391</v>
      </c>
      <c r="AM462" s="1">
        <v>0</v>
      </c>
      <c r="AN462" s="1">
        <v>0</v>
      </c>
      <c r="AO462" s="1">
        <f t="shared" si="26"/>
        <v>410.20000000000016</v>
      </c>
      <c r="AQ462" s="37">
        <v>43391</v>
      </c>
      <c r="AR462" s="1">
        <v>0</v>
      </c>
      <c r="AS462" s="1">
        <v>0</v>
      </c>
      <c r="AT462" s="1">
        <f t="shared" si="27"/>
        <v>474.80000000000035</v>
      </c>
      <c r="AV462" s="37">
        <v>43391</v>
      </c>
      <c r="AW462" s="1">
        <v>0</v>
      </c>
      <c r="AX462" s="1">
        <v>0</v>
      </c>
      <c r="AZ462" s="37">
        <v>42289</v>
      </c>
      <c r="BA462" s="1">
        <v>0</v>
      </c>
      <c r="BB462" s="1">
        <v>0</v>
      </c>
      <c r="BC462" s="1">
        <v>0</v>
      </c>
      <c r="BE462" s="37">
        <v>44112</v>
      </c>
      <c r="BF462" s="1">
        <v>0</v>
      </c>
      <c r="BG462" s="1">
        <v>0</v>
      </c>
      <c r="BH462" s="1">
        <v>0</v>
      </c>
      <c r="BI462" s="37"/>
      <c r="BJ462" s="37">
        <v>44112</v>
      </c>
      <c r="BK462" s="1">
        <v>0</v>
      </c>
      <c r="BL462" s="1">
        <v>0</v>
      </c>
      <c r="BM462" s="1">
        <v>0</v>
      </c>
      <c r="BN462" s="1">
        <f t="shared" si="24"/>
        <v>0</v>
      </c>
      <c r="BP462" s="37">
        <v>44112</v>
      </c>
      <c r="BQ462" s="1">
        <v>0</v>
      </c>
      <c r="BR462" s="1">
        <v>0</v>
      </c>
      <c r="BS462" s="1">
        <v>0</v>
      </c>
    </row>
    <row r="463" spans="3:71" x14ac:dyDescent="0.3">
      <c r="C463" s="37">
        <v>43392</v>
      </c>
      <c r="D463" s="1">
        <v>5.4</v>
      </c>
      <c r="E463" s="1">
        <v>1</v>
      </c>
      <c r="F463" s="1">
        <v>11.4</v>
      </c>
      <c r="H463" s="37">
        <v>43392</v>
      </c>
      <c r="I463" s="1">
        <v>5.4</v>
      </c>
      <c r="J463" s="1">
        <v>1</v>
      </c>
      <c r="K463" s="1">
        <v>11.4</v>
      </c>
      <c r="M463" s="37">
        <v>43392</v>
      </c>
      <c r="N463" s="1">
        <v>5.4</v>
      </c>
      <c r="O463" s="1">
        <v>1</v>
      </c>
      <c r="P463" s="1">
        <v>11.4</v>
      </c>
      <c r="R463" s="37">
        <v>43392</v>
      </c>
      <c r="S463" s="1">
        <v>4.9000000000000004</v>
      </c>
      <c r="T463" s="1">
        <v>1</v>
      </c>
      <c r="U463" s="1">
        <v>11.4</v>
      </c>
      <c r="W463" s="37">
        <v>43392</v>
      </c>
      <c r="X463" s="1">
        <v>4.9000000000000004</v>
      </c>
      <c r="Y463" s="1">
        <v>1</v>
      </c>
      <c r="Z463" s="1">
        <f t="shared" si="25"/>
        <v>479.30000000000018</v>
      </c>
      <c r="AB463" s="37">
        <v>43392</v>
      </c>
      <c r="AC463" s="1">
        <v>5.7</v>
      </c>
      <c r="AD463" s="1">
        <v>1</v>
      </c>
      <c r="AG463" s="37">
        <v>43392</v>
      </c>
      <c r="AH463" s="1">
        <v>6.7</v>
      </c>
      <c r="AI463" s="1">
        <v>1</v>
      </c>
      <c r="AL463" s="37">
        <v>43392</v>
      </c>
      <c r="AM463" s="1">
        <v>1.1000000000000001</v>
      </c>
      <c r="AN463" s="1">
        <v>1</v>
      </c>
      <c r="AO463" s="1">
        <f t="shared" si="26"/>
        <v>411.30000000000018</v>
      </c>
      <c r="AQ463" s="37">
        <v>43392</v>
      </c>
      <c r="AR463" s="1">
        <v>-5.6</v>
      </c>
      <c r="AS463" s="1">
        <v>1</v>
      </c>
      <c r="AT463" s="1">
        <f t="shared" si="27"/>
        <v>469.20000000000033</v>
      </c>
      <c r="AV463" s="37">
        <v>43392</v>
      </c>
      <c r="AW463" s="1">
        <v>3</v>
      </c>
      <c r="AX463" s="1">
        <v>1</v>
      </c>
      <c r="AZ463" s="37">
        <v>42290</v>
      </c>
      <c r="BA463" s="1">
        <v>-21.2</v>
      </c>
      <c r="BB463" s="1">
        <v>1</v>
      </c>
      <c r="BC463" s="1">
        <v>0</v>
      </c>
      <c r="BE463" s="37">
        <v>44116</v>
      </c>
      <c r="BF463" s="1">
        <v>4.5</v>
      </c>
      <c r="BG463" s="1">
        <v>1</v>
      </c>
      <c r="BH463" s="1">
        <v>0</v>
      </c>
      <c r="BI463" s="37"/>
      <c r="BJ463" s="37">
        <v>44116</v>
      </c>
      <c r="BK463" s="1">
        <v>4.5</v>
      </c>
      <c r="BL463" s="1">
        <v>1</v>
      </c>
      <c r="BM463" s="1">
        <v>0</v>
      </c>
      <c r="BN463" s="1">
        <f t="shared" si="24"/>
        <v>0</v>
      </c>
      <c r="BP463" s="37">
        <v>44116</v>
      </c>
      <c r="BQ463" s="1">
        <v>4.5</v>
      </c>
      <c r="BR463" s="1">
        <v>1</v>
      </c>
      <c r="BS463" s="1">
        <v>0</v>
      </c>
    </row>
    <row r="464" spans="3:71" x14ac:dyDescent="0.3">
      <c r="C464" s="37">
        <v>43395</v>
      </c>
      <c r="D464" s="1">
        <v>7.1</v>
      </c>
      <c r="E464" s="1">
        <v>1</v>
      </c>
      <c r="F464" s="1">
        <v>13.1</v>
      </c>
      <c r="H464" s="37">
        <v>43395</v>
      </c>
      <c r="I464" s="1">
        <v>7.1</v>
      </c>
      <c r="J464" s="1">
        <v>1</v>
      </c>
      <c r="K464" s="1">
        <v>13.1</v>
      </c>
      <c r="M464" s="37">
        <v>43395</v>
      </c>
      <c r="N464" s="1">
        <v>7.1</v>
      </c>
      <c r="O464" s="1">
        <v>1</v>
      </c>
      <c r="P464" s="1">
        <v>13.1</v>
      </c>
      <c r="R464" s="37">
        <v>43395</v>
      </c>
      <c r="S464" s="1">
        <v>3.2</v>
      </c>
      <c r="T464" s="1">
        <v>1</v>
      </c>
      <c r="U464" s="1">
        <v>10.1</v>
      </c>
      <c r="W464" s="37">
        <v>43395</v>
      </c>
      <c r="X464" s="1">
        <v>3.2</v>
      </c>
      <c r="Y464" s="1">
        <v>1</v>
      </c>
      <c r="Z464" s="1">
        <f t="shared" si="25"/>
        <v>482.50000000000017</v>
      </c>
      <c r="AB464" s="37">
        <v>43395</v>
      </c>
      <c r="AC464" s="1">
        <v>6</v>
      </c>
      <c r="AD464" s="1">
        <v>1</v>
      </c>
      <c r="AG464" s="37">
        <v>43395</v>
      </c>
      <c r="AH464" s="1">
        <v>5.8</v>
      </c>
      <c r="AI464" s="1">
        <v>1</v>
      </c>
      <c r="AL464" s="37">
        <v>43395</v>
      </c>
      <c r="AM464" s="1">
        <v>1.1000000000000001</v>
      </c>
      <c r="AN464" s="1">
        <v>1</v>
      </c>
      <c r="AO464" s="1">
        <f t="shared" si="26"/>
        <v>412.4000000000002</v>
      </c>
      <c r="AQ464" s="37">
        <v>43395</v>
      </c>
      <c r="AR464" s="1">
        <v>1.9</v>
      </c>
      <c r="AS464" s="1">
        <v>1</v>
      </c>
      <c r="AT464" s="1">
        <f t="shared" si="27"/>
        <v>471.10000000000031</v>
      </c>
      <c r="AV464" s="37">
        <v>43395</v>
      </c>
      <c r="AW464" s="1">
        <v>3.8</v>
      </c>
      <c r="AX464" s="1">
        <v>1</v>
      </c>
      <c r="AZ464" s="37">
        <v>42291</v>
      </c>
      <c r="BA464" s="1">
        <v>-1.2</v>
      </c>
      <c r="BB464" s="1">
        <v>1</v>
      </c>
      <c r="BC464" s="1">
        <v>0</v>
      </c>
      <c r="BE464" s="37">
        <v>44117</v>
      </c>
      <c r="BF464" s="1">
        <v>0</v>
      </c>
      <c r="BG464" s="1">
        <v>0</v>
      </c>
      <c r="BH464" s="1">
        <v>0</v>
      </c>
      <c r="BI464" s="37"/>
      <c r="BJ464" s="37">
        <v>44117</v>
      </c>
      <c r="BK464" s="1">
        <v>0</v>
      </c>
      <c r="BL464" s="1">
        <v>0</v>
      </c>
      <c r="BM464" s="1">
        <v>0</v>
      </c>
      <c r="BN464" s="1">
        <f t="shared" si="24"/>
        <v>0</v>
      </c>
      <c r="BP464" s="37">
        <v>44117</v>
      </c>
      <c r="BQ464" s="1">
        <v>0</v>
      </c>
      <c r="BR464" s="1">
        <v>0</v>
      </c>
      <c r="BS464" s="1">
        <v>0</v>
      </c>
    </row>
    <row r="465" spans="3:71" x14ac:dyDescent="0.3">
      <c r="C465" s="37">
        <v>43396</v>
      </c>
      <c r="D465" s="1">
        <v>0</v>
      </c>
      <c r="E465" s="1">
        <v>0</v>
      </c>
      <c r="H465" s="37">
        <v>43396</v>
      </c>
      <c r="I465" s="1">
        <v>0</v>
      </c>
      <c r="J465" s="1">
        <v>0</v>
      </c>
      <c r="M465" s="37">
        <v>43396</v>
      </c>
      <c r="N465" s="1">
        <v>0</v>
      </c>
      <c r="O465" s="1">
        <v>0</v>
      </c>
      <c r="R465" s="37">
        <v>43396</v>
      </c>
      <c r="S465" s="1">
        <v>0</v>
      </c>
      <c r="T465" s="1">
        <v>0</v>
      </c>
      <c r="W465" s="37">
        <v>43396</v>
      </c>
      <c r="X465" s="1">
        <v>0</v>
      </c>
      <c r="Y465" s="1">
        <v>0</v>
      </c>
      <c r="Z465" s="1">
        <f t="shared" si="25"/>
        <v>482.50000000000017</v>
      </c>
      <c r="AB465" s="37">
        <v>43396</v>
      </c>
      <c r="AC465" s="1">
        <v>0</v>
      </c>
      <c r="AD465" s="1">
        <v>0</v>
      </c>
      <c r="AG465" s="37">
        <v>43396</v>
      </c>
      <c r="AH465" s="1">
        <v>0</v>
      </c>
      <c r="AI465" s="1">
        <v>0</v>
      </c>
      <c r="AL465" s="37">
        <v>43396</v>
      </c>
      <c r="AM465" s="1">
        <v>0</v>
      </c>
      <c r="AN465" s="1">
        <v>0</v>
      </c>
      <c r="AO465" s="1">
        <f t="shared" si="26"/>
        <v>412.4000000000002</v>
      </c>
      <c r="AQ465" s="37">
        <v>43396</v>
      </c>
      <c r="AR465" s="1">
        <v>0</v>
      </c>
      <c r="AS465" s="1">
        <v>0</v>
      </c>
      <c r="AT465" s="1">
        <f t="shared" si="27"/>
        <v>471.10000000000031</v>
      </c>
      <c r="AV465" s="37">
        <v>43396</v>
      </c>
      <c r="AW465" s="1">
        <v>0</v>
      </c>
      <c r="AX465" s="1">
        <v>0</v>
      </c>
      <c r="AZ465" s="37">
        <v>42292</v>
      </c>
      <c r="BA465" s="1">
        <v>0</v>
      </c>
      <c r="BB465" s="1">
        <v>0</v>
      </c>
      <c r="BC465" s="1">
        <v>0</v>
      </c>
      <c r="BE465" s="37">
        <v>44118</v>
      </c>
      <c r="BF465" s="1">
        <v>0</v>
      </c>
      <c r="BG465" s="1">
        <v>0</v>
      </c>
      <c r="BH465" s="1">
        <v>0</v>
      </c>
      <c r="BI465" s="37"/>
      <c r="BJ465" s="37">
        <v>44118</v>
      </c>
      <c r="BK465" s="1">
        <v>0</v>
      </c>
      <c r="BL465" s="1">
        <v>0</v>
      </c>
      <c r="BM465" s="1">
        <v>0</v>
      </c>
      <c r="BN465" s="1">
        <f t="shared" si="24"/>
        <v>0</v>
      </c>
      <c r="BP465" s="37">
        <v>44118</v>
      </c>
      <c r="BQ465" s="1">
        <v>0</v>
      </c>
      <c r="BR465" s="1">
        <v>0</v>
      </c>
      <c r="BS465" s="1">
        <v>0</v>
      </c>
    </row>
    <row r="466" spans="3:71" x14ac:dyDescent="0.3">
      <c r="C466" s="37">
        <v>43397</v>
      </c>
      <c r="D466" s="1">
        <v>0</v>
      </c>
      <c r="E466" s="1">
        <v>0</v>
      </c>
      <c r="H466" s="37">
        <v>43397</v>
      </c>
      <c r="I466" s="1">
        <v>0</v>
      </c>
      <c r="J466" s="1">
        <v>0</v>
      </c>
      <c r="M466" s="37">
        <v>43397</v>
      </c>
      <c r="N466" s="1">
        <v>0</v>
      </c>
      <c r="O466" s="1">
        <v>0</v>
      </c>
      <c r="R466" s="37">
        <v>43397</v>
      </c>
      <c r="S466" s="1">
        <v>0</v>
      </c>
      <c r="T466" s="1">
        <v>0</v>
      </c>
      <c r="W466" s="37">
        <v>43397</v>
      </c>
      <c r="X466" s="1">
        <v>0</v>
      </c>
      <c r="Y466" s="1">
        <v>0</v>
      </c>
      <c r="Z466" s="1">
        <f t="shared" si="25"/>
        <v>482.50000000000017</v>
      </c>
      <c r="AB466" s="37">
        <v>43397</v>
      </c>
      <c r="AC466" s="1">
        <v>0</v>
      </c>
      <c r="AD466" s="1">
        <v>0</v>
      </c>
      <c r="AG466" s="37">
        <v>43397</v>
      </c>
      <c r="AH466" s="1">
        <v>0</v>
      </c>
      <c r="AI466" s="1">
        <v>0</v>
      </c>
      <c r="AL466" s="37">
        <v>43397</v>
      </c>
      <c r="AM466" s="1">
        <v>0</v>
      </c>
      <c r="AN466" s="1">
        <v>0</v>
      </c>
      <c r="AO466" s="1">
        <f t="shared" si="26"/>
        <v>412.4000000000002</v>
      </c>
      <c r="AQ466" s="37">
        <v>43397</v>
      </c>
      <c r="AR466" s="1">
        <v>0</v>
      </c>
      <c r="AS466" s="1">
        <v>0</v>
      </c>
      <c r="AT466" s="1">
        <f t="shared" si="27"/>
        <v>471.10000000000031</v>
      </c>
      <c r="AV466" s="37">
        <v>43397</v>
      </c>
      <c r="AW466" s="1">
        <v>0</v>
      </c>
      <c r="AX466" s="1">
        <v>0</v>
      </c>
      <c r="AZ466" s="37">
        <v>42293</v>
      </c>
      <c r="BA466" s="1">
        <v>0</v>
      </c>
      <c r="BB466" s="1">
        <v>0</v>
      </c>
      <c r="BC466" s="1">
        <v>0</v>
      </c>
      <c r="BE466" s="37">
        <v>44119</v>
      </c>
      <c r="BF466" s="1">
        <v>0</v>
      </c>
      <c r="BG466" s="1">
        <v>0</v>
      </c>
      <c r="BH466" s="1">
        <v>0</v>
      </c>
      <c r="BI466" s="37"/>
      <c r="BJ466" s="37">
        <v>44119</v>
      </c>
      <c r="BK466" s="1">
        <v>0</v>
      </c>
      <c r="BL466" s="1">
        <v>0</v>
      </c>
      <c r="BM466" s="1">
        <v>0</v>
      </c>
      <c r="BN466" s="1">
        <f t="shared" si="24"/>
        <v>0</v>
      </c>
      <c r="BP466" s="37">
        <v>44119</v>
      </c>
      <c r="BQ466" s="1">
        <v>0</v>
      </c>
      <c r="BR466" s="1">
        <v>0</v>
      </c>
      <c r="BS466" s="1">
        <v>0</v>
      </c>
    </row>
    <row r="467" spans="3:71" x14ac:dyDescent="0.3">
      <c r="C467" s="37">
        <v>43398</v>
      </c>
      <c r="D467" s="1">
        <v>0</v>
      </c>
      <c r="E467" s="1">
        <v>0</v>
      </c>
      <c r="H467" s="37">
        <v>43398</v>
      </c>
      <c r="I467" s="1">
        <v>0</v>
      </c>
      <c r="J467" s="1">
        <v>0</v>
      </c>
      <c r="M467" s="37">
        <v>43398</v>
      </c>
      <c r="N467" s="1">
        <v>0</v>
      </c>
      <c r="O467" s="1">
        <v>0</v>
      </c>
      <c r="R467" s="37">
        <v>43398</v>
      </c>
      <c r="S467" s="1">
        <v>0</v>
      </c>
      <c r="T467" s="1">
        <v>0</v>
      </c>
      <c r="W467" s="37">
        <v>43398</v>
      </c>
      <c r="X467" s="1">
        <v>0</v>
      </c>
      <c r="Y467" s="1">
        <v>0</v>
      </c>
      <c r="Z467" s="1">
        <f t="shared" si="25"/>
        <v>482.50000000000017</v>
      </c>
      <c r="AB467" s="37">
        <v>43398</v>
      </c>
      <c r="AC467" s="1">
        <v>0</v>
      </c>
      <c r="AD467" s="1">
        <v>0</v>
      </c>
      <c r="AG467" s="37">
        <v>43398</v>
      </c>
      <c r="AH467" s="1">
        <v>0</v>
      </c>
      <c r="AI467" s="1">
        <v>0</v>
      </c>
      <c r="AL467" s="37">
        <v>43398</v>
      </c>
      <c r="AM467" s="1">
        <v>0</v>
      </c>
      <c r="AN467" s="1">
        <v>0</v>
      </c>
      <c r="AO467" s="1">
        <f t="shared" si="26"/>
        <v>412.4000000000002</v>
      </c>
      <c r="AQ467" s="37">
        <v>43398</v>
      </c>
      <c r="AR467" s="1">
        <v>0</v>
      </c>
      <c r="AS467" s="1">
        <v>0</v>
      </c>
      <c r="AT467" s="1">
        <f t="shared" si="27"/>
        <v>471.10000000000031</v>
      </c>
      <c r="AV467" s="37">
        <v>43398</v>
      </c>
      <c r="AW467" s="1">
        <v>0</v>
      </c>
      <c r="AX467" s="1">
        <v>0</v>
      </c>
      <c r="AZ467" s="37">
        <v>42296</v>
      </c>
      <c r="BA467" s="1">
        <v>-14.9</v>
      </c>
      <c r="BB467" s="1">
        <v>1</v>
      </c>
      <c r="BC467" s="1">
        <v>0</v>
      </c>
      <c r="BE467" s="37">
        <v>44120</v>
      </c>
      <c r="BF467" s="1">
        <v>-20.6</v>
      </c>
      <c r="BG467" s="1">
        <v>1</v>
      </c>
      <c r="BH467" s="1">
        <v>0</v>
      </c>
      <c r="BI467" s="37"/>
      <c r="BJ467" s="37">
        <v>44120</v>
      </c>
      <c r="BK467" s="1">
        <v>-16.399999999999999</v>
      </c>
      <c r="BL467" s="1">
        <v>1</v>
      </c>
      <c r="BM467" s="1">
        <v>0</v>
      </c>
      <c r="BN467" s="1">
        <f t="shared" si="24"/>
        <v>4.2000000000000028</v>
      </c>
      <c r="BP467" s="37">
        <v>44120</v>
      </c>
      <c r="BQ467" s="1">
        <v>-22.3</v>
      </c>
      <c r="BR467" s="1">
        <v>1</v>
      </c>
      <c r="BS467" s="1">
        <v>0</v>
      </c>
    </row>
    <row r="468" spans="3:71" x14ac:dyDescent="0.3">
      <c r="C468" s="37">
        <v>43399</v>
      </c>
      <c r="D468" s="1">
        <v>0</v>
      </c>
      <c r="E468" s="1">
        <v>0</v>
      </c>
      <c r="H468" s="37">
        <v>43399</v>
      </c>
      <c r="I468" s="1">
        <v>0</v>
      </c>
      <c r="J468" s="1">
        <v>0</v>
      </c>
      <c r="M468" s="37">
        <v>43399</v>
      </c>
      <c r="N468" s="1">
        <v>0</v>
      </c>
      <c r="O468" s="1">
        <v>0</v>
      </c>
      <c r="R468" s="37">
        <v>43399</v>
      </c>
      <c r="S468" s="1">
        <v>0</v>
      </c>
      <c r="T468" s="1">
        <v>0</v>
      </c>
      <c r="W468" s="37">
        <v>43399</v>
      </c>
      <c r="X468" s="1">
        <v>0</v>
      </c>
      <c r="Y468" s="1">
        <v>0</v>
      </c>
      <c r="Z468" s="1">
        <f t="shared" si="25"/>
        <v>482.50000000000017</v>
      </c>
      <c r="AB468" s="37">
        <v>43399</v>
      </c>
      <c r="AC468" s="1">
        <v>0</v>
      </c>
      <c r="AD468" s="1">
        <v>0</v>
      </c>
      <c r="AG468" s="37">
        <v>43399</v>
      </c>
      <c r="AH468" s="1">
        <v>0</v>
      </c>
      <c r="AI468" s="1">
        <v>0</v>
      </c>
      <c r="AL468" s="37">
        <v>43399</v>
      </c>
      <c r="AM468" s="1">
        <v>0</v>
      </c>
      <c r="AN468" s="1">
        <v>0</v>
      </c>
      <c r="AO468" s="1">
        <f t="shared" si="26"/>
        <v>412.4000000000002</v>
      </c>
      <c r="AQ468" s="37">
        <v>43399</v>
      </c>
      <c r="AR468" s="1">
        <v>0</v>
      </c>
      <c r="AS468" s="1">
        <v>0</v>
      </c>
      <c r="AT468" s="1">
        <f t="shared" si="27"/>
        <v>471.10000000000031</v>
      </c>
      <c r="AV468" s="37">
        <v>43399</v>
      </c>
      <c r="AW468" s="1">
        <v>0</v>
      </c>
      <c r="AX468" s="1">
        <v>0</v>
      </c>
      <c r="AZ468" s="37">
        <v>42297</v>
      </c>
      <c r="BA468" s="1">
        <v>10.5</v>
      </c>
      <c r="BB468" s="1">
        <v>1</v>
      </c>
      <c r="BC468" s="1">
        <v>-4.8</v>
      </c>
      <c r="BE468" s="37">
        <v>44123</v>
      </c>
      <c r="BF468" s="1">
        <v>0</v>
      </c>
      <c r="BG468" s="1">
        <v>0</v>
      </c>
      <c r="BH468" s="1">
        <v>0</v>
      </c>
      <c r="BI468" s="37"/>
      <c r="BJ468" s="37">
        <v>44123</v>
      </c>
      <c r="BK468" s="1">
        <v>0</v>
      </c>
      <c r="BL468" s="1">
        <v>0</v>
      </c>
      <c r="BM468" s="1">
        <v>0</v>
      </c>
      <c r="BN468" s="1">
        <f t="shared" si="24"/>
        <v>0</v>
      </c>
      <c r="BP468" s="37">
        <v>44123</v>
      </c>
      <c r="BQ468" s="1">
        <v>0</v>
      </c>
      <c r="BR468" s="1">
        <v>0</v>
      </c>
      <c r="BS468" s="1">
        <v>0</v>
      </c>
    </row>
    <row r="469" spans="3:71" x14ac:dyDescent="0.3">
      <c r="C469" s="37">
        <v>43402</v>
      </c>
      <c r="D469" s="1">
        <v>0</v>
      </c>
      <c r="E469" s="1">
        <v>0</v>
      </c>
      <c r="H469" s="37">
        <v>43402</v>
      </c>
      <c r="I469" s="1">
        <v>0</v>
      </c>
      <c r="J469" s="1">
        <v>0</v>
      </c>
      <c r="M469" s="37">
        <v>43402</v>
      </c>
      <c r="N469" s="1">
        <v>0</v>
      </c>
      <c r="O469" s="1">
        <v>0</v>
      </c>
      <c r="R469" s="37">
        <v>43402</v>
      </c>
      <c r="S469" s="1">
        <v>0</v>
      </c>
      <c r="T469" s="1">
        <v>0</v>
      </c>
      <c r="W469" s="37">
        <v>43402</v>
      </c>
      <c r="X469" s="1">
        <v>0</v>
      </c>
      <c r="Y469" s="1">
        <v>0</v>
      </c>
      <c r="Z469" s="1">
        <f t="shared" si="25"/>
        <v>482.50000000000017</v>
      </c>
      <c r="AB469" s="37">
        <v>43402</v>
      </c>
      <c r="AC469" s="1">
        <v>0</v>
      </c>
      <c r="AD469" s="1">
        <v>0</v>
      </c>
      <c r="AG469" s="37">
        <v>43402</v>
      </c>
      <c r="AH469" s="1">
        <v>0</v>
      </c>
      <c r="AI469" s="1">
        <v>0</v>
      </c>
      <c r="AL469" s="37">
        <v>43402</v>
      </c>
      <c r="AM469" s="1">
        <v>0</v>
      </c>
      <c r="AN469" s="1">
        <v>0</v>
      </c>
      <c r="AO469" s="1">
        <f t="shared" si="26"/>
        <v>412.4000000000002</v>
      </c>
      <c r="AQ469" s="37">
        <v>43402</v>
      </c>
      <c r="AR469" s="1">
        <v>0</v>
      </c>
      <c r="AS469" s="1">
        <v>0</v>
      </c>
      <c r="AT469" s="1">
        <f t="shared" si="27"/>
        <v>471.10000000000031</v>
      </c>
      <c r="AV469" s="37">
        <v>43402</v>
      </c>
      <c r="AW469" s="1">
        <v>0</v>
      </c>
      <c r="AX469" s="1">
        <v>0</v>
      </c>
      <c r="AZ469" s="37">
        <v>42298</v>
      </c>
      <c r="BA469" s="1">
        <v>-20.5</v>
      </c>
      <c r="BB469" s="1">
        <v>1</v>
      </c>
      <c r="BC469" s="1">
        <v>0</v>
      </c>
      <c r="BE469" s="37">
        <v>44124</v>
      </c>
      <c r="BF469" s="1">
        <v>-22.2</v>
      </c>
      <c r="BG469" s="1">
        <v>1</v>
      </c>
      <c r="BH469" s="1">
        <v>0</v>
      </c>
      <c r="BI469" s="37"/>
      <c r="BJ469" s="37">
        <v>44124</v>
      </c>
      <c r="BK469" s="1">
        <v>-17.3</v>
      </c>
      <c r="BL469" s="1">
        <v>1</v>
      </c>
      <c r="BM469" s="1">
        <v>0</v>
      </c>
      <c r="BN469" s="1">
        <f t="shared" si="24"/>
        <v>4.8999999999999986</v>
      </c>
      <c r="BP469" s="37">
        <v>44124</v>
      </c>
      <c r="BQ469" s="1">
        <v>-24.7</v>
      </c>
      <c r="BR469" s="1">
        <v>1</v>
      </c>
      <c r="BS469" s="1">
        <v>0</v>
      </c>
    </row>
    <row r="470" spans="3:71" x14ac:dyDescent="0.3">
      <c r="C470" s="37">
        <v>43403</v>
      </c>
      <c r="D470" s="1">
        <v>0</v>
      </c>
      <c r="E470" s="1">
        <v>0</v>
      </c>
      <c r="H470" s="37">
        <v>43403</v>
      </c>
      <c r="I470" s="1">
        <v>0</v>
      </c>
      <c r="J470" s="1">
        <v>0</v>
      </c>
      <c r="M470" s="37">
        <v>43403</v>
      </c>
      <c r="N470" s="1">
        <v>0</v>
      </c>
      <c r="O470" s="1">
        <v>0</v>
      </c>
      <c r="R470" s="37">
        <v>43403</v>
      </c>
      <c r="S470" s="1">
        <v>0</v>
      </c>
      <c r="T470" s="1">
        <v>0</v>
      </c>
      <c r="W470" s="37">
        <v>43403</v>
      </c>
      <c r="X470" s="1">
        <v>0</v>
      </c>
      <c r="Y470" s="1">
        <v>0</v>
      </c>
      <c r="Z470" s="1">
        <f t="shared" si="25"/>
        <v>482.50000000000017</v>
      </c>
      <c r="AB470" s="37">
        <v>43403</v>
      </c>
      <c r="AC470" s="1">
        <v>0</v>
      </c>
      <c r="AD470" s="1">
        <v>0</v>
      </c>
      <c r="AG470" s="37">
        <v>43403</v>
      </c>
      <c r="AH470" s="1">
        <v>0</v>
      </c>
      <c r="AI470" s="1">
        <v>0</v>
      </c>
      <c r="AL470" s="37">
        <v>43403</v>
      </c>
      <c r="AM470" s="1">
        <v>0</v>
      </c>
      <c r="AN470" s="1">
        <v>0</v>
      </c>
      <c r="AO470" s="1">
        <f t="shared" si="26"/>
        <v>412.4000000000002</v>
      </c>
      <c r="AQ470" s="37">
        <v>43403</v>
      </c>
      <c r="AR470" s="1">
        <v>0</v>
      </c>
      <c r="AS470" s="1">
        <v>0</v>
      </c>
      <c r="AT470" s="1">
        <f t="shared" si="27"/>
        <v>471.10000000000031</v>
      </c>
      <c r="AV470" s="37">
        <v>43403</v>
      </c>
      <c r="AW470" s="1">
        <v>0</v>
      </c>
      <c r="AX470" s="1">
        <v>0</v>
      </c>
      <c r="AZ470" s="37">
        <v>42299</v>
      </c>
      <c r="BA470" s="1">
        <v>10.4</v>
      </c>
      <c r="BB470" s="1">
        <v>1</v>
      </c>
      <c r="BC470" s="1">
        <v>0</v>
      </c>
      <c r="BE470" s="37">
        <v>44125</v>
      </c>
      <c r="BF470" s="1">
        <v>7.9</v>
      </c>
      <c r="BG470" s="1">
        <v>1</v>
      </c>
      <c r="BH470" s="1">
        <v>-6.1</v>
      </c>
      <c r="BI470" s="37"/>
      <c r="BJ470" s="37">
        <v>44125</v>
      </c>
      <c r="BK470" s="1">
        <v>4.6999999999999904</v>
      </c>
      <c r="BL470" s="1">
        <v>1</v>
      </c>
      <c r="BM470" s="1">
        <v>-9.3000000000000007</v>
      </c>
      <c r="BN470" s="1">
        <f t="shared" si="24"/>
        <v>-3.2000000000000099</v>
      </c>
      <c r="BP470" s="37">
        <v>44125</v>
      </c>
      <c r="BQ470" s="1">
        <v>16.899999999999999</v>
      </c>
      <c r="BR470" s="1">
        <v>1</v>
      </c>
      <c r="BS470" s="1">
        <v>0</v>
      </c>
    </row>
    <row r="471" spans="3:71" x14ac:dyDescent="0.3">
      <c r="C471" s="37">
        <v>43404</v>
      </c>
      <c r="D471" s="1">
        <v>14.7</v>
      </c>
      <c r="E471" s="1">
        <v>1</v>
      </c>
      <c r="F471" s="1">
        <v>20.7</v>
      </c>
      <c r="H471" s="37">
        <v>43404</v>
      </c>
      <c r="I471" s="1">
        <v>14.7</v>
      </c>
      <c r="J471" s="1">
        <v>1</v>
      </c>
      <c r="K471" s="1">
        <v>20.7</v>
      </c>
      <c r="M471" s="37">
        <v>43404</v>
      </c>
      <c r="N471" s="1">
        <v>14.7</v>
      </c>
      <c r="O471" s="1">
        <v>1</v>
      </c>
      <c r="P471" s="1">
        <v>20.7</v>
      </c>
      <c r="R471" s="37">
        <v>43404</v>
      </c>
      <c r="S471" s="1">
        <v>11.7</v>
      </c>
      <c r="T471" s="1">
        <v>1</v>
      </c>
      <c r="U471" s="1">
        <v>21.7</v>
      </c>
      <c r="W471" s="37">
        <v>43404</v>
      </c>
      <c r="X471" s="1">
        <v>11.7</v>
      </c>
      <c r="Y471" s="1">
        <v>1</v>
      </c>
      <c r="Z471" s="1">
        <f t="shared" si="25"/>
        <v>494.20000000000016</v>
      </c>
      <c r="AB471" s="37">
        <v>43404</v>
      </c>
      <c r="AC471" s="1">
        <v>10.5</v>
      </c>
      <c r="AD471" s="1">
        <v>1</v>
      </c>
      <c r="AG471" s="37">
        <v>43404</v>
      </c>
      <c r="AH471" s="1">
        <v>10.399999999999901</v>
      </c>
      <c r="AI471" s="1">
        <v>1</v>
      </c>
      <c r="AJ471" s="1">
        <v>-5.3</v>
      </c>
      <c r="AL471" s="37">
        <v>43404</v>
      </c>
      <c r="AM471" s="1">
        <v>3.3</v>
      </c>
      <c r="AN471" s="1">
        <v>1</v>
      </c>
      <c r="AO471" s="1">
        <f t="shared" si="26"/>
        <v>415.70000000000022</v>
      </c>
      <c r="AQ471" s="37">
        <v>43404</v>
      </c>
      <c r="AR471" s="1">
        <v>-3.2</v>
      </c>
      <c r="AS471" s="1">
        <v>1</v>
      </c>
      <c r="AT471" s="1">
        <f t="shared" si="27"/>
        <v>467.90000000000032</v>
      </c>
      <c r="AV471" s="37">
        <v>43404</v>
      </c>
      <c r="AW471" s="1">
        <v>10.8</v>
      </c>
      <c r="AX471" s="1">
        <v>1</v>
      </c>
      <c r="AZ471" s="37">
        <v>42300</v>
      </c>
      <c r="BA471" s="1">
        <v>0</v>
      </c>
      <c r="BB471" s="1">
        <v>0</v>
      </c>
      <c r="BC471" s="1">
        <v>0</v>
      </c>
      <c r="BE471" s="37">
        <v>44126</v>
      </c>
      <c r="BF471" s="1">
        <v>0</v>
      </c>
      <c r="BG471" s="1">
        <v>0</v>
      </c>
      <c r="BH471" s="1">
        <v>0</v>
      </c>
      <c r="BI471" s="37"/>
      <c r="BJ471" s="37">
        <v>44126</v>
      </c>
      <c r="BK471" s="1">
        <v>0</v>
      </c>
      <c r="BL471" s="1">
        <v>0</v>
      </c>
      <c r="BM471" s="1">
        <v>0</v>
      </c>
      <c r="BN471" s="1">
        <f t="shared" si="24"/>
        <v>0</v>
      </c>
      <c r="BP471" s="37">
        <v>44126</v>
      </c>
      <c r="BQ471" s="1">
        <v>0</v>
      </c>
      <c r="BR471" s="1">
        <v>0</v>
      </c>
      <c r="BS471" s="1">
        <v>0</v>
      </c>
    </row>
    <row r="472" spans="3:71" x14ac:dyDescent="0.3">
      <c r="C472" s="37">
        <v>43405</v>
      </c>
      <c r="D472" s="1">
        <v>0</v>
      </c>
      <c r="E472" s="1">
        <v>0</v>
      </c>
      <c r="H472" s="37">
        <v>43405</v>
      </c>
      <c r="I472" s="1">
        <v>0</v>
      </c>
      <c r="J472" s="1">
        <v>0</v>
      </c>
      <c r="M472" s="37">
        <v>43405</v>
      </c>
      <c r="N472" s="1">
        <v>0</v>
      </c>
      <c r="O472" s="1">
        <v>0</v>
      </c>
      <c r="R472" s="37">
        <v>43405</v>
      </c>
      <c r="S472" s="1">
        <v>0</v>
      </c>
      <c r="T472" s="1">
        <v>0</v>
      </c>
      <c r="W472" s="37">
        <v>43405</v>
      </c>
      <c r="X472" s="1">
        <v>0</v>
      </c>
      <c r="Y472" s="1">
        <v>0</v>
      </c>
      <c r="Z472" s="1">
        <f t="shared" si="25"/>
        <v>494.20000000000016</v>
      </c>
      <c r="AB472" s="37">
        <v>43405</v>
      </c>
      <c r="AC472" s="1">
        <v>0</v>
      </c>
      <c r="AD472" s="1">
        <v>0</v>
      </c>
      <c r="AG472" s="37">
        <v>43405</v>
      </c>
      <c r="AH472" s="1">
        <v>0</v>
      </c>
      <c r="AI472" s="1">
        <v>0</v>
      </c>
      <c r="AL472" s="37">
        <v>43405</v>
      </c>
      <c r="AM472" s="1">
        <v>0</v>
      </c>
      <c r="AN472" s="1">
        <v>0</v>
      </c>
      <c r="AO472" s="1">
        <f t="shared" si="26"/>
        <v>415.70000000000022</v>
      </c>
      <c r="AQ472" s="37">
        <v>43405</v>
      </c>
      <c r="AR472" s="1">
        <v>0</v>
      </c>
      <c r="AS472" s="1">
        <v>0</v>
      </c>
      <c r="AT472" s="1">
        <f t="shared" si="27"/>
        <v>467.90000000000032</v>
      </c>
      <c r="AV472" s="37">
        <v>43405</v>
      </c>
      <c r="AW472" s="1">
        <v>0</v>
      </c>
      <c r="AX472" s="1">
        <v>0</v>
      </c>
      <c r="AZ472" s="37">
        <v>42303</v>
      </c>
      <c r="BA472" s="1">
        <v>0</v>
      </c>
      <c r="BB472" s="1">
        <v>0</v>
      </c>
      <c r="BC472" s="1">
        <v>0</v>
      </c>
      <c r="BE472" s="37">
        <v>44127</v>
      </c>
      <c r="BF472" s="1">
        <v>0</v>
      </c>
      <c r="BG472" s="1">
        <v>0</v>
      </c>
      <c r="BH472" s="1">
        <v>0</v>
      </c>
      <c r="BI472" s="37"/>
      <c r="BJ472" s="37">
        <v>44127</v>
      </c>
      <c r="BK472" s="1">
        <v>0</v>
      </c>
      <c r="BL472" s="1">
        <v>0</v>
      </c>
      <c r="BM472" s="1">
        <v>0</v>
      </c>
      <c r="BN472" s="1">
        <f t="shared" si="24"/>
        <v>0</v>
      </c>
      <c r="BP472" s="37">
        <v>44127</v>
      </c>
      <c r="BQ472" s="1">
        <v>0</v>
      </c>
      <c r="BR472" s="1">
        <v>0</v>
      </c>
      <c r="BS472" s="1">
        <v>0</v>
      </c>
    </row>
    <row r="473" spans="3:71" x14ac:dyDescent="0.3">
      <c r="C473" s="37">
        <v>43406</v>
      </c>
      <c r="D473" s="1">
        <v>20.7</v>
      </c>
      <c r="E473" s="1">
        <v>1</v>
      </c>
      <c r="F473" s="1">
        <v>28.6</v>
      </c>
      <c r="H473" s="37">
        <v>43406</v>
      </c>
      <c r="I473" s="1">
        <v>20.7</v>
      </c>
      <c r="J473" s="1">
        <v>1</v>
      </c>
      <c r="K473" s="1">
        <v>28.6</v>
      </c>
      <c r="M473" s="37">
        <v>43406</v>
      </c>
      <c r="N473" s="1">
        <v>20.7</v>
      </c>
      <c r="O473" s="1">
        <v>1</v>
      </c>
      <c r="P473" s="1">
        <v>28.6</v>
      </c>
      <c r="R473" s="37">
        <v>43406</v>
      </c>
      <c r="S473" s="1">
        <v>15.4</v>
      </c>
      <c r="T473" s="1">
        <v>1</v>
      </c>
      <c r="U473" s="1">
        <v>28.6</v>
      </c>
      <c r="W473" s="37">
        <v>43406</v>
      </c>
      <c r="X473" s="1">
        <v>15.4</v>
      </c>
      <c r="Y473" s="1">
        <v>1</v>
      </c>
      <c r="Z473" s="1">
        <f t="shared" si="25"/>
        <v>509.60000000000014</v>
      </c>
      <c r="AB473" s="37">
        <v>43406</v>
      </c>
      <c r="AC473" s="1">
        <v>15.3</v>
      </c>
      <c r="AD473" s="1">
        <v>1</v>
      </c>
      <c r="AG473" s="37">
        <v>43406</v>
      </c>
      <c r="AH473" s="1">
        <v>-13</v>
      </c>
      <c r="AI473" s="1">
        <v>1</v>
      </c>
      <c r="AJ473" s="1">
        <v>-31.6</v>
      </c>
      <c r="AL473" s="37">
        <v>43406</v>
      </c>
      <c r="AM473" s="1">
        <v>-2.6</v>
      </c>
      <c r="AN473" s="1">
        <v>1</v>
      </c>
      <c r="AO473" s="1">
        <f t="shared" si="26"/>
        <v>413.10000000000019</v>
      </c>
      <c r="AQ473" s="37">
        <v>43406</v>
      </c>
      <c r="AR473" s="1">
        <v>-7.4</v>
      </c>
      <c r="AS473" s="1">
        <v>1</v>
      </c>
      <c r="AT473" s="1">
        <f t="shared" si="27"/>
        <v>460.50000000000034</v>
      </c>
      <c r="AV473" s="37">
        <v>43406</v>
      </c>
      <c r="AW473" s="1">
        <v>11.9</v>
      </c>
      <c r="AX473" s="1">
        <v>1</v>
      </c>
      <c r="AZ473" s="37">
        <v>42304</v>
      </c>
      <c r="BA473" s="1">
        <v>0</v>
      </c>
      <c r="BB473" s="1">
        <v>0</v>
      </c>
      <c r="BC473" s="1">
        <v>0</v>
      </c>
      <c r="BE473" s="37">
        <v>44130</v>
      </c>
      <c r="BF473" s="1">
        <v>0</v>
      </c>
      <c r="BG473" s="1">
        <v>0</v>
      </c>
      <c r="BH473" s="1">
        <v>0</v>
      </c>
      <c r="BI473" s="37"/>
      <c r="BJ473" s="37">
        <v>44130</v>
      </c>
      <c r="BK473" s="1">
        <v>0</v>
      </c>
      <c r="BL473" s="1">
        <v>0</v>
      </c>
      <c r="BM473" s="1">
        <v>0</v>
      </c>
      <c r="BN473" s="1">
        <f t="shared" si="24"/>
        <v>0</v>
      </c>
      <c r="BP473" s="37">
        <v>44130</v>
      </c>
      <c r="BQ473" s="1">
        <v>0</v>
      </c>
      <c r="BR473" s="1">
        <v>0</v>
      </c>
      <c r="BS473" s="1">
        <v>0</v>
      </c>
    </row>
    <row r="474" spans="3:71" x14ac:dyDescent="0.3">
      <c r="C474" s="37">
        <v>43409</v>
      </c>
      <c r="D474" s="1">
        <v>0</v>
      </c>
      <c r="E474" s="1">
        <v>0</v>
      </c>
      <c r="H474" s="37">
        <v>43409</v>
      </c>
      <c r="I474" s="1">
        <v>0</v>
      </c>
      <c r="J474" s="1">
        <v>0</v>
      </c>
      <c r="M474" s="37">
        <v>43409</v>
      </c>
      <c r="N474" s="1">
        <v>0</v>
      </c>
      <c r="O474" s="1">
        <v>0</v>
      </c>
      <c r="R474" s="37">
        <v>43409</v>
      </c>
      <c r="S474" s="1">
        <v>0</v>
      </c>
      <c r="T474" s="1">
        <v>0</v>
      </c>
      <c r="W474" s="37">
        <v>43409</v>
      </c>
      <c r="X474" s="1">
        <v>0</v>
      </c>
      <c r="Y474" s="1">
        <v>0</v>
      </c>
      <c r="Z474" s="1">
        <f t="shared" si="25"/>
        <v>509.60000000000014</v>
      </c>
      <c r="AB474" s="37">
        <v>43409</v>
      </c>
      <c r="AC474" s="1">
        <v>0</v>
      </c>
      <c r="AD474" s="1">
        <v>0</v>
      </c>
      <c r="AG474" s="37">
        <v>43409</v>
      </c>
      <c r="AH474" s="1">
        <v>0</v>
      </c>
      <c r="AI474" s="1">
        <v>0</v>
      </c>
      <c r="AL474" s="37">
        <v>43409</v>
      </c>
      <c r="AM474" s="1">
        <v>0</v>
      </c>
      <c r="AN474" s="1">
        <v>0</v>
      </c>
      <c r="AO474" s="1">
        <f t="shared" si="26"/>
        <v>413.10000000000019</v>
      </c>
      <c r="AQ474" s="37">
        <v>43409</v>
      </c>
      <c r="AR474" s="1">
        <v>0</v>
      </c>
      <c r="AS474" s="1">
        <v>0</v>
      </c>
      <c r="AT474" s="1">
        <f t="shared" si="27"/>
        <v>460.50000000000034</v>
      </c>
      <c r="AV474" s="37">
        <v>43409</v>
      </c>
      <c r="AW474" s="1">
        <v>0</v>
      </c>
      <c r="AX474" s="1">
        <v>0</v>
      </c>
      <c r="AZ474" s="37">
        <v>42305</v>
      </c>
      <c r="BA474" s="1">
        <v>0</v>
      </c>
      <c r="BB474" s="1">
        <v>0</v>
      </c>
      <c r="BC474" s="1">
        <v>0</v>
      </c>
      <c r="BE474" s="37">
        <v>44131</v>
      </c>
      <c r="BF474" s="1">
        <v>-3.7</v>
      </c>
      <c r="BG474" s="1">
        <v>1</v>
      </c>
      <c r="BH474" s="1">
        <v>0</v>
      </c>
      <c r="BI474" s="37"/>
      <c r="BJ474" s="37">
        <v>44131</v>
      </c>
      <c r="BK474" s="1">
        <v>-15.2</v>
      </c>
      <c r="BL474" s="1">
        <v>1</v>
      </c>
      <c r="BM474" s="1">
        <v>0</v>
      </c>
      <c r="BN474" s="1">
        <f t="shared" si="24"/>
        <v>-11.5</v>
      </c>
      <c r="BP474" s="37">
        <v>44131</v>
      </c>
      <c r="BQ474" s="1">
        <v>-3.7</v>
      </c>
      <c r="BR474" s="1">
        <v>1</v>
      </c>
      <c r="BS474" s="1">
        <v>0</v>
      </c>
    </row>
    <row r="475" spans="3:71" x14ac:dyDescent="0.3">
      <c r="C475" s="37">
        <v>43410</v>
      </c>
      <c r="D475" s="1">
        <v>0</v>
      </c>
      <c r="E475" s="1">
        <v>0</v>
      </c>
      <c r="H475" s="37">
        <v>43410</v>
      </c>
      <c r="I475" s="1">
        <v>0</v>
      </c>
      <c r="J475" s="1">
        <v>0</v>
      </c>
      <c r="M475" s="37">
        <v>43410</v>
      </c>
      <c r="N475" s="1">
        <v>0</v>
      </c>
      <c r="O475" s="1">
        <v>0</v>
      </c>
      <c r="R475" s="37">
        <v>43410</v>
      </c>
      <c r="S475" s="1">
        <v>0</v>
      </c>
      <c r="T475" s="1">
        <v>0</v>
      </c>
      <c r="W475" s="37">
        <v>43410</v>
      </c>
      <c r="X475" s="1">
        <v>0</v>
      </c>
      <c r="Y475" s="1">
        <v>0</v>
      </c>
      <c r="Z475" s="1">
        <f t="shared" si="25"/>
        <v>509.60000000000014</v>
      </c>
      <c r="AB475" s="37">
        <v>43410</v>
      </c>
      <c r="AC475" s="1">
        <v>0</v>
      </c>
      <c r="AD475" s="1">
        <v>0</v>
      </c>
      <c r="AG475" s="37">
        <v>43410</v>
      </c>
      <c r="AH475" s="1">
        <v>0</v>
      </c>
      <c r="AI475" s="1">
        <v>0</v>
      </c>
      <c r="AL475" s="37">
        <v>43410</v>
      </c>
      <c r="AM475" s="1">
        <v>0</v>
      </c>
      <c r="AN475" s="1">
        <v>0</v>
      </c>
      <c r="AO475" s="1">
        <f t="shared" si="26"/>
        <v>413.10000000000019</v>
      </c>
      <c r="AQ475" s="37">
        <v>43410</v>
      </c>
      <c r="AR475" s="1">
        <v>0</v>
      </c>
      <c r="AS475" s="1">
        <v>0</v>
      </c>
      <c r="AT475" s="1">
        <f t="shared" si="27"/>
        <v>460.50000000000034</v>
      </c>
      <c r="AV475" s="37">
        <v>43410</v>
      </c>
      <c r="AW475" s="1">
        <v>0</v>
      </c>
      <c r="AX475" s="1">
        <v>0</v>
      </c>
      <c r="AZ475" s="37">
        <v>42306</v>
      </c>
      <c r="BA475" s="1">
        <v>0</v>
      </c>
      <c r="BB475" s="1">
        <v>0</v>
      </c>
      <c r="BC475" s="1">
        <v>0</v>
      </c>
      <c r="BE475" s="37">
        <v>44132</v>
      </c>
      <c r="BF475" s="1">
        <v>6.1</v>
      </c>
      <c r="BG475" s="1">
        <v>1</v>
      </c>
      <c r="BH475" s="1">
        <v>0</v>
      </c>
      <c r="BI475" s="37"/>
      <c r="BJ475" s="37">
        <v>44132</v>
      </c>
      <c r="BK475" s="1">
        <v>6.1</v>
      </c>
      <c r="BL475" s="1">
        <v>1</v>
      </c>
      <c r="BM475" s="1">
        <v>0</v>
      </c>
      <c r="BN475" s="1">
        <f t="shared" ref="BN475:BN538" si="28">+BK475-BF475</f>
        <v>0</v>
      </c>
      <c r="BP475" s="37">
        <v>44132</v>
      </c>
      <c r="BQ475" s="1">
        <v>6.1</v>
      </c>
      <c r="BR475" s="1">
        <v>1</v>
      </c>
      <c r="BS475" s="1">
        <v>0</v>
      </c>
    </row>
    <row r="476" spans="3:71" x14ac:dyDescent="0.3">
      <c r="C476" s="37">
        <v>43411</v>
      </c>
      <c r="D476" s="1">
        <v>0</v>
      </c>
      <c r="E476" s="1">
        <v>0</v>
      </c>
      <c r="H476" s="37">
        <v>43411</v>
      </c>
      <c r="I476" s="1">
        <v>0</v>
      </c>
      <c r="J476" s="1">
        <v>0</v>
      </c>
      <c r="M476" s="37">
        <v>43411</v>
      </c>
      <c r="N476" s="1">
        <v>0</v>
      </c>
      <c r="O476" s="1">
        <v>0</v>
      </c>
      <c r="R476" s="37">
        <v>43411</v>
      </c>
      <c r="S476" s="1">
        <v>0</v>
      </c>
      <c r="T476" s="1">
        <v>0</v>
      </c>
      <c r="W476" s="37">
        <v>43411</v>
      </c>
      <c r="X476" s="1">
        <v>0</v>
      </c>
      <c r="Y476" s="1">
        <v>0</v>
      </c>
      <c r="Z476" s="1">
        <f t="shared" ref="Z476:Z539" si="29">+Z475+X476</f>
        <v>509.60000000000014</v>
      </c>
      <c r="AB476" s="37">
        <v>43411</v>
      </c>
      <c r="AC476" s="1">
        <v>0</v>
      </c>
      <c r="AD476" s="1">
        <v>0</v>
      </c>
      <c r="AG476" s="37">
        <v>43411</v>
      </c>
      <c r="AH476" s="1">
        <v>0</v>
      </c>
      <c r="AI476" s="1">
        <v>0</v>
      </c>
      <c r="AL476" s="37">
        <v>43411</v>
      </c>
      <c r="AM476" s="1">
        <v>0</v>
      </c>
      <c r="AN476" s="1">
        <v>0</v>
      </c>
      <c r="AO476" s="1">
        <f t="shared" ref="AO476:AO539" si="30">+AO475+AM476</f>
        <v>413.10000000000019</v>
      </c>
      <c r="AQ476" s="37">
        <v>43411</v>
      </c>
      <c r="AR476" s="1">
        <v>0</v>
      </c>
      <c r="AS476" s="1">
        <v>0</v>
      </c>
      <c r="AT476" s="1">
        <f t="shared" ref="AT476:AT539" si="31">+AT475+AR476</f>
        <v>460.50000000000034</v>
      </c>
      <c r="AV476" s="37">
        <v>43411</v>
      </c>
      <c r="AW476" s="1">
        <v>0</v>
      </c>
      <c r="AX476" s="1">
        <v>0</v>
      </c>
      <c r="AZ476" s="37">
        <v>42307</v>
      </c>
      <c r="BA476" s="1">
        <v>0</v>
      </c>
      <c r="BB476" s="1">
        <v>0</v>
      </c>
      <c r="BC476" s="1">
        <v>0</v>
      </c>
      <c r="BE476" s="37">
        <v>44133</v>
      </c>
      <c r="BF476" s="1">
        <v>0</v>
      </c>
      <c r="BG476" s="1">
        <v>0</v>
      </c>
      <c r="BH476" s="1">
        <v>0</v>
      </c>
      <c r="BI476" s="37"/>
      <c r="BJ476" s="37">
        <v>44133</v>
      </c>
      <c r="BK476" s="1">
        <v>0</v>
      </c>
      <c r="BL476" s="1">
        <v>0</v>
      </c>
      <c r="BM476" s="1">
        <v>0</v>
      </c>
      <c r="BN476" s="1">
        <f t="shared" si="28"/>
        <v>0</v>
      </c>
      <c r="BP476" s="37">
        <v>44133</v>
      </c>
      <c r="BQ476" s="1">
        <v>0</v>
      </c>
      <c r="BR476" s="1">
        <v>0</v>
      </c>
      <c r="BS476" s="1">
        <v>0</v>
      </c>
    </row>
    <row r="477" spans="3:71" x14ac:dyDescent="0.3">
      <c r="C477" s="37">
        <v>43412</v>
      </c>
      <c r="D477" s="1">
        <v>0</v>
      </c>
      <c r="E477" s="1">
        <v>0</v>
      </c>
      <c r="H477" s="37">
        <v>43412</v>
      </c>
      <c r="I477" s="1">
        <v>0</v>
      </c>
      <c r="J477" s="1">
        <v>0</v>
      </c>
      <c r="M477" s="37">
        <v>43412</v>
      </c>
      <c r="N477" s="1">
        <v>0</v>
      </c>
      <c r="O477" s="1">
        <v>0</v>
      </c>
      <c r="R477" s="37">
        <v>43412</v>
      </c>
      <c r="S477" s="1">
        <v>0</v>
      </c>
      <c r="T477" s="1">
        <v>0</v>
      </c>
      <c r="W477" s="37">
        <v>43412</v>
      </c>
      <c r="X477" s="1">
        <v>0</v>
      </c>
      <c r="Y477" s="1">
        <v>0</v>
      </c>
      <c r="Z477" s="1">
        <f t="shared" si="29"/>
        <v>509.60000000000014</v>
      </c>
      <c r="AB477" s="37">
        <v>43412</v>
      </c>
      <c r="AC477" s="1">
        <v>0</v>
      </c>
      <c r="AD477" s="1">
        <v>0</v>
      </c>
      <c r="AG477" s="37">
        <v>43412</v>
      </c>
      <c r="AH477" s="1">
        <v>0</v>
      </c>
      <c r="AI477" s="1">
        <v>0</v>
      </c>
      <c r="AL477" s="37">
        <v>43412</v>
      </c>
      <c r="AM477" s="1">
        <v>0</v>
      </c>
      <c r="AN477" s="1">
        <v>0</v>
      </c>
      <c r="AO477" s="1">
        <f t="shared" si="30"/>
        <v>413.10000000000019</v>
      </c>
      <c r="AQ477" s="37">
        <v>43412</v>
      </c>
      <c r="AR477" s="1">
        <v>0</v>
      </c>
      <c r="AS477" s="1">
        <v>0</v>
      </c>
      <c r="AT477" s="1">
        <f t="shared" si="31"/>
        <v>460.50000000000034</v>
      </c>
      <c r="AV477" s="37">
        <v>43412</v>
      </c>
      <c r="AW477" s="1">
        <v>0</v>
      </c>
      <c r="AX477" s="1">
        <v>0</v>
      </c>
      <c r="AZ477" s="37">
        <v>42310</v>
      </c>
      <c r="BA477" s="1">
        <v>0</v>
      </c>
      <c r="BB477" s="1">
        <v>0</v>
      </c>
      <c r="BC477" s="1">
        <v>0</v>
      </c>
      <c r="BE477" s="37">
        <v>44134</v>
      </c>
      <c r="BF477" s="1">
        <v>-1.1000000000000001</v>
      </c>
      <c r="BG477" s="1">
        <v>1</v>
      </c>
      <c r="BH477" s="1">
        <v>0</v>
      </c>
      <c r="BI477" s="37"/>
      <c r="BJ477" s="37">
        <v>44134</v>
      </c>
      <c r="BK477" s="1">
        <v>-15.2</v>
      </c>
      <c r="BL477" s="1">
        <v>1</v>
      </c>
      <c r="BM477" s="1">
        <v>0</v>
      </c>
      <c r="BN477" s="1">
        <f t="shared" si="28"/>
        <v>-14.1</v>
      </c>
      <c r="BP477" s="37">
        <v>44134</v>
      </c>
      <c r="BQ477" s="1">
        <v>-1.1000000000000001</v>
      </c>
      <c r="BR477" s="1">
        <v>1</v>
      </c>
      <c r="BS477" s="1">
        <v>0</v>
      </c>
    </row>
    <row r="478" spans="3:71" x14ac:dyDescent="0.3">
      <c r="C478" s="37">
        <v>43413</v>
      </c>
      <c r="D478" s="1">
        <v>0</v>
      </c>
      <c r="E478" s="1">
        <v>0</v>
      </c>
      <c r="H478" s="37">
        <v>43413</v>
      </c>
      <c r="I478" s="1">
        <v>0</v>
      </c>
      <c r="J478" s="1">
        <v>0</v>
      </c>
      <c r="M478" s="37">
        <v>43413</v>
      </c>
      <c r="N478" s="1">
        <v>0</v>
      </c>
      <c r="O478" s="1">
        <v>0</v>
      </c>
      <c r="R478" s="37">
        <v>43413</v>
      </c>
      <c r="S478" s="1">
        <v>0</v>
      </c>
      <c r="T478" s="1">
        <v>0</v>
      </c>
      <c r="W478" s="37">
        <v>43413</v>
      </c>
      <c r="X478" s="1">
        <v>0</v>
      </c>
      <c r="Y478" s="1">
        <v>0</v>
      </c>
      <c r="Z478" s="1">
        <f t="shared" si="29"/>
        <v>509.60000000000014</v>
      </c>
      <c r="AB478" s="37">
        <v>43413</v>
      </c>
      <c r="AC478" s="1">
        <v>0</v>
      </c>
      <c r="AD478" s="1">
        <v>0</v>
      </c>
      <c r="AG478" s="37">
        <v>43413</v>
      </c>
      <c r="AH478" s="1">
        <v>0</v>
      </c>
      <c r="AI478" s="1">
        <v>0</v>
      </c>
      <c r="AL478" s="37">
        <v>43413</v>
      </c>
      <c r="AM478" s="1">
        <v>0</v>
      </c>
      <c r="AN478" s="1">
        <v>0</v>
      </c>
      <c r="AO478" s="1">
        <f t="shared" si="30"/>
        <v>413.10000000000019</v>
      </c>
      <c r="AQ478" s="37">
        <v>43413</v>
      </c>
      <c r="AR478" s="1">
        <v>0</v>
      </c>
      <c r="AS478" s="1">
        <v>0</v>
      </c>
      <c r="AT478" s="1">
        <f t="shared" si="31"/>
        <v>460.50000000000034</v>
      </c>
      <c r="AV478" s="37">
        <v>43413</v>
      </c>
      <c r="AW478" s="1">
        <v>0</v>
      </c>
      <c r="AX478" s="1">
        <v>0</v>
      </c>
      <c r="AZ478" s="37">
        <v>42311</v>
      </c>
      <c r="BA478" s="1">
        <v>-16.600000000000001</v>
      </c>
      <c r="BB478" s="1">
        <v>1</v>
      </c>
      <c r="BC478" s="1">
        <v>1.2</v>
      </c>
      <c r="BE478" s="37">
        <v>44137</v>
      </c>
      <c r="BF478" s="1">
        <v>3.6</v>
      </c>
      <c r="BG478" s="1">
        <v>1</v>
      </c>
      <c r="BH478" s="1">
        <v>0</v>
      </c>
      <c r="BI478" s="37"/>
      <c r="BJ478" s="37">
        <v>44137</v>
      </c>
      <c r="BK478" s="1">
        <v>3.6</v>
      </c>
      <c r="BL478" s="1">
        <v>1</v>
      </c>
      <c r="BM478" s="1">
        <v>0</v>
      </c>
      <c r="BN478" s="1">
        <f t="shared" si="28"/>
        <v>0</v>
      </c>
      <c r="BP478" s="37">
        <v>44137</v>
      </c>
      <c r="BQ478" s="1">
        <v>3.6</v>
      </c>
      <c r="BR478" s="1">
        <v>1</v>
      </c>
      <c r="BS478" s="1">
        <v>0</v>
      </c>
    </row>
    <row r="479" spans="3:71" x14ac:dyDescent="0.3">
      <c r="C479" s="37">
        <v>43416</v>
      </c>
      <c r="D479" s="1">
        <v>0</v>
      </c>
      <c r="E479" s="1">
        <v>0</v>
      </c>
      <c r="H479" s="37">
        <v>43416</v>
      </c>
      <c r="I479" s="1">
        <v>0</v>
      </c>
      <c r="J479" s="1">
        <v>0</v>
      </c>
      <c r="M479" s="37">
        <v>43416</v>
      </c>
      <c r="N479" s="1">
        <v>0</v>
      </c>
      <c r="O479" s="1">
        <v>0</v>
      </c>
      <c r="R479" s="37">
        <v>43416</v>
      </c>
      <c r="S479" s="1">
        <v>0</v>
      </c>
      <c r="T479" s="1">
        <v>0</v>
      </c>
      <c r="W479" s="37">
        <v>43416</v>
      </c>
      <c r="X479" s="1">
        <v>0</v>
      </c>
      <c r="Y479" s="1">
        <v>0</v>
      </c>
      <c r="Z479" s="1">
        <f t="shared" si="29"/>
        <v>509.60000000000014</v>
      </c>
      <c r="AB479" s="37">
        <v>43416</v>
      </c>
      <c r="AC479" s="1">
        <v>0</v>
      </c>
      <c r="AD479" s="1">
        <v>0</v>
      </c>
      <c r="AG479" s="37">
        <v>43416</v>
      </c>
      <c r="AH479" s="1">
        <v>0</v>
      </c>
      <c r="AI479" s="1">
        <v>0</v>
      </c>
      <c r="AL479" s="37">
        <v>43416</v>
      </c>
      <c r="AM479" s="1">
        <v>0</v>
      </c>
      <c r="AN479" s="1">
        <v>0</v>
      </c>
      <c r="AO479" s="1">
        <f t="shared" si="30"/>
        <v>413.10000000000019</v>
      </c>
      <c r="AQ479" s="37">
        <v>43416</v>
      </c>
      <c r="AR479" s="1">
        <v>0</v>
      </c>
      <c r="AS479" s="1">
        <v>0</v>
      </c>
      <c r="AT479" s="1">
        <f t="shared" si="31"/>
        <v>460.50000000000034</v>
      </c>
      <c r="AV479" s="37">
        <v>43416</v>
      </c>
      <c r="AW479" s="1">
        <v>0</v>
      </c>
      <c r="AX479" s="1">
        <v>0</v>
      </c>
      <c r="AZ479" s="37">
        <v>42312</v>
      </c>
      <c r="BA479" s="1">
        <v>-10.9</v>
      </c>
      <c r="BB479" s="1">
        <v>1</v>
      </c>
      <c r="BC479" s="1">
        <v>0</v>
      </c>
      <c r="BE479" s="37">
        <v>44138</v>
      </c>
      <c r="BF479" s="1">
        <v>-4</v>
      </c>
      <c r="BG479" s="1">
        <v>1</v>
      </c>
      <c r="BH479" s="1">
        <v>0</v>
      </c>
      <c r="BI479" s="37"/>
      <c r="BJ479" s="37">
        <v>44138</v>
      </c>
      <c r="BK479" s="1">
        <v>-4</v>
      </c>
      <c r="BL479" s="1">
        <v>1</v>
      </c>
      <c r="BM479" s="1">
        <v>0</v>
      </c>
      <c r="BN479" s="1">
        <f t="shared" si="28"/>
        <v>0</v>
      </c>
      <c r="BP479" s="37">
        <v>44138</v>
      </c>
      <c r="BQ479" s="1">
        <v>-4</v>
      </c>
      <c r="BR479" s="1">
        <v>1</v>
      </c>
      <c r="BS479" s="1">
        <v>0</v>
      </c>
    </row>
    <row r="480" spans="3:71" x14ac:dyDescent="0.3">
      <c r="C480" s="37">
        <v>43417</v>
      </c>
      <c r="D480" s="1">
        <v>-21.4</v>
      </c>
      <c r="E480" s="1">
        <v>1</v>
      </c>
      <c r="F480" s="1">
        <v>3.6</v>
      </c>
      <c r="H480" s="37">
        <v>43417</v>
      </c>
      <c r="I480" s="1">
        <v>-21.4</v>
      </c>
      <c r="J480" s="1">
        <v>1</v>
      </c>
      <c r="K480" s="1">
        <v>3.6</v>
      </c>
      <c r="M480" s="37">
        <v>43417</v>
      </c>
      <c r="N480" s="1">
        <v>-21.4</v>
      </c>
      <c r="O480" s="1">
        <v>1</v>
      </c>
      <c r="P480" s="1">
        <v>3.6</v>
      </c>
      <c r="R480" s="37">
        <v>43417</v>
      </c>
      <c r="S480" s="1">
        <v>-21.4</v>
      </c>
      <c r="T480" s="1">
        <v>1</v>
      </c>
      <c r="U480" s="1">
        <v>3.6</v>
      </c>
      <c r="W480" s="37">
        <v>43417</v>
      </c>
      <c r="X480" s="1">
        <v>-21.4</v>
      </c>
      <c r="Y480" s="1">
        <v>1</v>
      </c>
      <c r="Z480" s="1">
        <f t="shared" si="29"/>
        <v>488.20000000000016</v>
      </c>
      <c r="AB480" s="37">
        <v>43417</v>
      </c>
      <c r="AC480" s="1">
        <v>-21</v>
      </c>
      <c r="AD480" s="1">
        <v>1</v>
      </c>
      <c r="AG480" s="37">
        <v>43417</v>
      </c>
      <c r="AH480" s="1">
        <v>-21</v>
      </c>
      <c r="AI480" s="1">
        <v>1</v>
      </c>
      <c r="AL480" s="37">
        <v>43417</v>
      </c>
      <c r="AM480" s="1">
        <v>-9.4</v>
      </c>
      <c r="AN480" s="1">
        <v>1</v>
      </c>
      <c r="AO480" s="1">
        <f t="shared" si="30"/>
        <v>403.70000000000022</v>
      </c>
      <c r="AQ480" s="37">
        <v>43417</v>
      </c>
      <c r="AR480" s="1">
        <v>-16</v>
      </c>
      <c r="AS480" s="1">
        <v>1</v>
      </c>
      <c r="AT480" s="1">
        <f t="shared" si="31"/>
        <v>444.50000000000034</v>
      </c>
      <c r="AV480" s="37">
        <v>43417</v>
      </c>
      <c r="AW480" s="1">
        <v>-23</v>
      </c>
      <c r="AX480" s="1">
        <v>1</v>
      </c>
      <c r="AZ480" s="37">
        <v>42313</v>
      </c>
      <c r="BA480" s="1">
        <v>0</v>
      </c>
      <c r="BB480" s="1">
        <v>0</v>
      </c>
      <c r="BC480" s="1">
        <v>0</v>
      </c>
      <c r="BE480" s="37">
        <v>44139</v>
      </c>
      <c r="BF480" s="1">
        <v>0</v>
      </c>
      <c r="BG480" s="1">
        <v>0</v>
      </c>
      <c r="BH480" s="1">
        <v>0</v>
      </c>
      <c r="BI480" s="37"/>
      <c r="BJ480" s="37">
        <v>44139</v>
      </c>
      <c r="BK480" s="1">
        <v>0</v>
      </c>
      <c r="BL480" s="1">
        <v>0</v>
      </c>
      <c r="BM480" s="1">
        <v>0</v>
      </c>
      <c r="BN480" s="1">
        <f t="shared" si="28"/>
        <v>0</v>
      </c>
      <c r="BP480" s="37">
        <v>44139</v>
      </c>
      <c r="BQ480" s="1">
        <v>0</v>
      </c>
      <c r="BR480" s="1">
        <v>0</v>
      </c>
      <c r="BS480" s="1">
        <v>0</v>
      </c>
    </row>
    <row r="481" spans="3:71" x14ac:dyDescent="0.3">
      <c r="C481" s="37">
        <v>43418</v>
      </c>
      <c r="D481" s="1">
        <v>0</v>
      </c>
      <c r="E481" s="1">
        <v>0</v>
      </c>
      <c r="H481" s="37">
        <v>43418</v>
      </c>
      <c r="I481" s="1">
        <v>0</v>
      </c>
      <c r="J481" s="1">
        <v>0</v>
      </c>
      <c r="M481" s="37">
        <v>43418</v>
      </c>
      <c r="N481" s="1">
        <v>0</v>
      </c>
      <c r="O481" s="1">
        <v>0</v>
      </c>
      <c r="R481" s="37">
        <v>43418</v>
      </c>
      <c r="S481" s="1">
        <v>0</v>
      </c>
      <c r="T481" s="1">
        <v>0</v>
      </c>
      <c r="W481" s="37">
        <v>43418</v>
      </c>
      <c r="X481" s="1">
        <v>0</v>
      </c>
      <c r="Y481" s="1">
        <v>0</v>
      </c>
      <c r="Z481" s="1">
        <f t="shared" si="29"/>
        <v>488.20000000000016</v>
      </c>
      <c r="AB481" s="37">
        <v>43418</v>
      </c>
      <c r="AC481" s="1">
        <v>0</v>
      </c>
      <c r="AD481" s="1">
        <v>0</v>
      </c>
      <c r="AG481" s="37">
        <v>43418</v>
      </c>
      <c r="AH481" s="1">
        <v>0</v>
      </c>
      <c r="AI481" s="1">
        <v>0</v>
      </c>
      <c r="AL481" s="37">
        <v>43418</v>
      </c>
      <c r="AM481" s="1">
        <v>0</v>
      </c>
      <c r="AN481" s="1">
        <v>0</v>
      </c>
      <c r="AO481" s="1">
        <f t="shared" si="30"/>
        <v>403.70000000000022</v>
      </c>
      <c r="AQ481" s="37">
        <v>43418</v>
      </c>
      <c r="AR481" s="1">
        <v>0</v>
      </c>
      <c r="AS481" s="1">
        <v>0</v>
      </c>
      <c r="AT481" s="1">
        <f t="shared" si="31"/>
        <v>444.50000000000034</v>
      </c>
      <c r="AV481" s="37">
        <v>43418</v>
      </c>
      <c r="AW481" s="1">
        <v>0</v>
      </c>
      <c r="AX481" s="1">
        <v>0</v>
      </c>
      <c r="AZ481" s="37">
        <v>42314</v>
      </c>
      <c r="BA481" s="1">
        <v>23.9</v>
      </c>
      <c r="BB481" s="1">
        <v>1</v>
      </c>
      <c r="BC481" s="1">
        <v>0</v>
      </c>
      <c r="BE481" s="37">
        <v>44140</v>
      </c>
      <c r="BF481" s="1">
        <v>0</v>
      </c>
      <c r="BG481" s="1">
        <v>0</v>
      </c>
      <c r="BH481" s="1">
        <v>0</v>
      </c>
      <c r="BI481" s="37"/>
      <c r="BJ481" s="37">
        <v>44140</v>
      </c>
      <c r="BK481" s="1">
        <v>0</v>
      </c>
      <c r="BL481" s="1">
        <v>0</v>
      </c>
      <c r="BM481" s="1">
        <v>0</v>
      </c>
      <c r="BN481" s="1">
        <f t="shared" si="28"/>
        <v>0</v>
      </c>
      <c r="BP481" s="37">
        <v>44140</v>
      </c>
      <c r="BQ481" s="1">
        <v>0</v>
      </c>
      <c r="BR481" s="1">
        <v>0</v>
      </c>
      <c r="BS481" s="1">
        <v>0</v>
      </c>
    </row>
    <row r="482" spans="3:71" x14ac:dyDescent="0.3">
      <c r="C482" s="37">
        <v>43419</v>
      </c>
      <c r="D482" s="1">
        <v>13.7</v>
      </c>
      <c r="E482" s="1">
        <v>1</v>
      </c>
      <c r="F482" s="1">
        <v>19.3</v>
      </c>
      <c r="H482" s="37">
        <v>43419</v>
      </c>
      <c r="I482" s="1">
        <v>13.7</v>
      </c>
      <c r="J482" s="1">
        <v>1</v>
      </c>
      <c r="K482" s="1">
        <v>19.3</v>
      </c>
      <c r="M482" s="37">
        <v>43419</v>
      </c>
      <c r="N482" s="1">
        <v>11.3</v>
      </c>
      <c r="O482" s="1">
        <v>1</v>
      </c>
      <c r="P482" s="1">
        <v>19.3</v>
      </c>
      <c r="R482" s="37">
        <v>43419</v>
      </c>
      <c r="S482" s="1">
        <v>11.3</v>
      </c>
      <c r="T482" s="1">
        <v>1</v>
      </c>
      <c r="U482" s="1">
        <v>19.3</v>
      </c>
      <c r="W482" s="37">
        <v>43419</v>
      </c>
      <c r="X482" s="1">
        <v>11.3</v>
      </c>
      <c r="Y482" s="1">
        <v>1</v>
      </c>
      <c r="Z482" s="1">
        <f t="shared" si="29"/>
        <v>499.50000000000017</v>
      </c>
      <c r="AB482" s="37">
        <v>43419</v>
      </c>
      <c r="AC482" s="1">
        <v>11.2</v>
      </c>
      <c r="AD482" s="1">
        <v>1</v>
      </c>
      <c r="AG482" s="37">
        <v>43419</v>
      </c>
      <c r="AH482" s="1">
        <v>9.3000000000000007</v>
      </c>
      <c r="AI482" s="1">
        <v>1</v>
      </c>
      <c r="AL482" s="37">
        <v>43419</v>
      </c>
      <c r="AM482" s="1">
        <v>3</v>
      </c>
      <c r="AN482" s="1">
        <v>1</v>
      </c>
      <c r="AO482" s="1">
        <f t="shared" si="30"/>
        <v>406.70000000000022</v>
      </c>
      <c r="AQ482" s="37">
        <v>43419</v>
      </c>
      <c r="AR482" s="1">
        <v>0.7</v>
      </c>
      <c r="AS482" s="1">
        <v>1</v>
      </c>
      <c r="AT482" s="1">
        <f t="shared" si="31"/>
        <v>445.20000000000033</v>
      </c>
      <c r="AV482" s="37">
        <v>43419</v>
      </c>
      <c r="AW482" s="1">
        <v>11.3</v>
      </c>
      <c r="AX482" s="1">
        <v>1</v>
      </c>
      <c r="AZ482" s="37">
        <v>42317</v>
      </c>
      <c r="BA482" s="1">
        <v>18.600000000000001</v>
      </c>
      <c r="BB482" s="1">
        <v>1</v>
      </c>
      <c r="BC482" s="1">
        <v>0</v>
      </c>
      <c r="BE482" s="37">
        <v>44141</v>
      </c>
      <c r="BF482" s="1">
        <v>6</v>
      </c>
      <c r="BG482" s="1">
        <v>1</v>
      </c>
      <c r="BH482" s="1">
        <v>0</v>
      </c>
      <c r="BI482" s="37"/>
      <c r="BJ482" s="37">
        <v>44141</v>
      </c>
      <c r="BK482" s="1">
        <v>6</v>
      </c>
      <c r="BL482" s="1">
        <v>1</v>
      </c>
      <c r="BM482" s="1">
        <v>0</v>
      </c>
      <c r="BN482" s="1">
        <f t="shared" si="28"/>
        <v>0</v>
      </c>
      <c r="BP482" s="37">
        <v>44141</v>
      </c>
      <c r="BQ482" s="1">
        <v>6</v>
      </c>
      <c r="BR482" s="1">
        <v>1</v>
      </c>
      <c r="BS482" s="1">
        <v>0</v>
      </c>
    </row>
    <row r="483" spans="3:71" x14ac:dyDescent="0.3">
      <c r="C483" s="37">
        <v>43420</v>
      </c>
      <c r="D483" s="1">
        <v>0</v>
      </c>
      <c r="E483" s="1">
        <v>0</v>
      </c>
      <c r="H483" s="37">
        <v>43420</v>
      </c>
      <c r="I483" s="1">
        <v>0</v>
      </c>
      <c r="J483" s="1">
        <v>0</v>
      </c>
      <c r="M483" s="37">
        <v>43420</v>
      </c>
      <c r="N483" s="1">
        <v>0</v>
      </c>
      <c r="O483" s="1">
        <v>0</v>
      </c>
      <c r="R483" s="37">
        <v>43420</v>
      </c>
      <c r="S483" s="1">
        <v>0</v>
      </c>
      <c r="T483" s="1">
        <v>0</v>
      </c>
      <c r="W483" s="37">
        <v>43420</v>
      </c>
      <c r="X483" s="1">
        <v>0</v>
      </c>
      <c r="Y483" s="1">
        <v>0</v>
      </c>
      <c r="Z483" s="1">
        <f t="shared" si="29"/>
        <v>499.50000000000017</v>
      </c>
      <c r="AB483" s="37">
        <v>43420</v>
      </c>
      <c r="AC483" s="1">
        <v>0</v>
      </c>
      <c r="AD483" s="1">
        <v>0</v>
      </c>
      <c r="AG483" s="37">
        <v>43420</v>
      </c>
      <c r="AH483" s="1">
        <v>0</v>
      </c>
      <c r="AI483" s="1">
        <v>0</v>
      </c>
      <c r="AL483" s="37">
        <v>43420</v>
      </c>
      <c r="AM483" s="1">
        <v>0</v>
      </c>
      <c r="AN483" s="1">
        <v>0</v>
      </c>
      <c r="AO483" s="1">
        <f t="shared" si="30"/>
        <v>406.70000000000022</v>
      </c>
      <c r="AQ483" s="37">
        <v>43420</v>
      </c>
      <c r="AR483" s="1">
        <v>0</v>
      </c>
      <c r="AS483" s="1">
        <v>0</v>
      </c>
      <c r="AT483" s="1">
        <f t="shared" si="31"/>
        <v>445.20000000000033</v>
      </c>
      <c r="AV483" s="37">
        <v>43420</v>
      </c>
      <c r="AW483" s="1">
        <v>0</v>
      </c>
      <c r="AX483" s="1">
        <v>0</v>
      </c>
      <c r="AZ483" s="37">
        <v>42318</v>
      </c>
      <c r="BA483" s="1">
        <v>0</v>
      </c>
      <c r="BB483" s="1">
        <v>0</v>
      </c>
      <c r="BC483" s="1">
        <v>0</v>
      </c>
      <c r="BE483" s="37">
        <v>44144</v>
      </c>
      <c r="BF483" s="1">
        <v>0</v>
      </c>
      <c r="BG483" s="1">
        <v>0</v>
      </c>
      <c r="BH483" s="1">
        <v>0</v>
      </c>
      <c r="BI483" s="37"/>
      <c r="BJ483" s="37">
        <v>44144</v>
      </c>
      <c r="BK483" s="1">
        <v>0</v>
      </c>
      <c r="BL483" s="1">
        <v>0</v>
      </c>
      <c r="BM483" s="1">
        <v>0</v>
      </c>
      <c r="BN483" s="1">
        <f t="shared" si="28"/>
        <v>0</v>
      </c>
      <c r="BP483" s="37">
        <v>44144</v>
      </c>
      <c r="BQ483" s="1">
        <v>0</v>
      </c>
      <c r="BR483" s="1">
        <v>0</v>
      </c>
      <c r="BS483" s="1">
        <v>0</v>
      </c>
    </row>
    <row r="484" spans="3:71" x14ac:dyDescent="0.3">
      <c r="C484" s="37">
        <v>43423</v>
      </c>
      <c r="D484" s="1">
        <v>0</v>
      </c>
      <c r="E484" s="1">
        <v>0</v>
      </c>
      <c r="H484" s="37">
        <v>43423</v>
      </c>
      <c r="I484" s="1">
        <v>0</v>
      </c>
      <c r="J484" s="1">
        <v>0</v>
      </c>
      <c r="M484" s="37">
        <v>43423</v>
      </c>
      <c r="N484" s="1">
        <v>0</v>
      </c>
      <c r="O484" s="1">
        <v>0</v>
      </c>
      <c r="R484" s="37">
        <v>43423</v>
      </c>
      <c r="S484" s="1">
        <v>0</v>
      </c>
      <c r="T484" s="1">
        <v>0</v>
      </c>
      <c r="W484" s="37">
        <v>43423</v>
      </c>
      <c r="X484" s="1">
        <v>0</v>
      </c>
      <c r="Y484" s="1">
        <v>0</v>
      </c>
      <c r="Z484" s="1">
        <f t="shared" si="29"/>
        <v>499.50000000000017</v>
      </c>
      <c r="AB484" s="37">
        <v>43423</v>
      </c>
      <c r="AC484" s="1">
        <v>0</v>
      </c>
      <c r="AD484" s="1">
        <v>0</v>
      </c>
      <c r="AG484" s="37">
        <v>43423</v>
      </c>
      <c r="AH484" s="1">
        <v>0</v>
      </c>
      <c r="AI484" s="1">
        <v>0</v>
      </c>
      <c r="AL484" s="37">
        <v>43423</v>
      </c>
      <c r="AM484" s="1">
        <v>0</v>
      </c>
      <c r="AN484" s="1">
        <v>0</v>
      </c>
      <c r="AO484" s="1">
        <f t="shared" si="30"/>
        <v>406.70000000000022</v>
      </c>
      <c r="AQ484" s="37">
        <v>43423</v>
      </c>
      <c r="AR484" s="1">
        <v>0</v>
      </c>
      <c r="AS484" s="1">
        <v>0</v>
      </c>
      <c r="AT484" s="1">
        <f t="shared" si="31"/>
        <v>445.20000000000033</v>
      </c>
      <c r="AV484" s="37">
        <v>43423</v>
      </c>
      <c r="AW484" s="1">
        <v>0</v>
      </c>
      <c r="AX484" s="1">
        <v>0</v>
      </c>
      <c r="AZ484" s="37">
        <v>42319</v>
      </c>
      <c r="BA484" s="1">
        <v>-4.2</v>
      </c>
      <c r="BB484" s="1">
        <v>1</v>
      </c>
      <c r="BC484" s="1">
        <v>0</v>
      </c>
      <c r="BE484" s="37">
        <v>44145</v>
      </c>
      <c r="BF484" s="1">
        <v>0</v>
      </c>
      <c r="BG484" s="1">
        <v>0</v>
      </c>
      <c r="BH484" s="1">
        <v>0</v>
      </c>
      <c r="BI484" s="37"/>
      <c r="BJ484" s="37">
        <v>44145</v>
      </c>
      <c r="BK484" s="1">
        <v>0</v>
      </c>
      <c r="BL484" s="1">
        <v>0</v>
      </c>
      <c r="BM484" s="1">
        <v>0</v>
      </c>
      <c r="BN484" s="1">
        <f t="shared" si="28"/>
        <v>0</v>
      </c>
      <c r="BP484" s="37">
        <v>44145</v>
      </c>
      <c r="BQ484" s="1">
        <v>0</v>
      </c>
      <c r="BR484" s="1">
        <v>0</v>
      </c>
      <c r="BS484" s="1">
        <v>0</v>
      </c>
    </row>
    <row r="485" spans="3:71" x14ac:dyDescent="0.3">
      <c r="C485" s="37">
        <v>43424</v>
      </c>
      <c r="D485" s="1">
        <v>0</v>
      </c>
      <c r="E485" s="1">
        <v>0</v>
      </c>
      <c r="H485" s="37">
        <v>43424</v>
      </c>
      <c r="I485" s="1">
        <v>0</v>
      </c>
      <c r="J485" s="1">
        <v>0</v>
      </c>
      <c r="M485" s="37">
        <v>43424</v>
      </c>
      <c r="N485" s="1">
        <v>0</v>
      </c>
      <c r="O485" s="1">
        <v>0</v>
      </c>
      <c r="R485" s="37">
        <v>43424</v>
      </c>
      <c r="S485" s="1">
        <v>0</v>
      </c>
      <c r="T485" s="1">
        <v>0</v>
      </c>
      <c r="W485" s="37">
        <v>43424</v>
      </c>
      <c r="X485" s="1">
        <v>0</v>
      </c>
      <c r="Y485" s="1">
        <v>0</v>
      </c>
      <c r="Z485" s="1">
        <f t="shared" si="29"/>
        <v>499.50000000000017</v>
      </c>
      <c r="AB485" s="37">
        <v>43424</v>
      </c>
      <c r="AC485" s="1">
        <v>0</v>
      </c>
      <c r="AD485" s="1">
        <v>0</v>
      </c>
      <c r="AG485" s="37">
        <v>43424</v>
      </c>
      <c r="AH485" s="1">
        <v>0</v>
      </c>
      <c r="AI485" s="1">
        <v>0</v>
      </c>
      <c r="AL485" s="37">
        <v>43424</v>
      </c>
      <c r="AM485" s="1">
        <v>0</v>
      </c>
      <c r="AN485" s="1">
        <v>0</v>
      </c>
      <c r="AO485" s="1">
        <f t="shared" si="30"/>
        <v>406.70000000000022</v>
      </c>
      <c r="AQ485" s="37">
        <v>43424</v>
      </c>
      <c r="AR485" s="1">
        <v>0</v>
      </c>
      <c r="AS485" s="1">
        <v>0</v>
      </c>
      <c r="AT485" s="1">
        <f t="shared" si="31"/>
        <v>445.20000000000033</v>
      </c>
      <c r="AV485" s="37">
        <v>43424</v>
      </c>
      <c r="AW485" s="1">
        <v>0</v>
      </c>
      <c r="AX485" s="1">
        <v>0</v>
      </c>
      <c r="AZ485" s="37">
        <v>42320</v>
      </c>
      <c r="BA485" s="1">
        <v>0</v>
      </c>
      <c r="BB485" s="1">
        <v>0</v>
      </c>
      <c r="BC485" s="1">
        <v>0</v>
      </c>
      <c r="BE485" s="37">
        <v>44146</v>
      </c>
      <c r="BF485" s="1">
        <v>27.9</v>
      </c>
      <c r="BG485" s="1">
        <v>1</v>
      </c>
      <c r="BH485" s="1">
        <v>0</v>
      </c>
      <c r="BI485" s="37"/>
      <c r="BJ485" s="37">
        <v>44146</v>
      </c>
      <c r="BK485" s="1">
        <v>27.9</v>
      </c>
      <c r="BL485" s="1">
        <v>1</v>
      </c>
      <c r="BM485" s="1">
        <v>0</v>
      </c>
      <c r="BN485" s="1">
        <f t="shared" si="28"/>
        <v>0</v>
      </c>
      <c r="BP485" s="37">
        <v>44146</v>
      </c>
      <c r="BQ485" s="1">
        <v>27.9</v>
      </c>
      <c r="BR485" s="1">
        <v>1</v>
      </c>
      <c r="BS485" s="1">
        <v>0</v>
      </c>
    </row>
    <row r="486" spans="3:71" x14ac:dyDescent="0.3">
      <c r="C486" s="37">
        <v>43425</v>
      </c>
      <c r="D486" s="1">
        <v>1</v>
      </c>
      <c r="E486" s="1">
        <v>1</v>
      </c>
      <c r="F486" s="1">
        <v>3</v>
      </c>
      <c r="H486" s="37">
        <v>43425</v>
      </c>
      <c r="I486" s="1">
        <v>1</v>
      </c>
      <c r="J486" s="1">
        <v>1</v>
      </c>
      <c r="K486" s="1">
        <v>3</v>
      </c>
      <c r="M486" s="37">
        <v>43425</v>
      </c>
      <c r="N486" s="1">
        <v>1</v>
      </c>
      <c r="O486" s="1">
        <v>1</v>
      </c>
      <c r="P486" s="1">
        <v>3</v>
      </c>
      <c r="R486" s="37">
        <v>43425</v>
      </c>
      <c r="S486" s="1">
        <v>1</v>
      </c>
      <c r="T486" s="1">
        <v>1</v>
      </c>
      <c r="U486" s="1">
        <v>3</v>
      </c>
      <c r="W486" s="37">
        <v>43425</v>
      </c>
      <c r="X486" s="1">
        <v>1</v>
      </c>
      <c r="Y486" s="1">
        <v>1</v>
      </c>
      <c r="Z486" s="1">
        <f t="shared" si="29"/>
        <v>500.50000000000017</v>
      </c>
      <c r="AB486" s="37">
        <v>43425</v>
      </c>
      <c r="AC486" s="1">
        <v>0.9</v>
      </c>
      <c r="AD486" s="1">
        <v>1</v>
      </c>
      <c r="AG486" s="37">
        <v>43425</v>
      </c>
      <c r="AH486" s="1">
        <v>0.9</v>
      </c>
      <c r="AI486" s="1">
        <v>1</v>
      </c>
      <c r="AL486" s="37">
        <v>43425</v>
      </c>
      <c r="AM486" s="1">
        <v>-6.8</v>
      </c>
      <c r="AN486" s="1">
        <v>1</v>
      </c>
      <c r="AO486" s="1">
        <f t="shared" si="30"/>
        <v>399.9000000000002</v>
      </c>
      <c r="AQ486" s="37">
        <v>43425</v>
      </c>
      <c r="AR486" s="1">
        <v>-2.2999999999999998</v>
      </c>
      <c r="AS486" s="1">
        <v>1</v>
      </c>
      <c r="AT486" s="1">
        <f t="shared" si="31"/>
        <v>442.90000000000032</v>
      </c>
      <c r="AV486" s="37">
        <v>43425</v>
      </c>
      <c r="AW486" s="1">
        <v>0.9</v>
      </c>
      <c r="AX486" s="1">
        <v>1</v>
      </c>
      <c r="AZ486" s="37">
        <v>42321</v>
      </c>
      <c r="BA486" s="1">
        <v>15.2</v>
      </c>
      <c r="BB486" s="1">
        <v>1</v>
      </c>
      <c r="BC486" s="1">
        <v>0</v>
      </c>
      <c r="BE486" s="37">
        <v>44147</v>
      </c>
      <c r="BF486" s="1">
        <v>0</v>
      </c>
      <c r="BG486" s="1">
        <v>0</v>
      </c>
      <c r="BH486" s="1">
        <v>0</v>
      </c>
      <c r="BI486" s="37"/>
      <c r="BJ486" s="37">
        <v>44147</v>
      </c>
      <c r="BK486" s="1">
        <v>0</v>
      </c>
      <c r="BL486" s="1">
        <v>0</v>
      </c>
      <c r="BM486" s="1">
        <v>0</v>
      </c>
      <c r="BN486" s="1">
        <f t="shared" si="28"/>
        <v>0</v>
      </c>
      <c r="BP486" s="37">
        <v>44147</v>
      </c>
      <c r="BQ486" s="1">
        <v>0</v>
      </c>
      <c r="BR486" s="1">
        <v>0</v>
      </c>
      <c r="BS486" s="1">
        <v>0</v>
      </c>
    </row>
    <row r="487" spans="3:71" x14ac:dyDescent="0.3">
      <c r="C487" s="37">
        <v>43426</v>
      </c>
      <c r="D487" s="1">
        <v>0</v>
      </c>
      <c r="E487" s="1">
        <v>0</v>
      </c>
      <c r="H487" s="37">
        <v>43426</v>
      </c>
      <c r="I487" s="1">
        <v>0</v>
      </c>
      <c r="J487" s="1">
        <v>0</v>
      </c>
      <c r="M487" s="37">
        <v>43426</v>
      </c>
      <c r="N487" s="1">
        <v>0</v>
      </c>
      <c r="O487" s="1">
        <v>0</v>
      </c>
      <c r="R487" s="37">
        <v>43426</v>
      </c>
      <c r="S487" s="1">
        <v>0</v>
      </c>
      <c r="T487" s="1">
        <v>0</v>
      </c>
      <c r="W487" s="37">
        <v>43426</v>
      </c>
      <c r="X487" s="1">
        <v>0</v>
      </c>
      <c r="Y487" s="1">
        <v>0</v>
      </c>
      <c r="Z487" s="1">
        <f t="shared" si="29"/>
        <v>500.50000000000017</v>
      </c>
      <c r="AB487" s="37">
        <v>43426</v>
      </c>
      <c r="AC487" s="1">
        <v>0</v>
      </c>
      <c r="AD487" s="1">
        <v>0</v>
      </c>
      <c r="AG487" s="37">
        <v>43426</v>
      </c>
      <c r="AH487" s="1">
        <v>0</v>
      </c>
      <c r="AI487" s="1">
        <v>0</v>
      </c>
      <c r="AL487" s="37">
        <v>43426</v>
      </c>
      <c r="AM487" s="1">
        <v>0</v>
      </c>
      <c r="AN487" s="1">
        <v>0</v>
      </c>
      <c r="AO487" s="1">
        <f t="shared" si="30"/>
        <v>399.9000000000002</v>
      </c>
      <c r="AQ487" s="37">
        <v>43426</v>
      </c>
      <c r="AR487" s="1">
        <v>0</v>
      </c>
      <c r="AS487" s="1">
        <v>0</v>
      </c>
      <c r="AT487" s="1">
        <f t="shared" si="31"/>
        <v>442.90000000000032</v>
      </c>
      <c r="AV487" s="37">
        <v>43426</v>
      </c>
      <c r="AW487" s="1">
        <v>0</v>
      </c>
      <c r="AX487" s="1">
        <v>0</v>
      </c>
      <c r="AZ487" s="37">
        <v>42324</v>
      </c>
      <c r="BA487" s="1">
        <v>-5</v>
      </c>
      <c r="BB487" s="1">
        <v>1</v>
      </c>
      <c r="BC487" s="1">
        <v>0</v>
      </c>
      <c r="BE487" s="37">
        <v>44148</v>
      </c>
      <c r="BF487" s="1">
        <v>0</v>
      </c>
      <c r="BG487" s="1">
        <v>0</v>
      </c>
      <c r="BH487" s="1">
        <v>0</v>
      </c>
      <c r="BI487" s="37"/>
      <c r="BJ487" s="37">
        <v>44148</v>
      </c>
      <c r="BK487" s="1">
        <v>0</v>
      </c>
      <c r="BL487" s="1">
        <v>0</v>
      </c>
      <c r="BM487" s="1">
        <v>0</v>
      </c>
      <c r="BN487" s="1">
        <f t="shared" si="28"/>
        <v>0</v>
      </c>
      <c r="BP487" s="37">
        <v>44148</v>
      </c>
      <c r="BQ487" s="1">
        <v>0</v>
      </c>
      <c r="BR487" s="1">
        <v>0</v>
      </c>
      <c r="BS487" s="1">
        <v>0</v>
      </c>
    </row>
    <row r="488" spans="3:71" x14ac:dyDescent="0.3">
      <c r="C488" s="37">
        <v>43427</v>
      </c>
      <c r="D488" s="1">
        <v>0</v>
      </c>
      <c r="E488" s="1">
        <v>0</v>
      </c>
      <c r="H488" s="37">
        <v>43427</v>
      </c>
      <c r="I488" s="1">
        <v>0</v>
      </c>
      <c r="J488" s="1">
        <v>0</v>
      </c>
      <c r="M488" s="37">
        <v>43427</v>
      </c>
      <c r="N488" s="1">
        <v>0</v>
      </c>
      <c r="O488" s="1">
        <v>0</v>
      </c>
      <c r="R488" s="37">
        <v>43427</v>
      </c>
      <c r="S488" s="1">
        <v>0</v>
      </c>
      <c r="T488" s="1">
        <v>0</v>
      </c>
      <c r="W488" s="37">
        <v>43427</v>
      </c>
      <c r="X488" s="1">
        <v>0</v>
      </c>
      <c r="Y488" s="1">
        <v>0</v>
      </c>
      <c r="Z488" s="1">
        <f t="shared" si="29"/>
        <v>500.50000000000017</v>
      </c>
      <c r="AB488" s="37">
        <v>43427</v>
      </c>
      <c r="AC488" s="1">
        <v>0</v>
      </c>
      <c r="AD488" s="1">
        <v>0</v>
      </c>
      <c r="AG488" s="37">
        <v>43427</v>
      </c>
      <c r="AH488" s="1">
        <v>0</v>
      </c>
      <c r="AI488" s="1">
        <v>0</v>
      </c>
      <c r="AL488" s="37">
        <v>43427</v>
      </c>
      <c r="AM488" s="1">
        <v>0</v>
      </c>
      <c r="AN488" s="1">
        <v>0</v>
      </c>
      <c r="AO488" s="1">
        <f t="shared" si="30"/>
        <v>399.9000000000002</v>
      </c>
      <c r="AQ488" s="37">
        <v>43427</v>
      </c>
      <c r="AR488" s="1">
        <v>0</v>
      </c>
      <c r="AS488" s="1">
        <v>0</v>
      </c>
      <c r="AT488" s="1">
        <f t="shared" si="31"/>
        <v>442.90000000000032</v>
      </c>
      <c r="AV488" s="37">
        <v>43427</v>
      </c>
      <c r="AW488" s="1">
        <v>0</v>
      </c>
      <c r="AX488" s="1">
        <v>0</v>
      </c>
      <c r="AZ488" s="37">
        <v>42325</v>
      </c>
      <c r="BA488" s="1">
        <v>0</v>
      </c>
      <c r="BB488" s="1">
        <v>0</v>
      </c>
      <c r="BC488" s="1">
        <v>0</v>
      </c>
      <c r="BE488" s="37">
        <v>44151</v>
      </c>
      <c r="BF488" s="1">
        <v>0</v>
      </c>
      <c r="BG488" s="1">
        <v>0</v>
      </c>
      <c r="BH488" s="1">
        <v>0</v>
      </c>
      <c r="BI488" s="37"/>
      <c r="BJ488" s="37">
        <v>44151</v>
      </c>
      <c r="BK488" s="1">
        <v>0</v>
      </c>
      <c r="BL488" s="1">
        <v>0</v>
      </c>
      <c r="BM488" s="1">
        <v>0</v>
      </c>
      <c r="BN488" s="1">
        <f t="shared" si="28"/>
        <v>0</v>
      </c>
      <c r="BP488" s="37">
        <v>44151</v>
      </c>
      <c r="BQ488" s="1">
        <v>0</v>
      </c>
      <c r="BR488" s="1">
        <v>0</v>
      </c>
      <c r="BS488" s="1">
        <v>0</v>
      </c>
    </row>
    <row r="489" spans="3:71" x14ac:dyDescent="0.3">
      <c r="C489" s="37">
        <v>43430</v>
      </c>
      <c r="D489" s="1">
        <v>0</v>
      </c>
      <c r="E489" s="1">
        <v>0</v>
      </c>
      <c r="H489" s="37">
        <v>43430</v>
      </c>
      <c r="I489" s="1">
        <v>0</v>
      </c>
      <c r="J489" s="1">
        <v>0</v>
      </c>
      <c r="M489" s="37">
        <v>43430</v>
      </c>
      <c r="N489" s="1">
        <v>0</v>
      </c>
      <c r="O489" s="1">
        <v>0</v>
      </c>
      <c r="R489" s="37">
        <v>43430</v>
      </c>
      <c r="S489" s="1">
        <v>0</v>
      </c>
      <c r="T489" s="1">
        <v>0</v>
      </c>
      <c r="W489" s="37">
        <v>43430</v>
      </c>
      <c r="X489" s="1">
        <v>0</v>
      </c>
      <c r="Y489" s="1">
        <v>0</v>
      </c>
      <c r="Z489" s="1">
        <f t="shared" si="29"/>
        <v>500.50000000000017</v>
      </c>
      <c r="AB489" s="37">
        <v>43430</v>
      </c>
      <c r="AC489" s="1">
        <v>0</v>
      </c>
      <c r="AD489" s="1">
        <v>0</v>
      </c>
      <c r="AG489" s="37">
        <v>43430</v>
      </c>
      <c r="AH489" s="1">
        <v>0</v>
      </c>
      <c r="AI489" s="1">
        <v>0</v>
      </c>
      <c r="AL489" s="37">
        <v>43430</v>
      </c>
      <c r="AM489" s="1">
        <v>0</v>
      </c>
      <c r="AN489" s="1">
        <v>0</v>
      </c>
      <c r="AO489" s="1">
        <f t="shared" si="30"/>
        <v>399.9000000000002</v>
      </c>
      <c r="AQ489" s="37">
        <v>43430</v>
      </c>
      <c r="AR489" s="1">
        <v>0</v>
      </c>
      <c r="AS489" s="1">
        <v>0</v>
      </c>
      <c r="AT489" s="1">
        <f t="shared" si="31"/>
        <v>442.90000000000032</v>
      </c>
      <c r="AV489" s="37">
        <v>43430</v>
      </c>
      <c r="AW489" s="1">
        <v>0</v>
      </c>
      <c r="AX489" s="1">
        <v>0</v>
      </c>
      <c r="AZ489" s="37">
        <v>42326</v>
      </c>
      <c r="BA489" s="1">
        <v>-12</v>
      </c>
      <c r="BB489" s="1">
        <v>1</v>
      </c>
      <c r="BC489" s="1">
        <v>0</v>
      </c>
      <c r="BE489" s="37">
        <v>44152</v>
      </c>
      <c r="BF489" s="1">
        <v>-3.9</v>
      </c>
      <c r="BG489" s="1">
        <v>1</v>
      </c>
      <c r="BH489" s="1">
        <v>0</v>
      </c>
      <c r="BI489" s="37"/>
      <c r="BJ489" s="37">
        <v>44152</v>
      </c>
      <c r="BK489" s="1">
        <v>-3.9</v>
      </c>
      <c r="BL489" s="1">
        <v>1</v>
      </c>
      <c r="BM489" s="1">
        <v>0</v>
      </c>
      <c r="BN489" s="1">
        <f t="shared" si="28"/>
        <v>0</v>
      </c>
      <c r="BP489" s="37">
        <v>44152</v>
      </c>
      <c r="BQ489" s="1">
        <v>-3.9</v>
      </c>
      <c r="BR489" s="1">
        <v>1</v>
      </c>
      <c r="BS489" s="1">
        <v>0</v>
      </c>
    </row>
    <row r="490" spans="3:71" x14ac:dyDescent="0.3">
      <c r="C490" s="37">
        <v>43431</v>
      </c>
      <c r="D490" s="1">
        <v>0</v>
      </c>
      <c r="E490" s="1">
        <v>0</v>
      </c>
      <c r="H490" s="37">
        <v>43431</v>
      </c>
      <c r="I490" s="1">
        <v>0</v>
      </c>
      <c r="J490" s="1">
        <v>0</v>
      </c>
      <c r="M490" s="37">
        <v>43431</v>
      </c>
      <c r="N490" s="1">
        <v>0</v>
      </c>
      <c r="O490" s="1">
        <v>0</v>
      </c>
      <c r="R490" s="37">
        <v>43431</v>
      </c>
      <c r="S490" s="1">
        <v>0</v>
      </c>
      <c r="T490" s="1">
        <v>0</v>
      </c>
      <c r="W490" s="37">
        <v>43431</v>
      </c>
      <c r="X490" s="1">
        <v>0</v>
      </c>
      <c r="Y490" s="1">
        <v>0</v>
      </c>
      <c r="Z490" s="1">
        <f t="shared" si="29"/>
        <v>500.50000000000017</v>
      </c>
      <c r="AB490" s="37">
        <v>43431</v>
      </c>
      <c r="AC490" s="1">
        <v>0</v>
      </c>
      <c r="AD490" s="1">
        <v>0</v>
      </c>
      <c r="AG490" s="37">
        <v>43431</v>
      </c>
      <c r="AH490" s="1">
        <v>0</v>
      </c>
      <c r="AI490" s="1">
        <v>0</v>
      </c>
      <c r="AL490" s="37">
        <v>43431</v>
      </c>
      <c r="AM490" s="1">
        <v>0</v>
      </c>
      <c r="AN490" s="1">
        <v>0</v>
      </c>
      <c r="AO490" s="1">
        <f t="shared" si="30"/>
        <v>399.9000000000002</v>
      </c>
      <c r="AQ490" s="37">
        <v>43431</v>
      </c>
      <c r="AR490" s="1">
        <v>0</v>
      </c>
      <c r="AS490" s="1">
        <v>0</v>
      </c>
      <c r="AT490" s="1">
        <f t="shared" si="31"/>
        <v>442.90000000000032</v>
      </c>
      <c r="AV490" s="37">
        <v>43431</v>
      </c>
      <c r="AW490" s="1">
        <v>0</v>
      </c>
      <c r="AX490" s="1">
        <v>0</v>
      </c>
      <c r="AZ490" s="37">
        <v>42327</v>
      </c>
      <c r="BA490" s="1">
        <v>0</v>
      </c>
      <c r="BB490" s="1">
        <v>0</v>
      </c>
      <c r="BC490" s="1">
        <v>0</v>
      </c>
      <c r="BE490" s="37">
        <v>44153</v>
      </c>
      <c r="BF490" s="1">
        <v>0</v>
      </c>
      <c r="BG490" s="1">
        <v>0</v>
      </c>
      <c r="BH490" s="1">
        <v>0</v>
      </c>
      <c r="BI490" s="37"/>
      <c r="BJ490" s="37">
        <v>44153</v>
      </c>
      <c r="BK490" s="1">
        <v>0</v>
      </c>
      <c r="BL490" s="1">
        <v>0</v>
      </c>
      <c r="BM490" s="1">
        <v>0</v>
      </c>
      <c r="BN490" s="1">
        <f t="shared" si="28"/>
        <v>0</v>
      </c>
      <c r="BP490" s="37">
        <v>44153</v>
      </c>
      <c r="BQ490" s="1">
        <v>0</v>
      </c>
      <c r="BR490" s="1">
        <v>0</v>
      </c>
      <c r="BS490" s="1">
        <v>0</v>
      </c>
    </row>
    <row r="491" spans="3:71" x14ac:dyDescent="0.3">
      <c r="C491" s="37">
        <v>43432</v>
      </c>
      <c r="D491" s="1">
        <v>0</v>
      </c>
      <c r="E491" s="1">
        <v>0</v>
      </c>
      <c r="H491" s="37">
        <v>43432</v>
      </c>
      <c r="I491" s="1">
        <v>0</v>
      </c>
      <c r="J491" s="1">
        <v>0</v>
      </c>
      <c r="M491" s="37">
        <v>43432</v>
      </c>
      <c r="N491" s="1">
        <v>0</v>
      </c>
      <c r="O491" s="1">
        <v>0</v>
      </c>
      <c r="R491" s="37">
        <v>43432</v>
      </c>
      <c r="S491" s="1">
        <v>0</v>
      </c>
      <c r="T491" s="1">
        <v>0</v>
      </c>
      <c r="W491" s="37">
        <v>43432</v>
      </c>
      <c r="X491" s="1">
        <v>0</v>
      </c>
      <c r="Y491" s="1">
        <v>0</v>
      </c>
      <c r="Z491" s="1">
        <f t="shared" si="29"/>
        <v>500.50000000000017</v>
      </c>
      <c r="AB491" s="37">
        <v>43432</v>
      </c>
      <c r="AC491" s="1">
        <v>0</v>
      </c>
      <c r="AD491" s="1">
        <v>0</v>
      </c>
      <c r="AG491" s="37">
        <v>43432</v>
      </c>
      <c r="AH491" s="1">
        <v>0</v>
      </c>
      <c r="AI491" s="1">
        <v>0</v>
      </c>
      <c r="AL491" s="37">
        <v>43432</v>
      </c>
      <c r="AM491" s="1">
        <v>0</v>
      </c>
      <c r="AN491" s="1">
        <v>0</v>
      </c>
      <c r="AO491" s="1">
        <f t="shared" si="30"/>
        <v>399.9000000000002</v>
      </c>
      <c r="AQ491" s="37">
        <v>43432</v>
      </c>
      <c r="AR491" s="1">
        <v>0</v>
      </c>
      <c r="AS491" s="1">
        <v>0</v>
      </c>
      <c r="AT491" s="1">
        <f t="shared" si="31"/>
        <v>442.90000000000032</v>
      </c>
      <c r="AV491" s="37">
        <v>43432</v>
      </c>
      <c r="AW491" s="1">
        <v>0</v>
      </c>
      <c r="AX491" s="1">
        <v>0</v>
      </c>
      <c r="AZ491" s="37">
        <v>42328</v>
      </c>
      <c r="BA491" s="1">
        <v>12.7</v>
      </c>
      <c r="BB491" s="1">
        <v>1</v>
      </c>
      <c r="BC491" s="1">
        <v>0</v>
      </c>
      <c r="BE491" s="37">
        <v>44154</v>
      </c>
      <c r="BF491" s="1">
        <v>0</v>
      </c>
      <c r="BG491" s="1">
        <v>0</v>
      </c>
      <c r="BH491" s="1">
        <v>0</v>
      </c>
      <c r="BI491" s="37"/>
      <c r="BJ491" s="37">
        <v>44154</v>
      </c>
      <c r="BK491" s="1">
        <v>0</v>
      </c>
      <c r="BL491" s="1">
        <v>0</v>
      </c>
      <c r="BM491" s="1">
        <v>0</v>
      </c>
      <c r="BN491" s="1">
        <f t="shared" si="28"/>
        <v>0</v>
      </c>
      <c r="BP491" s="37">
        <v>44154</v>
      </c>
      <c r="BQ491" s="1">
        <v>0</v>
      </c>
      <c r="BR491" s="1">
        <v>0</v>
      </c>
      <c r="BS491" s="1">
        <v>0</v>
      </c>
    </row>
    <row r="492" spans="3:71" x14ac:dyDescent="0.3">
      <c r="C492" s="37">
        <v>43433</v>
      </c>
      <c r="D492" s="1">
        <v>0</v>
      </c>
      <c r="E492" s="1">
        <v>0</v>
      </c>
      <c r="H492" s="37">
        <v>43433</v>
      </c>
      <c r="I492" s="1">
        <v>0</v>
      </c>
      <c r="J492" s="1">
        <v>0</v>
      </c>
      <c r="M492" s="37">
        <v>43433</v>
      </c>
      <c r="N492" s="1">
        <v>0</v>
      </c>
      <c r="O492" s="1">
        <v>0</v>
      </c>
      <c r="R492" s="37">
        <v>43433</v>
      </c>
      <c r="S492" s="1">
        <v>0</v>
      </c>
      <c r="T492" s="1">
        <v>0</v>
      </c>
      <c r="W492" s="37">
        <v>43433</v>
      </c>
      <c r="X492" s="1">
        <v>0</v>
      </c>
      <c r="Y492" s="1">
        <v>0</v>
      </c>
      <c r="Z492" s="1">
        <f t="shared" si="29"/>
        <v>500.50000000000017</v>
      </c>
      <c r="AB492" s="37">
        <v>43433</v>
      </c>
      <c r="AC492" s="1">
        <v>0</v>
      </c>
      <c r="AD492" s="1">
        <v>0</v>
      </c>
      <c r="AG492" s="37">
        <v>43433</v>
      </c>
      <c r="AH492" s="1">
        <v>0</v>
      </c>
      <c r="AI492" s="1">
        <v>0</v>
      </c>
      <c r="AL492" s="37">
        <v>43433</v>
      </c>
      <c r="AM492" s="1">
        <v>0</v>
      </c>
      <c r="AN492" s="1">
        <v>0</v>
      </c>
      <c r="AO492" s="1">
        <f t="shared" si="30"/>
        <v>399.9000000000002</v>
      </c>
      <c r="AQ492" s="37">
        <v>43433</v>
      </c>
      <c r="AR492" s="1">
        <v>0</v>
      </c>
      <c r="AS492" s="1">
        <v>0</v>
      </c>
      <c r="AT492" s="1">
        <f t="shared" si="31"/>
        <v>442.90000000000032</v>
      </c>
      <c r="AV492" s="37">
        <v>43433</v>
      </c>
      <c r="AW492" s="1">
        <v>0</v>
      </c>
      <c r="AX492" s="1">
        <v>0</v>
      </c>
      <c r="AZ492" s="37">
        <v>42331</v>
      </c>
      <c r="BA492" s="1">
        <v>2.6</v>
      </c>
      <c r="BB492" s="1">
        <v>1</v>
      </c>
      <c r="BC492" s="1">
        <v>0</v>
      </c>
      <c r="BE492" s="37">
        <v>44155</v>
      </c>
      <c r="BF492" s="1">
        <v>0</v>
      </c>
      <c r="BG492" s="1">
        <v>0</v>
      </c>
      <c r="BH492" s="1">
        <v>0</v>
      </c>
      <c r="BI492" s="37"/>
      <c r="BJ492" s="37">
        <v>44155</v>
      </c>
      <c r="BK492" s="1">
        <v>0</v>
      </c>
      <c r="BL492" s="1">
        <v>0</v>
      </c>
      <c r="BM492" s="1">
        <v>0</v>
      </c>
      <c r="BN492" s="1">
        <f t="shared" si="28"/>
        <v>0</v>
      </c>
      <c r="BP492" s="37">
        <v>44155</v>
      </c>
      <c r="BQ492" s="1">
        <v>0</v>
      </c>
      <c r="BR492" s="1">
        <v>0</v>
      </c>
      <c r="BS492" s="1">
        <v>0</v>
      </c>
    </row>
    <row r="493" spans="3:71" x14ac:dyDescent="0.3">
      <c r="C493" s="37">
        <v>43434</v>
      </c>
      <c r="D493" s="1">
        <v>0</v>
      </c>
      <c r="E493" s="1">
        <v>0</v>
      </c>
      <c r="H493" s="37">
        <v>43434</v>
      </c>
      <c r="I493" s="1">
        <v>0</v>
      </c>
      <c r="J493" s="1">
        <v>0</v>
      </c>
      <c r="M493" s="37">
        <v>43434</v>
      </c>
      <c r="N493" s="1">
        <v>0</v>
      </c>
      <c r="O493" s="1">
        <v>0</v>
      </c>
      <c r="R493" s="37">
        <v>43434</v>
      </c>
      <c r="S493" s="1">
        <v>0</v>
      </c>
      <c r="T493" s="1">
        <v>0</v>
      </c>
      <c r="W493" s="37">
        <v>43434</v>
      </c>
      <c r="X493" s="1">
        <v>0</v>
      </c>
      <c r="Y493" s="1">
        <v>0</v>
      </c>
      <c r="Z493" s="1">
        <f t="shared" si="29"/>
        <v>500.50000000000017</v>
      </c>
      <c r="AB493" s="37">
        <v>43434</v>
      </c>
      <c r="AC493" s="1">
        <v>0</v>
      </c>
      <c r="AD493" s="1">
        <v>0</v>
      </c>
      <c r="AG493" s="37">
        <v>43434</v>
      </c>
      <c r="AH493" s="1">
        <v>0</v>
      </c>
      <c r="AI493" s="1">
        <v>0</v>
      </c>
      <c r="AL493" s="37">
        <v>43434</v>
      </c>
      <c r="AM493" s="1">
        <v>0</v>
      </c>
      <c r="AN493" s="1">
        <v>0</v>
      </c>
      <c r="AO493" s="1">
        <f t="shared" si="30"/>
        <v>399.9000000000002</v>
      </c>
      <c r="AQ493" s="37">
        <v>43434</v>
      </c>
      <c r="AR493" s="1">
        <v>0</v>
      </c>
      <c r="AS493" s="1">
        <v>0</v>
      </c>
      <c r="AT493" s="1">
        <f t="shared" si="31"/>
        <v>442.90000000000032</v>
      </c>
      <c r="AV493" s="37">
        <v>43434</v>
      </c>
      <c r="AW493" s="1">
        <v>0</v>
      </c>
      <c r="AX493" s="1">
        <v>0</v>
      </c>
      <c r="AZ493" s="37">
        <v>42332</v>
      </c>
      <c r="BA493" s="1">
        <v>-2.4</v>
      </c>
      <c r="BB493" s="1">
        <v>1</v>
      </c>
      <c r="BC493" s="1">
        <v>0</v>
      </c>
      <c r="BE493" s="37">
        <v>44158</v>
      </c>
      <c r="BF493" s="1">
        <v>0</v>
      </c>
      <c r="BG493" s="1">
        <v>0</v>
      </c>
      <c r="BH493" s="1">
        <v>0</v>
      </c>
      <c r="BI493" s="37"/>
      <c r="BJ493" s="37">
        <v>44158</v>
      </c>
      <c r="BK493" s="1">
        <v>0</v>
      </c>
      <c r="BL493" s="1">
        <v>0</v>
      </c>
      <c r="BM493" s="1">
        <v>0</v>
      </c>
      <c r="BN493" s="1">
        <f t="shared" si="28"/>
        <v>0</v>
      </c>
      <c r="BP493" s="37">
        <v>44158</v>
      </c>
      <c r="BQ493" s="1">
        <v>0</v>
      </c>
      <c r="BR493" s="1">
        <v>0</v>
      </c>
      <c r="BS493" s="1">
        <v>0</v>
      </c>
    </row>
    <row r="494" spans="3:71" x14ac:dyDescent="0.3">
      <c r="C494" s="37">
        <v>43437</v>
      </c>
      <c r="D494" s="1">
        <v>-7</v>
      </c>
      <c r="E494" s="1">
        <v>1</v>
      </c>
      <c r="F494" s="1">
        <v>4</v>
      </c>
      <c r="H494" s="37">
        <v>43437</v>
      </c>
      <c r="I494" s="1">
        <v>-7</v>
      </c>
      <c r="J494" s="1">
        <v>1</v>
      </c>
      <c r="K494" s="1">
        <v>4</v>
      </c>
      <c r="M494" s="37">
        <v>43437</v>
      </c>
      <c r="N494" s="1">
        <v>-7</v>
      </c>
      <c r="O494" s="1">
        <v>1</v>
      </c>
      <c r="P494" s="1">
        <v>4</v>
      </c>
      <c r="R494" s="37">
        <v>43437</v>
      </c>
      <c r="S494" s="1">
        <v>-7</v>
      </c>
      <c r="T494" s="1">
        <v>1</v>
      </c>
      <c r="U494" s="1">
        <v>4</v>
      </c>
      <c r="W494" s="37">
        <v>43437</v>
      </c>
      <c r="X494" s="1">
        <v>-7</v>
      </c>
      <c r="Y494" s="1">
        <v>1</v>
      </c>
      <c r="Z494" s="1">
        <f t="shared" si="29"/>
        <v>493.50000000000017</v>
      </c>
      <c r="AB494" s="37">
        <v>43437</v>
      </c>
      <c r="AC494" s="1">
        <v>-11</v>
      </c>
      <c r="AD494" s="1">
        <v>1</v>
      </c>
      <c r="AG494" s="37">
        <v>43437</v>
      </c>
      <c r="AH494" s="1">
        <v>-11</v>
      </c>
      <c r="AI494" s="1">
        <v>1</v>
      </c>
      <c r="AL494" s="37">
        <v>43437</v>
      </c>
      <c r="AM494" s="1">
        <v>-11.9</v>
      </c>
      <c r="AN494" s="1">
        <v>1</v>
      </c>
      <c r="AO494" s="1">
        <f t="shared" si="30"/>
        <v>388.00000000000023</v>
      </c>
      <c r="AQ494" s="37">
        <v>43437</v>
      </c>
      <c r="AR494" s="1">
        <v>-6</v>
      </c>
      <c r="AS494" s="1">
        <v>1</v>
      </c>
      <c r="AT494" s="1">
        <f t="shared" si="31"/>
        <v>436.90000000000032</v>
      </c>
      <c r="AV494" s="37">
        <v>43437</v>
      </c>
      <c r="AW494" s="1">
        <v>0</v>
      </c>
      <c r="AX494" s="1">
        <v>0</v>
      </c>
      <c r="AZ494" s="37">
        <v>42333</v>
      </c>
      <c r="BA494" s="1">
        <v>0</v>
      </c>
      <c r="BB494" s="1">
        <v>0</v>
      </c>
      <c r="BC494" s="1">
        <v>0</v>
      </c>
      <c r="BE494" s="37">
        <v>44159</v>
      </c>
      <c r="BF494" s="1">
        <v>-16</v>
      </c>
      <c r="BG494" s="1">
        <v>1</v>
      </c>
      <c r="BH494" s="1">
        <v>0</v>
      </c>
      <c r="BI494" s="37"/>
      <c r="BJ494" s="37">
        <v>44159</v>
      </c>
      <c r="BK494" s="1">
        <v>-16</v>
      </c>
      <c r="BL494" s="1">
        <v>1</v>
      </c>
      <c r="BM494" s="1">
        <v>0</v>
      </c>
      <c r="BN494" s="1">
        <f t="shared" si="28"/>
        <v>0</v>
      </c>
      <c r="BP494" s="37">
        <v>44159</v>
      </c>
      <c r="BQ494" s="1">
        <v>-16</v>
      </c>
      <c r="BR494" s="1">
        <v>1</v>
      </c>
      <c r="BS494" s="1">
        <v>0</v>
      </c>
    </row>
    <row r="495" spans="3:71" x14ac:dyDescent="0.3">
      <c r="C495" s="37">
        <v>43438</v>
      </c>
      <c r="D495" s="1">
        <v>0</v>
      </c>
      <c r="E495" s="1">
        <v>0</v>
      </c>
      <c r="H495" s="37">
        <v>43438</v>
      </c>
      <c r="I495" s="1">
        <v>0</v>
      </c>
      <c r="J495" s="1">
        <v>0</v>
      </c>
      <c r="M495" s="37">
        <v>43438</v>
      </c>
      <c r="N495" s="1">
        <v>0</v>
      </c>
      <c r="O495" s="1">
        <v>0</v>
      </c>
      <c r="R495" s="37">
        <v>43438</v>
      </c>
      <c r="S495" s="1">
        <v>0</v>
      </c>
      <c r="T495" s="1">
        <v>0</v>
      </c>
      <c r="W495" s="37">
        <v>43438</v>
      </c>
      <c r="X495" s="1">
        <v>0</v>
      </c>
      <c r="Y495" s="1">
        <v>0</v>
      </c>
      <c r="Z495" s="1">
        <f t="shared" si="29"/>
        <v>493.50000000000017</v>
      </c>
      <c r="AB495" s="37">
        <v>43438</v>
      </c>
      <c r="AC495" s="1">
        <v>0</v>
      </c>
      <c r="AD495" s="1">
        <v>0</v>
      </c>
      <c r="AG495" s="37">
        <v>43438</v>
      </c>
      <c r="AH495" s="1">
        <v>0</v>
      </c>
      <c r="AI495" s="1">
        <v>0</v>
      </c>
      <c r="AL495" s="37">
        <v>43438</v>
      </c>
      <c r="AM495" s="1">
        <v>0</v>
      </c>
      <c r="AN495" s="1">
        <v>0</v>
      </c>
      <c r="AO495" s="1">
        <f t="shared" si="30"/>
        <v>388.00000000000023</v>
      </c>
      <c r="AQ495" s="37">
        <v>43438</v>
      </c>
      <c r="AR495" s="1">
        <v>0</v>
      </c>
      <c r="AS495" s="1">
        <v>0</v>
      </c>
      <c r="AT495" s="1">
        <f t="shared" si="31"/>
        <v>436.90000000000032</v>
      </c>
      <c r="AV495" s="37">
        <v>43438</v>
      </c>
      <c r="AW495" s="1">
        <v>0</v>
      </c>
      <c r="AX495" s="1">
        <v>0</v>
      </c>
      <c r="AZ495" s="37">
        <v>42334</v>
      </c>
      <c r="BA495" s="1">
        <v>0</v>
      </c>
      <c r="BB495" s="1">
        <v>0</v>
      </c>
      <c r="BC495" s="1">
        <v>0</v>
      </c>
      <c r="BE495" s="37">
        <v>44160</v>
      </c>
      <c r="BF495" s="1">
        <v>0</v>
      </c>
      <c r="BG495" s="1">
        <v>0</v>
      </c>
      <c r="BH495" s="1">
        <v>0</v>
      </c>
      <c r="BI495" s="37"/>
      <c r="BJ495" s="37">
        <v>44160</v>
      </c>
      <c r="BK495" s="1">
        <v>0</v>
      </c>
      <c r="BL495" s="1">
        <v>0</v>
      </c>
      <c r="BM495" s="1">
        <v>0</v>
      </c>
      <c r="BN495" s="1">
        <f t="shared" si="28"/>
        <v>0</v>
      </c>
      <c r="BP495" s="37">
        <v>44160</v>
      </c>
      <c r="BQ495" s="1">
        <v>0</v>
      </c>
      <c r="BR495" s="1">
        <v>0</v>
      </c>
      <c r="BS495" s="1">
        <v>0</v>
      </c>
    </row>
    <row r="496" spans="3:71" x14ac:dyDescent="0.3">
      <c r="C496" s="37">
        <v>43439</v>
      </c>
      <c r="D496" s="1">
        <v>0</v>
      </c>
      <c r="E496" s="1">
        <v>0</v>
      </c>
      <c r="H496" s="37">
        <v>43439</v>
      </c>
      <c r="I496" s="1">
        <v>0</v>
      </c>
      <c r="J496" s="1">
        <v>0</v>
      </c>
      <c r="M496" s="37">
        <v>43439</v>
      </c>
      <c r="N496" s="1">
        <v>0</v>
      </c>
      <c r="O496" s="1">
        <v>0</v>
      </c>
      <c r="R496" s="37">
        <v>43439</v>
      </c>
      <c r="S496" s="1">
        <v>0</v>
      </c>
      <c r="T496" s="1">
        <v>0</v>
      </c>
      <c r="W496" s="37">
        <v>43439</v>
      </c>
      <c r="X496" s="1">
        <v>0</v>
      </c>
      <c r="Y496" s="1">
        <v>0</v>
      </c>
      <c r="Z496" s="1">
        <f t="shared" si="29"/>
        <v>493.50000000000017</v>
      </c>
      <c r="AB496" s="37">
        <v>43439</v>
      </c>
      <c r="AC496" s="1">
        <v>0</v>
      </c>
      <c r="AD496" s="1">
        <v>0</v>
      </c>
      <c r="AG496" s="37">
        <v>43439</v>
      </c>
      <c r="AH496" s="1">
        <v>0</v>
      </c>
      <c r="AI496" s="1">
        <v>0</v>
      </c>
      <c r="AL496" s="37">
        <v>43439</v>
      </c>
      <c r="AM496" s="1">
        <v>0</v>
      </c>
      <c r="AN496" s="1">
        <v>0</v>
      </c>
      <c r="AO496" s="1">
        <f t="shared" si="30"/>
        <v>388.00000000000023</v>
      </c>
      <c r="AQ496" s="37">
        <v>43439</v>
      </c>
      <c r="AR496" s="1">
        <v>0</v>
      </c>
      <c r="AS496" s="1">
        <v>0</v>
      </c>
      <c r="AT496" s="1">
        <f t="shared" si="31"/>
        <v>436.90000000000032</v>
      </c>
      <c r="AV496" s="37">
        <v>43439</v>
      </c>
      <c r="AW496" s="1">
        <v>0</v>
      </c>
      <c r="AX496" s="1">
        <v>0</v>
      </c>
      <c r="AZ496" s="37">
        <v>42335</v>
      </c>
      <c r="BA496" s="1">
        <v>9.1</v>
      </c>
      <c r="BB496" s="1">
        <v>1</v>
      </c>
      <c r="BC496" s="1">
        <v>0</v>
      </c>
      <c r="BE496" s="37">
        <v>44161</v>
      </c>
      <c r="BF496" s="1">
        <v>-21.1</v>
      </c>
      <c r="BG496" s="1">
        <v>1</v>
      </c>
      <c r="BH496" s="1">
        <v>0</v>
      </c>
      <c r="BI496" s="37"/>
      <c r="BJ496" s="37">
        <v>44161</v>
      </c>
      <c r="BK496" s="1">
        <v>-15</v>
      </c>
      <c r="BL496" s="1">
        <v>1</v>
      </c>
      <c r="BM496" s="1">
        <v>0</v>
      </c>
      <c r="BN496" s="1">
        <f t="shared" si="28"/>
        <v>6.1000000000000014</v>
      </c>
      <c r="BP496" s="37">
        <v>44161</v>
      </c>
      <c r="BQ496" s="1">
        <v>-4.7</v>
      </c>
      <c r="BR496" s="1">
        <v>1</v>
      </c>
      <c r="BS496" s="1">
        <v>0</v>
      </c>
    </row>
    <row r="497" spans="3:71" x14ac:dyDescent="0.3">
      <c r="C497" s="37">
        <v>43440</v>
      </c>
      <c r="D497" s="1">
        <v>0</v>
      </c>
      <c r="E497" s="1">
        <v>0</v>
      </c>
      <c r="H497" s="37">
        <v>43440</v>
      </c>
      <c r="I497" s="1">
        <v>0</v>
      </c>
      <c r="J497" s="1">
        <v>0</v>
      </c>
      <c r="M497" s="37">
        <v>43440</v>
      </c>
      <c r="N497" s="1">
        <v>0</v>
      </c>
      <c r="O497" s="1">
        <v>0</v>
      </c>
      <c r="R497" s="37">
        <v>43440</v>
      </c>
      <c r="S497" s="1">
        <v>0</v>
      </c>
      <c r="T497" s="1">
        <v>0</v>
      </c>
      <c r="W497" s="37">
        <v>43440</v>
      </c>
      <c r="X497" s="1">
        <v>0</v>
      </c>
      <c r="Y497" s="1">
        <v>0</v>
      </c>
      <c r="Z497" s="1">
        <f t="shared" si="29"/>
        <v>493.50000000000017</v>
      </c>
      <c r="AB497" s="37">
        <v>43440</v>
      </c>
      <c r="AC497" s="1">
        <v>0</v>
      </c>
      <c r="AD497" s="1">
        <v>0</v>
      </c>
      <c r="AG497" s="37">
        <v>43440</v>
      </c>
      <c r="AH497" s="1">
        <v>0</v>
      </c>
      <c r="AI497" s="1">
        <v>0</v>
      </c>
      <c r="AL497" s="37">
        <v>43440</v>
      </c>
      <c r="AM497" s="1">
        <v>0</v>
      </c>
      <c r="AN497" s="1">
        <v>0</v>
      </c>
      <c r="AO497" s="1">
        <f t="shared" si="30"/>
        <v>388.00000000000023</v>
      </c>
      <c r="AQ497" s="37">
        <v>43440</v>
      </c>
      <c r="AR497" s="1">
        <v>0</v>
      </c>
      <c r="AS497" s="1">
        <v>0</v>
      </c>
      <c r="AT497" s="1">
        <f t="shared" si="31"/>
        <v>436.90000000000032</v>
      </c>
      <c r="AV497" s="37">
        <v>43440</v>
      </c>
      <c r="AW497" s="1">
        <v>0</v>
      </c>
      <c r="AX497" s="1">
        <v>0</v>
      </c>
      <c r="AZ497" s="37">
        <v>42338</v>
      </c>
      <c r="BA497" s="1">
        <v>0</v>
      </c>
      <c r="BB497" s="1">
        <v>0</v>
      </c>
      <c r="BC497" s="1">
        <v>0</v>
      </c>
      <c r="BE497" s="37">
        <v>44162</v>
      </c>
      <c r="BF497" s="1">
        <v>-0.4</v>
      </c>
      <c r="BG497" s="1">
        <v>1</v>
      </c>
      <c r="BH497" s="1">
        <v>0</v>
      </c>
      <c r="BI497" s="37"/>
      <c r="BJ497" s="37">
        <v>44162</v>
      </c>
      <c r="BK497" s="1">
        <v>-0.4</v>
      </c>
      <c r="BL497" s="1">
        <v>1</v>
      </c>
      <c r="BM497" s="1">
        <v>0</v>
      </c>
      <c r="BN497" s="1">
        <f t="shared" si="28"/>
        <v>0</v>
      </c>
      <c r="BP497" s="37">
        <v>44162</v>
      </c>
      <c r="BQ497" s="1">
        <v>-0.4</v>
      </c>
      <c r="BR497" s="1">
        <v>1</v>
      </c>
      <c r="BS497" s="1">
        <v>0</v>
      </c>
    </row>
    <row r="498" spans="3:71" x14ac:dyDescent="0.3">
      <c r="C498" s="37">
        <v>43441</v>
      </c>
      <c r="D498" s="1">
        <v>0</v>
      </c>
      <c r="E498" s="1">
        <v>0</v>
      </c>
      <c r="H498" s="37">
        <v>43441</v>
      </c>
      <c r="I498" s="1">
        <v>0</v>
      </c>
      <c r="J498" s="1">
        <v>0</v>
      </c>
      <c r="M498" s="37">
        <v>43441</v>
      </c>
      <c r="N498" s="1">
        <v>0</v>
      </c>
      <c r="O498" s="1">
        <v>0</v>
      </c>
      <c r="R498" s="37">
        <v>43441</v>
      </c>
      <c r="S498" s="1">
        <v>0</v>
      </c>
      <c r="T498" s="1">
        <v>0</v>
      </c>
      <c r="W498" s="37">
        <v>43441</v>
      </c>
      <c r="X498" s="1">
        <v>0</v>
      </c>
      <c r="Y498" s="1">
        <v>0</v>
      </c>
      <c r="Z498" s="1">
        <f t="shared" si="29"/>
        <v>493.50000000000017</v>
      </c>
      <c r="AB498" s="37">
        <v>43441</v>
      </c>
      <c r="AC498" s="1">
        <v>0</v>
      </c>
      <c r="AD498" s="1">
        <v>0</v>
      </c>
      <c r="AG498" s="37">
        <v>43441</v>
      </c>
      <c r="AH498" s="1">
        <v>0</v>
      </c>
      <c r="AI498" s="1">
        <v>0</v>
      </c>
      <c r="AL498" s="37">
        <v>43441</v>
      </c>
      <c r="AM498" s="1">
        <v>0</v>
      </c>
      <c r="AN498" s="1">
        <v>0</v>
      </c>
      <c r="AO498" s="1">
        <f t="shared" si="30"/>
        <v>388.00000000000023</v>
      </c>
      <c r="AQ498" s="37">
        <v>43441</v>
      </c>
      <c r="AR498" s="1">
        <v>0</v>
      </c>
      <c r="AS498" s="1">
        <v>0</v>
      </c>
      <c r="AT498" s="1">
        <f t="shared" si="31"/>
        <v>436.90000000000032</v>
      </c>
      <c r="AV498" s="37">
        <v>43441</v>
      </c>
      <c r="AW498" s="1">
        <v>0</v>
      </c>
      <c r="AX498" s="1">
        <v>0</v>
      </c>
      <c r="AZ498" s="37">
        <v>42339</v>
      </c>
      <c r="BA498" s="1">
        <v>0</v>
      </c>
      <c r="BB498" s="1">
        <v>0</v>
      </c>
      <c r="BC498" s="1">
        <v>0</v>
      </c>
      <c r="BE498" s="37">
        <v>44165</v>
      </c>
      <c r="BF498" s="1">
        <v>5.2</v>
      </c>
      <c r="BG498" s="1">
        <v>1</v>
      </c>
      <c r="BH498" s="1">
        <v>0</v>
      </c>
      <c r="BI498" s="37"/>
      <c r="BJ498" s="37">
        <v>44165</v>
      </c>
      <c r="BK498" s="1">
        <v>5.2</v>
      </c>
      <c r="BL498" s="1">
        <v>1</v>
      </c>
      <c r="BM498" s="1">
        <v>0</v>
      </c>
      <c r="BN498" s="1">
        <f t="shared" si="28"/>
        <v>0</v>
      </c>
      <c r="BP498" s="37">
        <v>44165</v>
      </c>
      <c r="BQ498" s="1">
        <v>5.2</v>
      </c>
      <c r="BR498" s="1">
        <v>1</v>
      </c>
      <c r="BS498" s="1">
        <v>0</v>
      </c>
    </row>
    <row r="499" spans="3:71" x14ac:dyDescent="0.3">
      <c r="C499" s="37">
        <v>43444</v>
      </c>
      <c r="D499" s="1">
        <v>-16</v>
      </c>
      <c r="E499" s="1">
        <v>1</v>
      </c>
      <c r="F499" s="1">
        <v>-1</v>
      </c>
      <c r="H499" s="37">
        <v>43444</v>
      </c>
      <c r="I499" s="1">
        <v>-16</v>
      </c>
      <c r="J499" s="1">
        <v>1</v>
      </c>
      <c r="K499" s="1">
        <v>-1</v>
      </c>
      <c r="M499" s="37">
        <v>43444</v>
      </c>
      <c r="N499" s="1">
        <v>-16</v>
      </c>
      <c r="O499" s="1">
        <v>1</v>
      </c>
      <c r="P499" s="1">
        <v>-1</v>
      </c>
      <c r="R499" s="37">
        <v>43444</v>
      </c>
      <c r="S499" s="1">
        <v>-16</v>
      </c>
      <c r="T499" s="1">
        <v>1</v>
      </c>
      <c r="U499" s="1">
        <v>-1</v>
      </c>
      <c r="W499" s="37">
        <v>43444</v>
      </c>
      <c r="X499" s="1">
        <v>-16</v>
      </c>
      <c r="Y499" s="1">
        <v>1</v>
      </c>
      <c r="Z499" s="1">
        <f t="shared" si="29"/>
        <v>477.50000000000017</v>
      </c>
      <c r="AB499" s="37">
        <v>43444</v>
      </c>
      <c r="AC499" s="1">
        <v>-16.5</v>
      </c>
      <c r="AD499" s="1">
        <v>1</v>
      </c>
      <c r="AG499" s="37">
        <v>43444</v>
      </c>
      <c r="AH499" s="1">
        <v>-16.5</v>
      </c>
      <c r="AI499" s="1">
        <v>1</v>
      </c>
      <c r="AL499" s="37">
        <v>43444</v>
      </c>
      <c r="AM499" s="1">
        <v>-11.6</v>
      </c>
      <c r="AN499" s="1">
        <v>1</v>
      </c>
      <c r="AO499" s="1">
        <f t="shared" si="30"/>
        <v>376.4000000000002</v>
      </c>
      <c r="AQ499" s="37">
        <v>43444</v>
      </c>
      <c r="AR499" s="1">
        <v>-10.4</v>
      </c>
      <c r="AS499" s="1">
        <v>1</v>
      </c>
      <c r="AT499" s="1">
        <f t="shared" si="31"/>
        <v>426.50000000000034</v>
      </c>
      <c r="AV499" s="37">
        <v>43444</v>
      </c>
      <c r="AW499" s="1">
        <v>0</v>
      </c>
      <c r="AX499" s="1">
        <v>0</v>
      </c>
      <c r="AZ499" s="37">
        <v>42340</v>
      </c>
      <c r="BA499" s="1">
        <v>13.7</v>
      </c>
      <c r="BB499" s="1">
        <v>1</v>
      </c>
      <c r="BC499" s="1">
        <v>0</v>
      </c>
      <c r="BE499" s="37">
        <v>44166</v>
      </c>
      <c r="BF499" s="1">
        <v>0</v>
      </c>
      <c r="BG499" s="1">
        <v>0</v>
      </c>
      <c r="BH499" s="1">
        <v>0</v>
      </c>
      <c r="BI499" s="37"/>
      <c r="BJ499" s="37">
        <v>44166</v>
      </c>
      <c r="BK499" s="1">
        <v>0</v>
      </c>
      <c r="BL499" s="1">
        <v>0</v>
      </c>
      <c r="BM499" s="1">
        <v>0</v>
      </c>
      <c r="BN499" s="1">
        <f t="shared" si="28"/>
        <v>0</v>
      </c>
      <c r="BP499" s="37">
        <v>44166</v>
      </c>
      <c r="BQ499" s="1">
        <v>0</v>
      </c>
      <c r="BR499" s="1">
        <v>0</v>
      </c>
      <c r="BS499" s="1">
        <v>0</v>
      </c>
    </row>
    <row r="500" spans="3:71" x14ac:dyDescent="0.3">
      <c r="C500" s="37">
        <v>43445</v>
      </c>
      <c r="D500" s="1">
        <v>0</v>
      </c>
      <c r="E500" s="1">
        <v>0</v>
      </c>
      <c r="H500" s="37">
        <v>43445</v>
      </c>
      <c r="I500" s="1">
        <v>0</v>
      </c>
      <c r="J500" s="1">
        <v>0</v>
      </c>
      <c r="M500" s="37">
        <v>43445</v>
      </c>
      <c r="N500" s="1">
        <v>0</v>
      </c>
      <c r="O500" s="1">
        <v>0</v>
      </c>
      <c r="R500" s="37">
        <v>43445</v>
      </c>
      <c r="S500" s="1">
        <v>0</v>
      </c>
      <c r="T500" s="1">
        <v>0</v>
      </c>
      <c r="W500" s="37">
        <v>43445</v>
      </c>
      <c r="X500" s="1">
        <v>0</v>
      </c>
      <c r="Y500" s="1">
        <v>0</v>
      </c>
      <c r="Z500" s="1">
        <f t="shared" si="29"/>
        <v>477.50000000000017</v>
      </c>
      <c r="AB500" s="37">
        <v>43445</v>
      </c>
      <c r="AC500" s="1">
        <v>0</v>
      </c>
      <c r="AD500" s="1">
        <v>0</v>
      </c>
      <c r="AG500" s="37">
        <v>43445</v>
      </c>
      <c r="AH500" s="1">
        <v>0</v>
      </c>
      <c r="AI500" s="1">
        <v>0</v>
      </c>
      <c r="AL500" s="37">
        <v>43445</v>
      </c>
      <c r="AM500" s="1">
        <v>0</v>
      </c>
      <c r="AN500" s="1">
        <v>0</v>
      </c>
      <c r="AO500" s="1">
        <f t="shared" si="30"/>
        <v>376.4000000000002</v>
      </c>
      <c r="AQ500" s="37">
        <v>43445</v>
      </c>
      <c r="AR500" s="1">
        <v>0</v>
      </c>
      <c r="AS500" s="1">
        <v>0</v>
      </c>
      <c r="AT500" s="1">
        <f t="shared" si="31"/>
        <v>426.50000000000034</v>
      </c>
      <c r="AV500" s="37">
        <v>43445</v>
      </c>
      <c r="AW500" s="1">
        <v>0</v>
      </c>
      <c r="AX500" s="1">
        <v>0</v>
      </c>
      <c r="AZ500" s="37">
        <v>42341</v>
      </c>
      <c r="BA500" s="1">
        <v>0</v>
      </c>
      <c r="BB500" s="1">
        <v>0</v>
      </c>
      <c r="BC500" s="1">
        <v>0</v>
      </c>
      <c r="BE500" s="37">
        <v>44167</v>
      </c>
      <c r="BF500" s="1">
        <v>0</v>
      </c>
      <c r="BG500" s="1">
        <v>0</v>
      </c>
      <c r="BH500" s="1">
        <v>0</v>
      </c>
      <c r="BI500" s="37"/>
      <c r="BJ500" s="37">
        <v>44167</v>
      </c>
      <c r="BK500" s="1">
        <v>0</v>
      </c>
      <c r="BL500" s="1">
        <v>0</v>
      </c>
      <c r="BM500" s="1">
        <v>0</v>
      </c>
      <c r="BN500" s="1">
        <f t="shared" si="28"/>
        <v>0</v>
      </c>
      <c r="BP500" s="37">
        <v>44167</v>
      </c>
      <c r="BQ500" s="1">
        <v>0</v>
      </c>
      <c r="BR500" s="1">
        <v>0</v>
      </c>
      <c r="BS500" s="1">
        <v>0</v>
      </c>
    </row>
    <row r="501" spans="3:71" x14ac:dyDescent="0.3">
      <c r="C501" s="37">
        <v>43446</v>
      </c>
      <c r="D501" s="1">
        <v>0</v>
      </c>
      <c r="E501" s="1">
        <v>0</v>
      </c>
      <c r="H501" s="37">
        <v>43446</v>
      </c>
      <c r="I501" s="1">
        <v>0</v>
      </c>
      <c r="J501" s="1">
        <v>0</v>
      </c>
      <c r="M501" s="37">
        <v>43446</v>
      </c>
      <c r="N501" s="1">
        <v>0</v>
      </c>
      <c r="O501" s="1">
        <v>0</v>
      </c>
      <c r="R501" s="37">
        <v>43446</v>
      </c>
      <c r="S501" s="1">
        <v>0</v>
      </c>
      <c r="T501" s="1">
        <v>0</v>
      </c>
      <c r="W501" s="37">
        <v>43446</v>
      </c>
      <c r="X501" s="1">
        <v>0</v>
      </c>
      <c r="Y501" s="1">
        <v>0</v>
      </c>
      <c r="Z501" s="1">
        <f t="shared" si="29"/>
        <v>477.50000000000017</v>
      </c>
      <c r="AB501" s="37">
        <v>43446</v>
      </c>
      <c r="AC501" s="1">
        <v>0</v>
      </c>
      <c r="AD501" s="1">
        <v>0</v>
      </c>
      <c r="AG501" s="37">
        <v>43446</v>
      </c>
      <c r="AH501" s="1">
        <v>0</v>
      </c>
      <c r="AI501" s="1">
        <v>0</v>
      </c>
      <c r="AL501" s="37">
        <v>43446</v>
      </c>
      <c r="AM501" s="1">
        <v>0</v>
      </c>
      <c r="AN501" s="1">
        <v>0</v>
      </c>
      <c r="AO501" s="1">
        <f t="shared" si="30"/>
        <v>376.4000000000002</v>
      </c>
      <c r="AQ501" s="37">
        <v>43446</v>
      </c>
      <c r="AR501" s="1">
        <v>0</v>
      </c>
      <c r="AS501" s="1">
        <v>0</v>
      </c>
      <c r="AT501" s="1">
        <f t="shared" si="31"/>
        <v>426.50000000000034</v>
      </c>
      <c r="AV501" s="37">
        <v>43446</v>
      </c>
      <c r="AW501" s="1">
        <v>0</v>
      </c>
      <c r="AX501" s="1">
        <v>0</v>
      </c>
      <c r="AZ501" s="37">
        <v>42342</v>
      </c>
      <c r="BA501" s="1">
        <v>0</v>
      </c>
      <c r="BB501" s="1">
        <v>0</v>
      </c>
      <c r="BC501" s="1">
        <v>0</v>
      </c>
      <c r="BE501" s="37">
        <v>44168</v>
      </c>
      <c r="BF501" s="1">
        <v>-21.6</v>
      </c>
      <c r="BG501" s="1">
        <v>1</v>
      </c>
      <c r="BH501" s="1">
        <v>0</v>
      </c>
      <c r="BI501" s="37"/>
      <c r="BJ501" s="37">
        <v>44168</v>
      </c>
      <c r="BK501" s="1">
        <v>-21.6</v>
      </c>
      <c r="BL501" s="1">
        <v>1</v>
      </c>
      <c r="BM501" s="1">
        <v>0</v>
      </c>
      <c r="BN501" s="1">
        <f t="shared" si="28"/>
        <v>0</v>
      </c>
      <c r="BP501" s="37">
        <v>44168</v>
      </c>
      <c r="BQ501" s="1">
        <v>-21.6</v>
      </c>
      <c r="BR501" s="1">
        <v>1</v>
      </c>
      <c r="BS501" s="1">
        <v>0</v>
      </c>
    </row>
    <row r="502" spans="3:71" x14ac:dyDescent="0.3">
      <c r="C502" s="37">
        <v>43447</v>
      </c>
      <c r="D502" s="1">
        <v>0</v>
      </c>
      <c r="E502" s="1">
        <v>0</v>
      </c>
      <c r="H502" s="37">
        <v>43447</v>
      </c>
      <c r="I502" s="1">
        <v>0</v>
      </c>
      <c r="J502" s="1">
        <v>0</v>
      </c>
      <c r="M502" s="37">
        <v>43447</v>
      </c>
      <c r="N502" s="1">
        <v>0</v>
      </c>
      <c r="O502" s="1">
        <v>0</v>
      </c>
      <c r="R502" s="37">
        <v>43447</v>
      </c>
      <c r="S502" s="1">
        <v>0</v>
      </c>
      <c r="T502" s="1">
        <v>0</v>
      </c>
      <c r="W502" s="37">
        <v>43447</v>
      </c>
      <c r="X502" s="1">
        <v>0</v>
      </c>
      <c r="Y502" s="1">
        <v>0</v>
      </c>
      <c r="Z502" s="1">
        <f t="shared" si="29"/>
        <v>477.50000000000017</v>
      </c>
      <c r="AB502" s="37">
        <v>43447</v>
      </c>
      <c r="AC502" s="1">
        <v>0</v>
      </c>
      <c r="AD502" s="1">
        <v>0</v>
      </c>
      <c r="AG502" s="37">
        <v>43447</v>
      </c>
      <c r="AH502" s="1">
        <v>0</v>
      </c>
      <c r="AI502" s="1">
        <v>0</v>
      </c>
      <c r="AL502" s="37">
        <v>43447</v>
      </c>
      <c r="AM502" s="1">
        <v>0</v>
      </c>
      <c r="AN502" s="1">
        <v>0</v>
      </c>
      <c r="AO502" s="1">
        <f t="shared" si="30"/>
        <v>376.4000000000002</v>
      </c>
      <c r="AQ502" s="37">
        <v>43447</v>
      </c>
      <c r="AR502" s="1">
        <v>0</v>
      </c>
      <c r="AS502" s="1">
        <v>0</v>
      </c>
      <c r="AT502" s="1">
        <f t="shared" si="31"/>
        <v>426.50000000000034</v>
      </c>
      <c r="AV502" s="37">
        <v>43447</v>
      </c>
      <c r="AW502" s="1">
        <v>0</v>
      </c>
      <c r="AX502" s="1">
        <v>0</v>
      </c>
      <c r="AZ502" s="37">
        <v>42345</v>
      </c>
      <c r="BA502" s="1">
        <v>-13.7</v>
      </c>
      <c r="BB502" s="1">
        <v>1</v>
      </c>
      <c r="BC502" s="1">
        <v>0</v>
      </c>
      <c r="BE502" s="37">
        <v>44169</v>
      </c>
      <c r="BF502" s="1">
        <v>6</v>
      </c>
      <c r="BG502" s="1">
        <v>1</v>
      </c>
      <c r="BH502" s="1">
        <v>0</v>
      </c>
      <c r="BI502" s="37"/>
      <c r="BJ502" s="37">
        <v>44169</v>
      </c>
      <c r="BK502" s="1">
        <v>6</v>
      </c>
      <c r="BL502" s="1">
        <v>1</v>
      </c>
      <c r="BM502" s="1">
        <v>0</v>
      </c>
      <c r="BN502" s="1">
        <f t="shared" si="28"/>
        <v>0</v>
      </c>
      <c r="BP502" s="37">
        <v>44169</v>
      </c>
      <c r="BQ502" s="1">
        <v>6</v>
      </c>
      <c r="BR502" s="1">
        <v>1</v>
      </c>
      <c r="BS502" s="1">
        <v>0</v>
      </c>
    </row>
    <row r="503" spans="3:71" x14ac:dyDescent="0.3">
      <c r="C503" s="37">
        <v>43448</v>
      </c>
      <c r="D503" s="1">
        <v>0</v>
      </c>
      <c r="E503" s="1">
        <v>0</v>
      </c>
      <c r="H503" s="37">
        <v>43448</v>
      </c>
      <c r="I503" s="1">
        <v>0</v>
      </c>
      <c r="J503" s="1">
        <v>0</v>
      </c>
      <c r="M503" s="37">
        <v>43448</v>
      </c>
      <c r="N503" s="1">
        <v>0</v>
      </c>
      <c r="O503" s="1">
        <v>0</v>
      </c>
      <c r="R503" s="37">
        <v>43448</v>
      </c>
      <c r="S503" s="1">
        <v>0</v>
      </c>
      <c r="T503" s="1">
        <v>0</v>
      </c>
      <c r="W503" s="37">
        <v>43448</v>
      </c>
      <c r="X503" s="1">
        <v>0</v>
      </c>
      <c r="Y503" s="1">
        <v>0</v>
      </c>
      <c r="Z503" s="1">
        <f t="shared" si="29"/>
        <v>477.50000000000017</v>
      </c>
      <c r="AB503" s="37">
        <v>43448</v>
      </c>
      <c r="AC503" s="1">
        <v>0</v>
      </c>
      <c r="AD503" s="1">
        <v>0</v>
      </c>
      <c r="AG503" s="37">
        <v>43448</v>
      </c>
      <c r="AH503" s="1">
        <v>0</v>
      </c>
      <c r="AI503" s="1">
        <v>0</v>
      </c>
      <c r="AL503" s="37">
        <v>43448</v>
      </c>
      <c r="AM503" s="1">
        <v>0</v>
      </c>
      <c r="AN503" s="1">
        <v>0</v>
      </c>
      <c r="AO503" s="1">
        <f t="shared" si="30"/>
        <v>376.4000000000002</v>
      </c>
      <c r="AQ503" s="37">
        <v>43448</v>
      </c>
      <c r="AR503" s="1">
        <v>0</v>
      </c>
      <c r="AS503" s="1">
        <v>0</v>
      </c>
      <c r="AT503" s="1">
        <f t="shared" si="31"/>
        <v>426.50000000000034</v>
      </c>
      <c r="AV503" s="37">
        <v>43448</v>
      </c>
      <c r="AW503" s="1">
        <v>0</v>
      </c>
      <c r="AX503" s="1">
        <v>0</v>
      </c>
      <c r="AZ503" s="37">
        <v>42346</v>
      </c>
      <c r="BA503" s="1">
        <v>0</v>
      </c>
      <c r="BB503" s="1">
        <v>0</v>
      </c>
      <c r="BC503" s="1">
        <v>0</v>
      </c>
      <c r="BE503" s="37">
        <v>44172</v>
      </c>
      <c r="BF503" s="1">
        <v>0</v>
      </c>
      <c r="BG503" s="1">
        <v>0</v>
      </c>
      <c r="BH503" s="1">
        <v>0</v>
      </c>
      <c r="BI503" s="37"/>
      <c r="BJ503" s="37">
        <v>44172</v>
      </c>
      <c r="BK503" s="1">
        <v>0</v>
      </c>
      <c r="BL503" s="1">
        <v>0</v>
      </c>
      <c r="BM503" s="1">
        <v>0</v>
      </c>
      <c r="BN503" s="1">
        <f t="shared" si="28"/>
        <v>0</v>
      </c>
      <c r="BP503" s="37">
        <v>44172</v>
      </c>
      <c r="BQ503" s="1">
        <v>0</v>
      </c>
      <c r="BR503" s="1">
        <v>0</v>
      </c>
      <c r="BS503" s="1">
        <v>0</v>
      </c>
    </row>
    <row r="504" spans="3:71" x14ac:dyDescent="0.3">
      <c r="C504" s="37">
        <v>43451</v>
      </c>
      <c r="D504" s="1">
        <v>0</v>
      </c>
      <c r="E504" s="1">
        <v>0</v>
      </c>
      <c r="H504" s="37">
        <v>43451</v>
      </c>
      <c r="I504" s="1">
        <v>0</v>
      </c>
      <c r="J504" s="1">
        <v>0</v>
      </c>
      <c r="M504" s="37">
        <v>43451</v>
      </c>
      <c r="N504" s="1">
        <v>0</v>
      </c>
      <c r="O504" s="1">
        <v>0</v>
      </c>
      <c r="R504" s="37">
        <v>43451</v>
      </c>
      <c r="S504" s="1">
        <v>0</v>
      </c>
      <c r="T504" s="1">
        <v>0</v>
      </c>
      <c r="W504" s="37">
        <v>43451</v>
      </c>
      <c r="X504" s="1">
        <v>0</v>
      </c>
      <c r="Y504" s="1">
        <v>0</v>
      </c>
      <c r="Z504" s="1">
        <f t="shared" si="29"/>
        <v>477.50000000000017</v>
      </c>
      <c r="AB504" s="37">
        <v>43451</v>
      </c>
      <c r="AC504" s="1">
        <v>0</v>
      </c>
      <c r="AD504" s="1">
        <v>0</v>
      </c>
      <c r="AG504" s="37">
        <v>43451</v>
      </c>
      <c r="AH504" s="1">
        <v>0</v>
      </c>
      <c r="AI504" s="1">
        <v>0</v>
      </c>
      <c r="AL504" s="37">
        <v>43451</v>
      </c>
      <c r="AM504" s="1">
        <v>0</v>
      </c>
      <c r="AN504" s="1">
        <v>0</v>
      </c>
      <c r="AO504" s="1">
        <f t="shared" si="30"/>
        <v>376.4000000000002</v>
      </c>
      <c r="AQ504" s="37">
        <v>43451</v>
      </c>
      <c r="AR504" s="1">
        <v>0</v>
      </c>
      <c r="AS504" s="1">
        <v>0</v>
      </c>
      <c r="AT504" s="1">
        <f t="shared" si="31"/>
        <v>426.50000000000034</v>
      </c>
      <c r="AV504" s="37">
        <v>43451</v>
      </c>
      <c r="AW504" s="1">
        <v>0</v>
      </c>
      <c r="AX504" s="1">
        <v>0</v>
      </c>
      <c r="AZ504" s="37">
        <v>42347</v>
      </c>
      <c r="BA504" s="1">
        <v>0</v>
      </c>
      <c r="BB504" s="1">
        <v>0</v>
      </c>
      <c r="BC504" s="1">
        <v>0</v>
      </c>
      <c r="BE504" s="37">
        <v>44173</v>
      </c>
      <c r="BF504" s="1">
        <v>0</v>
      </c>
      <c r="BG504" s="1">
        <v>0</v>
      </c>
      <c r="BH504" s="1">
        <v>0</v>
      </c>
      <c r="BI504" s="37"/>
      <c r="BJ504" s="37">
        <v>44173</v>
      </c>
      <c r="BK504" s="1">
        <v>0</v>
      </c>
      <c r="BL504" s="1">
        <v>0</v>
      </c>
      <c r="BM504" s="1">
        <v>0</v>
      </c>
      <c r="BN504" s="1">
        <f t="shared" si="28"/>
        <v>0</v>
      </c>
      <c r="BP504" s="37">
        <v>44173</v>
      </c>
      <c r="BQ504" s="1">
        <v>0</v>
      </c>
      <c r="BR504" s="1">
        <v>0</v>
      </c>
      <c r="BS504" s="1">
        <v>0</v>
      </c>
    </row>
    <row r="505" spans="3:71" x14ac:dyDescent="0.3">
      <c r="C505" s="37">
        <v>43452</v>
      </c>
      <c r="D505" s="1">
        <v>0</v>
      </c>
      <c r="E505" s="1">
        <v>0</v>
      </c>
      <c r="H505" s="37">
        <v>43452</v>
      </c>
      <c r="I505" s="1">
        <v>0</v>
      </c>
      <c r="J505" s="1">
        <v>0</v>
      </c>
      <c r="M505" s="37">
        <v>43452</v>
      </c>
      <c r="N505" s="1">
        <v>0</v>
      </c>
      <c r="O505" s="1">
        <v>0</v>
      </c>
      <c r="R505" s="37">
        <v>43452</v>
      </c>
      <c r="S505" s="1">
        <v>0</v>
      </c>
      <c r="T505" s="1">
        <v>0</v>
      </c>
      <c r="W505" s="37">
        <v>43452</v>
      </c>
      <c r="X505" s="1">
        <v>0</v>
      </c>
      <c r="Y505" s="1">
        <v>0</v>
      </c>
      <c r="Z505" s="1">
        <f t="shared" si="29"/>
        <v>477.50000000000017</v>
      </c>
      <c r="AB505" s="37">
        <v>43452</v>
      </c>
      <c r="AC505" s="1">
        <v>0</v>
      </c>
      <c r="AD505" s="1">
        <v>0</v>
      </c>
      <c r="AG505" s="37">
        <v>43452</v>
      </c>
      <c r="AH505" s="1">
        <v>0</v>
      </c>
      <c r="AI505" s="1">
        <v>0</v>
      </c>
      <c r="AL505" s="37">
        <v>43452</v>
      </c>
      <c r="AM505" s="1">
        <v>0</v>
      </c>
      <c r="AN505" s="1">
        <v>0</v>
      </c>
      <c r="AO505" s="1">
        <f t="shared" si="30"/>
        <v>376.4000000000002</v>
      </c>
      <c r="AQ505" s="37">
        <v>43452</v>
      </c>
      <c r="AR505" s="1">
        <v>0</v>
      </c>
      <c r="AS505" s="1">
        <v>0</v>
      </c>
      <c r="AT505" s="1">
        <f t="shared" si="31"/>
        <v>426.50000000000034</v>
      </c>
      <c r="AV505" s="37">
        <v>43452</v>
      </c>
      <c r="AW505" s="1">
        <v>0</v>
      </c>
      <c r="AX505" s="1">
        <v>0</v>
      </c>
      <c r="AZ505" s="37">
        <v>42348</v>
      </c>
      <c r="BA505" s="1">
        <v>0</v>
      </c>
      <c r="BB505" s="1">
        <v>0</v>
      </c>
      <c r="BC505" s="1">
        <v>0</v>
      </c>
      <c r="BE505" s="37">
        <v>44174</v>
      </c>
      <c r="BF505" s="1">
        <v>0</v>
      </c>
      <c r="BG505" s="1">
        <v>0</v>
      </c>
      <c r="BH505" s="1">
        <v>0</v>
      </c>
      <c r="BI505" s="37"/>
      <c r="BJ505" s="37">
        <v>44174</v>
      </c>
      <c r="BK505" s="1">
        <v>0</v>
      </c>
      <c r="BL505" s="1">
        <v>0</v>
      </c>
      <c r="BM505" s="1">
        <v>0</v>
      </c>
      <c r="BN505" s="1">
        <f t="shared" si="28"/>
        <v>0</v>
      </c>
      <c r="BP505" s="37">
        <v>44174</v>
      </c>
      <c r="BQ505" s="1">
        <v>0</v>
      </c>
      <c r="BR505" s="1">
        <v>0</v>
      </c>
      <c r="BS505" s="1">
        <v>0</v>
      </c>
    </row>
    <row r="506" spans="3:71" x14ac:dyDescent="0.3">
      <c r="C506" s="37">
        <v>43453</v>
      </c>
      <c r="D506" s="1">
        <v>0</v>
      </c>
      <c r="E506" s="1">
        <v>0</v>
      </c>
      <c r="H506" s="37">
        <v>43453</v>
      </c>
      <c r="I506" s="1">
        <v>0</v>
      </c>
      <c r="J506" s="1">
        <v>0</v>
      </c>
      <c r="M506" s="37">
        <v>43453</v>
      </c>
      <c r="N506" s="1">
        <v>0</v>
      </c>
      <c r="O506" s="1">
        <v>0</v>
      </c>
      <c r="R506" s="37">
        <v>43453</v>
      </c>
      <c r="S506" s="1">
        <v>0</v>
      </c>
      <c r="T506" s="1">
        <v>0</v>
      </c>
      <c r="W506" s="37">
        <v>43453</v>
      </c>
      <c r="X506" s="1">
        <v>0</v>
      </c>
      <c r="Y506" s="1">
        <v>0</v>
      </c>
      <c r="Z506" s="1">
        <f t="shared" si="29"/>
        <v>477.50000000000017</v>
      </c>
      <c r="AB506" s="37">
        <v>43453</v>
      </c>
      <c r="AC506" s="1">
        <v>0</v>
      </c>
      <c r="AD506" s="1">
        <v>0</v>
      </c>
      <c r="AG506" s="37">
        <v>43453</v>
      </c>
      <c r="AH506" s="1">
        <v>0</v>
      </c>
      <c r="AI506" s="1">
        <v>0</v>
      </c>
      <c r="AL506" s="37">
        <v>43453</v>
      </c>
      <c r="AM506" s="1">
        <v>0</v>
      </c>
      <c r="AN506" s="1">
        <v>0</v>
      </c>
      <c r="AO506" s="1">
        <f t="shared" si="30"/>
        <v>376.4000000000002</v>
      </c>
      <c r="AQ506" s="37">
        <v>43453</v>
      </c>
      <c r="AR506" s="1">
        <v>0</v>
      </c>
      <c r="AS506" s="1">
        <v>0</v>
      </c>
      <c r="AT506" s="1">
        <f t="shared" si="31"/>
        <v>426.50000000000034</v>
      </c>
      <c r="AV506" s="37">
        <v>43453</v>
      </c>
      <c r="AW506" s="1">
        <v>0</v>
      </c>
      <c r="AX506" s="1">
        <v>0</v>
      </c>
      <c r="AZ506" s="37">
        <v>42349</v>
      </c>
      <c r="BA506" s="1">
        <v>0</v>
      </c>
      <c r="BB506" s="1">
        <v>1</v>
      </c>
      <c r="BC506" s="1">
        <v>0</v>
      </c>
      <c r="BE506" s="37">
        <v>44175</v>
      </c>
      <c r="BF506" s="1">
        <v>0</v>
      </c>
      <c r="BG506" s="1">
        <v>0</v>
      </c>
      <c r="BH506" s="1">
        <v>0</v>
      </c>
      <c r="BI506" s="37"/>
      <c r="BJ506" s="37">
        <v>44175</v>
      </c>
      <c r="BK506" s="1">
        <v>0</v>
      </c>
      <c r="BL506" s="1">
        <v>0</v>
      </c>
      <c r="BM506" s="1">
        <v>0</v>
      </c>
      <c r="BN506" s="1">
        <f t="shared" si="28"/>
        <v>0</v>
      </c>
      <c r="BP506" s="37">
        <v>44175</v>
      </c>
      <c r="BQ506" s="1">
        <v>0</v>
      </c>
      <c r="BR506" s="1">
        <v>0</v>
      </c>
      <c r="BS506" s="1">
        <v>0</v>
      </c>
    </row>
    <row r="507" spans="3:71" x14ac:dyDescent="0.3">
      <c r="C507" s="37">
        <v>43454</v>
      </c>
      <c r="D507" s="1">
        <v>0</v>
      </c>
      <c r="E507" s="1">
        <v>0</v>
      </c>
      <c r="H507" s="37">
        <v>43454</v>
      </c>
      <c r="I507" s="1">
        <v>0</v>
      </c>
      <c r="J507" s="1">
        <v>0</v>
      </c>
      <c r="M507" s="37">
        <v>43454</v>
      </c>
      <c r="N507" s="1">
        <v>0</v>
      </c>
      <c r="O507" s="1">
        <v>0</v>
      </c>
      <c r="R507" s="37">
        <v>43454</v>
      </c>
      <c r="S507" s="1">
        <v>0</v>
      </c>
      <c r="T507" s="1">
        <v>0</v>
      </c>
      <c r="W507" s="37">
        <v>43454</v>
      </c>
      <c r="X507" s="1">
        <v>0</v>
      </c>
      <c r="Y507" s="1">
        <v>0</v>
      </c>
      <c r="Z507" s="1">
        <f t="shared" si="29"/>
        <v>477.50000000000017</v>
      </c>
      <c r="AB507" s="37">
        <v>43454</v>
      </c>
      <c r="AC507" s="1">
        <v>0</v>
      </c>
      <c r="AD507" s="1">
        <v>0</v>
      </c>
      <c r="AG507" s="37">
        <v>43454</v>
      </c>
      <c r="AH507" s="1">
        <v>0</v>
      </c>
      <c r="AI507" s="1">
        <v>0</v>
      </c>
      <c r="AL507" s="37">
        <v>43454</v>
      </c>
      <c r="AM507" s="1">
        <v>0</v>
      </c>
      <c r="AN507" s="1">
        <v>0</v>
      </c>
      <c r="AO507" s="1">
        <f t="shared" si="30"/>
        <v>376.4000000000002</v>
      </c>
      <c r="AQ507" s="37">
        <v>43454</v>
      </c>
      <c r="AR507" s="1">
        <v>0</v>
      </c>
      <c r="AS507" s="1">
        <v>0</v>
      </c>
      <c r="AT507" s="1">
        <f t="shared" si="31"/>
        <v>426.50000000000034</v>
      </c>
      <c r="AV507" s="37">
        <v>43454</v>
      </c>
      <c r="AW507" s="1">
        <v>0</v>
      </c>
      <c r="AX507" s="1">
        <v>0</v>
      </c>
      <c r="AZ507" s="37">
        <v>42352</v>
      </c>
      <c r="BA507" s="1">
        <v>11.3</v>
      </c>
      <c r="BB507" s="1">
        <v>1</v>
      </c>
      <c r="BC507" s="1">
        <v>0</v>
      </c>
      <c r="BE507" s="37">
        <v>44176</v>
      </c>
      <c r="BF507" s="1">
        <v>0</v>
      </c>
      <c r="BG507" s="1">
        <v>0</v>
      </c>
      <c r="BH507" s="1">
        <v>0</v>
      </c>
      <c r="BI507" s="37"/>
      <c r="BJ507" s="37">
        <v>44176</v>
      </c>
      <c r="BK507" s="1">
        <v>0</v>
      </c>
      <c r="BL507" s="1">
        <v>0</v>
      </c>
      <c r="BM507" s="1">
        <v>0</v>
      </c>
      <c r="BN507" s="1">
        <f t="shared" si="28"/>
        <v>0</v>
      </c>
      <c r="BP507" s="37">
        <v>44176</v>
      </c>
      <c r="BQ507" s="1">
        <v>0</v>
      </c>
      <c r="BR507" s="1">
        <v>0</v>
      </c>
      <c r="BS507" s="1">
        <v>0</v>
      </c>
    </row>
    <row r="508" spans="3:71" x14ac:dyDescent="0.3">
      <c r="C508" s="37">
        <v>43455</v>
      </c>
      <c r="D508" s="1">
        <v>11</v>
      </c>
      <c r="E508" s="1">
        <v>1</v>
      </c>
      <c r="F508" s="1">
        <v>16</v>
      </c>
      <c r="H508" s="37">
        <v>43455</v>
      </c>
      <c r="I508" s="1">
        <v>11</v>
      </c>
      <c r="J508" s="1">
        <v>1</v>
      </c>
      <c r="K508" s="1">
        <v>16</v>
      </c>
      <c r="M508" s="37">
        <v>43455</v>
      </c>
      <c r="N508" s="1">
        <v>15</v>
      </c>
      <c r="O508" s="1">
        <v>1</v>
      </c>
      <c r="P508" s="1">
        <v>16</v>
      </c>
      <c r="R508" s="37">
        <v>43455</v>
      </c>
      <c r="S508" s="1">
        <v>7</v>
      </c>
      <c r="T508" s="1">
        <v>1</v>
      </c>
      <c r="U508" s="1">
        <v>16</v>
      </c>
      <c r="W508" s="37">
        <v>43455</v>
      </c>
      <c r="X508" s="1">
        <v>7</v>
      </c>
      <c r="Y508" s="1">
        <v>1</v>
      </c>
      <c r="Z508" s="1">
        <f t="shared" si="29"/>
        <v>484.50000000000017</v>
      </c>
      <c r="AB508" s="37">
        <v>43455</v>
      </c>
      <c r="AC508" s="1">
        <v>12.4</v>
      </c>
      <c r="AD508" s="1">
        <v>1</v>
      </c>
      <c r="AG508" s="37">
        <v>43455</v>
      </c>
      <c r="AH508" s="1">
        <v>8.6</v>
      </c>
      <c r="AI508" s="1">
        <v>1</v>
      </c>
      <c r="AL508" s="37">
        <v>43455</v>
      </c>
      <c r="AM508" s="1">
        <v>6.2</v>
      </c>
      <c r="AN508" s="1">
        <v>1</v>
      </c>
      <c r="AO508" s="1">
        <f t="shared" si="30"/>
        <v>382.60000000000019</v>
      </c>
      <c r="AQ508" s="37">
        <v>43455</v>
      </c>
      <c r="AR508" s="1">
        <v>4.3</v>
      </c>
      <c r="AS508" s="1">
        <v>1</v>
      </c>
      <c r="AT508" s="1">
        <f t="shared" si="31"/>
        <v>430.80000000000035</v>
      </c>
      <c r="AV508" s="37">
        <v>43455</v>
      </c>
      <c r="AW508" s="1">
        <v>12.1</v>
      </c>
      <c r="AX508" s="1">
        <v>1</v>
      </c>
      <c r="AZ508" s="37">
        <v>42353</v>
      </c>
      <c r="BA508" s="1">
        <v>0</v>
      </c>
      <c r="BB508" s="1">
        <v>0</v>
      </c>
      <c r="BC508" s="1">
        <v>0</v>
      </c>
      <c r="BE508" s="37">
        <v>44179</v>
      </c>
      <c r="BF508" s="1">
        <v>11.9</v>
      </c>
      <c r="BG508" s="1">
        <v>1</v>
      </c>
      <c r="BH508" s="1">
        <v>0</v>
      </c>
      <c r="BI508" s="37"/>
      <c r="BJ508" s="37">
        <v>44179</v>
      </c>
      <c r="BK508" s="1">
        <v>11.9</v>
      </c>
      <c r="BL508" s="1">
        <v>1</v>
      </c>
      <c r="BM508" s="1">
        <v>0</v>
      </c>
      <c r="BN508" s="1">
        <f t="shared" si="28"/>
        <v>0</v>
      </c>
      <c r="BP508" s="37">
        <v>44179</v>
      </c>
      <c r="BQ508" s="1">
        <v>11.9</v>
      </c>
      <c r="BR508" s="1">
        <v>1</v>
      </c>
      <c r="BS508" s="1">
        <v>0</v>
      </c>
    </row>
    <row r="509" spans="3:71" x14ac:dyDescent="0.3">
      <c r="C509" s="37">
        <v>43458</v>
      </c>
      <c r="D509" s="1">
        <v>5</v>
      </c>
      <c r="E509" s="1">
        <v>1</v>
      </c>
      <c r="F509" s="1">
        <v>6</v>
      </c>
      <c r="H509" s="37">
        <v>43458</v>
      </c>
      <c r="I509" s="1">
        <v>5</v>
      </c>
      <c r="J509" s="1">
        <v>1</v>
      </c>
      <c r="K509" s="1">
        <v>6</v>
      </c>
      <c r="M509" s="37">
        <v>43458</v>
      </c>
      <c r="N509" s="1">
        <v>5</v>
      </c>
      <c r="O509" s="1">
        <v>1</v>
      </c>
      <c r="P509" s="1">
        <v>6</v>
      </c>
      <c r="R509" s="37">
        <v>43458</v>
      </c>
      <c r="S509" s="1">
        <v>5</v>
      </c>
      <c r="T509" s="1">
        <v>1</v>
      </c>
      <c r="U509" s="1">
        <v>6</v>
      </c>
      <c r="W509" s="37">
        <v>43458</v>
      </c>
      <c r="X509" s="1">
        <v>5</v>
      </c>
      <c r="Y509" s="1">
        <v>1</v>
      </c>
      <c r="Z509" s="1">
        <f t="shared" si="29"/>
        <v>489.50000000000017</v>
      </c>
      <c r="AB509" s="37">
        <v>43458</v>
      </c>
      <c r="AC509" s="1">
        <v>4.8</v>
      </c>
      <c r="AD509" s="1">
        <v>1</v>
      </c>
      <c r="AG509" s="37">
        <v>43458</v>
      </c>
      <c r="AH509" s="1">
        <v>4.8</v>
      </c>
      <c r="AI509" s="1">
        <v>1</v>
      </c>
      <c r="AL509" s="37">
        <v>43458</v>
      </c>
      <c r="AM509" s="1">
        <v>10.7</v>
      </c>
      <c r="AN509" s="1">
        <v>1</v>
      </c>
      <c r="AO509" s="1">
        <f t="shared" si="30"/>
        <v>393.30000000000018</v>
      </c>
      <c r="AQ509" s="37">
        <v>43458</v>
      </c>
      <c r="AR509" s="1">
        <v>6.6</v>
      </c>
      <c r="AS509" s="1">
        <v>1</v>
      </c>
      <c r="AT509" s="1">
        <f t="shared" si="31"/>
        <v>437.40000000000038</v>
      </c>
      <c r="AV509" s="37">
        <v>43458</v>
      </c>
      <c r="AW509" s="1">
        <v>3.6</v>
      </c>
      <c r="AX509" s="1">
        <v>1</v>
      </c>
      <c r="AZ509" s="37">
        <v>42354</v>
      </c>
      <c r="BA509" s="1">
        <v>-14.6</v>
      </c>
      <c r="BB509" s="1">
        <v>1</v>
      </c>
      <c r="BC509" s="1">
        <v>0</v>
      </c>
      <c r="BE509" s="37">
        <v>44180</v>
      </c>
      <c r="BF509" s="1">
        <v>0</v>
      </c>
      <c r="BG509" s="1">
        <v>0</v>
      </c>
      <c r="BH509" s="1">
        <v>0</v>
      </c>
      <c r="BI509" s="37"/>
      <c r="BJ509" s="37">
        <v>44180</v>
      </c>
      <c r="BK509" s="1">
        <v>0</v>
      </c>
      <c r="BL509" s="1">
        <v>0</v>
      </c>
      <c r="BM509" s="1">
        <v>0</v>
      </c>
      <c r="BN509" s="1">
        <f t="shared" si="28"/>
        <v>0</v>
      </c>
      <c r="BP509" s="37">
        <v>44180</v>
      </c>
      <c r="BQ509" s="1">
        <v>0</v>
      </c>
      <c r="BR509" s="1">
        <v>0</v>
      </c>
      <c r="BS509" s="1">
        <v>0</v>
      </c>
    </row>
    <row r="510" spans="3:71" x14ac:dyDescent="0.3">
      <c r="C510" s="37">
        <v>43460</v>
      </c>
      <c r="D510" s="1">
        <v>0</v>
      </c>
      <c r="E510" s="1">
        <v>0</v>
      </c>
      <c r="H510" s="37">
        <v>43460</v>
      </c>
      <c r="I510" s="1">
        <v>0</v>
      </c>
      <c r="J510" s="1">
        <v>0</v>
      </c>
      <c r="M510" s="37">
        <v>43460</v>
      </c>
      <c r="N510" s="1">
        <v>0</v>
      </c>
      <c r="O510" s="1">
        <v>0</v>
      </c>
      <c r="R510" s="37">
        <v>43460</v>
      </c>
      <c r="S510" s="1">
        <v>0</v>
      </c>
      <c r="T510" s="1">
        <v>0</v>
      </c>
      <c r="W510" s="37">
        <v>43460</v>
      </c>
      <c r="X510" s="1">
        <v>0</v>
      </c>
      <c r="Y510" s="1">
        <v>0</v>
      </c>
      <c r="Z510" s="1">
        <f t="shared" si="29"/>
        <v>489.50000000000017</v>
      </c>
      <c r="AB510" s="37">
        <v>43460</v>
      </c>
      <c r="AC510" s="1">
        <v>0</v>
      </c>
      <c r="AD510" s="1">
        <v>0</v>
      </c>
      <c r="AG510" s="37">
        <v>43460</v>
      </c>
      <c r="AH510" s="1">
        <v>0</v>
      </c>
      <c r="AI510" s="1">
        <v>0</v>
      </c>
      <c r="AL510" s="37">
        <v>43460</v>
      </c>
      <c r="AM510" s="1">
        <v>0</v>
      </c>
      <c r="AN510" s="1">
        <v>0</v>
      </c>
      <c r="AO510" s="1">
        <f t="shared" si="30"/>
        <v>393.30000000000018</v>
      </c>
      <c r="AQ510" s="37">
        <v>43460</v>
      </c>
      <c r="AR510" s="1">
        <v>0</v>
      </c>
      <c r="AS510" s="1">
        <v>0</v>
      </c>
      <c r="AT510" s="1">
        <f t="shared" si="31"/>
        <v>437.40000000000038</v>
      </c>
      <c r="AV510" s="37">
        <v>43460</v>
      </c>
      <c r="AW510" s="1">
        <v>0</v>
      </c>
      <c r="AX510" s="1">
        <v>0</v>
      </c>
      <c r="AZ510" s="37">
        <v>42355</v>
      </c>
      <c r="BA510" s="1">
        <v>0</v>
      </c>
      <c r="BB510" s="1">
        <v>0</v>
      </c>
      <c r="BC510" s="1">
        <v>0</v>
      </c>
      <c r="BE510" s="37">
        <v>44181</v>
      </c>
      <c r="BF510" s="1">
        <v>9.8000000000000007</v>
      </c>
      <c r="BG510" s="1">
        <v>1</v>
      </c>
      <c r="BH510" s="1">
        <v>0</v>
      </c>
      <c r="BI510" s="37"/>
      <c r="BJ510" s="37">
        <v>44181</v>
      </c>
      <c r="BK510" s="1">
        <v>9.8000000000000007</v>
      </c>
      <c r="BL510" s="1">
        <v>1</v>
      </c>
      <c r="BM510" s="1">
        <v>0</v>
      </c>
      <c r="BN510" s="1">
        <f t="shared" si="28"/>
        <v>0</v>
      </c>
      <c r="BP510" s="37">
        <v>44181</v>
      </c>
      <c r="BQ510" s="1">
        <v>9.8000000000000007</v>
      </c>
      <c r="BR510" s="1">
        <v>1</v>
      </c>
      <c r="BS510" s="1">
        <v>0</v>
      </c>
    </row>
    <row r="511" spans="3:71" x14ac:dyDescent="0.3">
      <c r="C511" s="37">
        <v>43461</v>
      </c>
      <c r="D511" s="1">
        <v>0</v>
      </c>
      <c r="E511" s="1">
        <v>0</v>
      </c>
      <c r="H511" s="37">
        <v>43461</v>
      </c>
      <c r="I511" s="1">
        <v>0</v>
      </c>
      <c r="J511" s="1">
        <v>0</v>
      </c>
      <c r="M511" s="37">
        <v>43461</v>
      </c>
      <c r="N511" s="1">
        <v>0</v>
      </c>
      <c r="O511" s="1">
        <v>0</v>
      </c>
      <c r="R511" s="37">
        <v>43461</v>
      </c>
      <c r="S511" s="1">
        <v>0</v>
      </c>
      <c r="T511" s="1">
        <v>0</v>
      </c>
      <c r="W511" s="37">
        <v>43461</v>
      </c>
      <c r="X511" s="1">
        <v>0</v>
      </c>
      <c r="Y511" s="1">
        <v>0</v>
      </c>
      <c r="Z511" s="1">
        <f t="shared" si="29"/>
        <v>489.50000000000017</v>
      </c>
      <c r="AB511" s="37">
        <v>43461</v>
      </c>
      <c r="AC511" s="1">
        <v>0</v>
      </c>
      <c r="AD511" s="1">
        <v>0</v>
      </c>
      <c r="AG511" s="37">
        <v>43461</v>
      </c>
      <c r="AH511" s="1">
        <v>0</v>
      </c>
      <c r="AI511" s="1">
        <v>0</v>
      </c>
      <c r="AL511" s="37">
        <v>43461</v>
      </c>
      <c r="AM511" s="1">
        <v>0</v>
      </c>
      <c r="AN511" s="1">
        <v>0</v>
      </c>
      <c r="AO511" s="1">
        <f t="shared" si="30"/>
        <v>393.30000000000018</v>
      </c>
      <c r="AQ511" s="37">
        <v>43461</v>
      </c>
      <c r="AR511" s="1">
        <v>0</v>
      </c>
      <c r="AS511" s="1">
        <v>0</v>
      </c>
      <c r="AT511" s="1">
        <f t="shared" si="31"/>
        <v>437.40000000000038</v>
      </c>
      <c r="AV511" s="37">
        <v>43461</v>
      </c>
      <c r="AW511" s="1">
        <v>0</v>
      </c>
      <c r="AX511" s="1">
        <v>0</v>
      </c>
      <c r="AZ511" s="37">
        <v>42356</v>
      </c>
      <c r="BA511" s="1">
        <v>0</v>
      </c>
      <c r="BB511" s="1">
        <v>0</v>
      </c>
      <c r="BC511" s="1">
        <v>0</v>
      </c>
      <c r="BE511" s="37">
        <v>44182</v>
      </c>
      <c r="BF511" s="1">
        <v>13.3</v>
      </c>
      <c r="BG511" s="1">
        <v>1</v>
      </c>
      <c r="BH511" s="1">
        <v>0</v>
      </c>
      <c r="BI511" s="37"/>
      <c r="BJ511" s="37">
        <v>44182</v>
      </c>
      <c r="BK511" s="1">
        <v>13.3</v>
      </c>
      <c r="BL511" s="1">
        <v>1</v>
      </c>
      <c r="BM511" s="1">
        <v>0</v>
      </c>
      <c r="BN511" s="1">
        <f t="shared" si="28"/>
        <v>0</v>
      </c>
      <c r="BP511" s="37">
        <v>44182</v>
      </c>
      <c r="BQ511" s="1">
        <v>13.3</v>
      </c>
      <c r="BR511" s="1">
        <v>1</v>
      </c>
      <c r="BS511" s="1">
        <v>0</v>
      </c>
    </row>
    <row r="512" spans="3:71" x14ac:dyDescent="0.3">
      <c r="C512" s="37">
        <v>43462</v>
      </c>
      <c r="D512" s="1">
        <v>0</v>
      </c>
      <c r="E512" s="1">
        <v>0</v>
      </c>
      <c r="H512" s="37">
        <v>43462</v>
      </c>
      <c r="I512" s="1">
        <v>0</v>
      </c>
      <c r="J512" s="1">
        <v>0</v>
      </c>
      <c r="M512" s="37">
        <v>43462</v>
      </c>
      <c r="N512" s="1">
        <v>0</v>
      </c>
      <c r="O512" s="1">
        <v>0</v>
      </c>
      <c r="R512" s="37">
        <v>43462</v>
      </c>
      <c r="S512" s="1">
        <v>0</v>
      </c>
      <c r="T512" s="1">
        <v>0</v>
      </c>
      <c r="W512" s="37">
        <v>43462</v>
      </c>
      <c r="X512" s="1">
        <v>0</v>
      </c>
      <c r="Y512" s="1">
        <v>0</v>
      </c>
      <c r="Z512" s="1">
        <f t="shared" si="29"/>
        <v>489.50000000000017</v>
      </c>
      <c r="AB512" s="37">
        <v>43462</v>
      </c>
      <c r="AC512" s="1">
        <v>0</v>
      </c>
      <c r="AD512" s="1">
        <v>0</v>
      </c>
      <c r="AG512" s="37">
        <v>43462</v>
      </c>
      <c r="AH512" s="1">
        <v>0</v>
      </c>
      <c r="AI512" s="1">
        <v>0</v>
      </c>
      <c r="AL512" s="37">
        <v>43462</v>
      </c>
      <c r="AM512" s="1">
        <v>0</v>
      </c>
      <c r="AN512" s="1">
        <v>0</v>
      </c>
      <c r="AO512" s="1">
        <f t="shared" si="30"/>
        <v>393.30000000000018</v>
      </c>
      <c r="AQ512" s="37">
        <v>43462</v>
      </c>
      <c r="AR512" s="1">
        <v>0</v>
      </c>
      <c r="AS512" s="1">
        <v>0</v>
      </c>
      <c r="AT512" s="1">
        <f t="shared" si="31"/>
        <v>437.40000000000038</v>
      </c>
      <c r="AV512" s="37">
        <v>43462</v>
      </c>
      <c r="AW512" s="1">
        <v>0</v>
      </c>
      <c r="AX512" s="1">
        <v>0</v>
      </c>
      <c r="AZ512" s="37">
        <v>42359</v>
      </c>
      <c r="BA512" s="1">
        <v>0</v>
      </c>
      <c r="BB512" s="1">
        <v>0</v>
      </c>
      <c r="BC512" s="1">
        <v>0</v>
      </c>
      <c r="BE512" s="37">
        <v>44183</v>
      </c>
      <c r="BF512" s="1">
        <v>0</v>
      </c>
      <c r="BG512" s="1">
        <v>0</v>
      </c>
      <c r="BH512" s="1">
        <v>0</v>
      </c>
      <c r="BI512" s="37"/>
      <c r="BJ512" s="37">
        <v>44183</v>
      </c>
      <c r="BK512" s="1">
        <v>0</v>
      </c>
      <c r="BL512" s="1">
        <v>0</v>
      </c>
      <c r="BM512" s="1">
        <v>0</v>
      </c>
      <c r="BN512" s="1">
        <f t="shared" si="28"/>
        <v>0</v>
      </c>
      <c r="BP512" s="37">
        <v>44183</v>
      </c>
      <c r="BQ512" s="1">
        <v>0</v>
      </c>
      <c r="BR512" s="1">
        <v>0</v>
      </c>
      <c r="BS512" s="1">
        <v>0</v>
      </c>
    </row>
    <row r="513" spans="3:71" x14ac:dyDescent="0.3">
      <c r="C513" s="37">
        <v>43467</v>
      </c>
      <c r="D513" s="1">
        <v>0</v>
      </c>
      <c r="E513" s="1">
        <v>0</v>
      </c>
      <c r="H513" s="37">
        <v>43467</v>
      </c>
      <c r="I513" s="1">
        <v>0</v>
      </c>
      <c r="J513" s="1">
        <v>0</v>
      </c>
      <c r="M513" s="37">
        <v>43467</v>
      </c>
      <c r="N513" s="1">
        <v>0</v>
      </c>
      <c r="O513" s="1">
        <v>0</v>
      </c>
      <c r="R513" s="37">
        <v>43467</v>
      </c>
      <c r="S513" s="1">
        <v>0</v>
      </c>
      <c r="T513" s="1">
        <v>0</v>
      </c>
      <c r="W513" s="37">
        <v>43467</v>
      </c>
      <c r="X513" s="1">
        <v>0</v>
      </c>
      <c r="Y513" s="1">
        <v>0</v>
      </c>
      <c r="Z513" s="1">
        <f t="shared" si="29"/>
        <v>489.50000000000017</v>
      </c>
      <c r="AB513" s="37">
        <v>43467</v>
      </c>
      <c r="AC513" s="1">
        <v>0</v>
      </c>
      <c r="AD513" s="1">
        <v>0</v>
      </c>
      <c r="AG513" s="37">
        <v>43467</v>
      </c>
      <c r="AH513" s="1">
        <v>0</v>
      </c>
      <c r="AI513" s="1">
        <v>0</v>
      </c>
      <c r="AL513" s="37">
        <v>43467</v>
      </c>
      <c r="AM513" s="1">
        <v>0</v>
      </c>
      <c r="AN513" s="1">
        <v>0</v>
      </c>
      <c r="AO513" s="1">
        <f t="shared" si="30"/>
        <v>393.30000000000018</v>
      </c>
      <c r="AQ513" s="37">
        <v>43467</v>
      </c>
      <c r="AR513" s="1">
        <v>0</v>
      </c>
      <c r="AS513" s="1">
        <v>0</v>
      </c>
      <c r="AT513" s="1">
        <f t="shared" si="31"/>
        <v>437.40000000000038</v>
      </c>
      <c r="AV513" s="37">
        <v>43467</v>
      </c>
      <c r="AW513" s="1">
        <v>0</v>
      </c>
      <c r="AX513" s="1">
        <v>0</v>
      </c>
      <c r="AZ513" s="37">
        <v>42360</v>
      </c>
      <c r="BA513" s="1">
        <v>3.7</v>
      </c>
      <c r="BB513" s="1">
        <v>1</v>
      </c>
      <c r="BC513" s="1">
        <v>0</v>
      </c>
      <c r="BE513" s="37">
        <v>44186</v>
      </c>
      <c r="BF513" s="1">
        <v>0</v>
      </c>
      <c r="BG513" s="1">
        <v>0</v>
      </c>
      <c r="BH513" s="1">
        <v>0</v>
      </c>
      <c r="BI513" s="37"/>
      <c r="BJ513" s="37">
        <v>44186</v>
      </c>
      <c r="BK513" s="1">
        <v>0</v>
      </c>
      <c r="BL513" s="1">
        <v>0</v>
      </c>
      <c r="BM513" s="1">
        <v>0</v>
      </c>
      <c r="BN513" s="1">
        <f t="shared" si="28"/>
        <v>0</v>
      </c>
      <c r="BP513" s="37">
        <v>44186</v>
      </c>
      <c r="BQ513" s="1">
        <v>0</v>
      </c>
      <c r="BR513" s="1">
        <v>0</v>
      </c>
      <c r="BS513" s="1">
        <v>0</v>
      </c>
    </row>
    <row r="514" spans="3:71" x14ac:dyDescent="0.3">
      <c r="C514" s="37">
        <v>43468</v>
      </c>
      <c r="D514" s="1">
        <v>0</v>
      </c>
      <c r="E514" s="1">
        <v>0</v>
      </c>
      <c r="H514" s="37">
        <v>43468</v>
      </c>
      <c r="I514" s="1">
        <v>0</v>
      </c>
      <c r="J514" s="1">
        <v>0</v>
      </c>
      <c r="M514" s="37">
        <v>43468</v>
      </c>
      <c r="N514" s="1">
        <v>0</v>
      </c>
      <c r="O514" s="1">
        <v>0</v>
      </c>
      <c r="R514" s="37">
        <v>43468</v>
      </c>
      <c r="S514" s="1">
        <v>0</v>
      </c>
      <c r="T514" s="1">
        <v>0</v>
      </c>
      <c r="W514" s="37">
        <v>43468</v>
      </c>
      <c r="X514" s="1">
        <v>0</v>
      </c>
      <c r="Y514" s="1">
        <v>0</v>
      </c>
      <c r="Z514" s="1">
        <f t="shared" si="29"/>
        <v>489.50000000000017</v>
      </c>
      <c r="AB514" s="37">
        <v>43468</v>
      </c>
      <c r="AC514" s="1">
        <v>0</v>
      </c>
      <c r="AD514" s="1">
        <v>0</v>
      </c>
      <c r="AG514" s="37">
        <v>43468</v>
      </c>
      <c r="AH514" s="1">
        <v>0</v>
      </c>
      <c r="AI514" s="1">
        <v>0</v>
      </c>
      <c r="AL514" s="37">
        <v>43468</v>
      </c>
      <c r="AM514" s="1">
        <v>0</v>
      </c>
      <c r="AN514" s="1">
        <v>0</v>
      </c>
      <c r="AO514" s="1">
        <f t="shared" si="30"/>
        <v>393.30000000000018</v>
      </c>
      <c r="AQ514" s="37">
        <v>43468</v>
      </c>
      <c r="AR514" s="1">
        <v>0</v>
      </c>
      <c r="AS514" s="1">
        <v>0</v>
      </c>
      <c r="AT514" s="1">
        <f t="shared" si="31"/>
        <v>437.40000000000038</v>
      </c>
      <c r="AV514" s="37">
        <v>43468</v>
      </c>
      <c r="AW514" s="1">
        <v>0</v>
      </c>
      <c r="AX514" s="1">
        <v>0</v>
      </c>
      <c r="AZ514" s="37">
        <v>42361</v>
      </c>
      <c r="BA514" s="1">
        <v>0</v>
      </c>
      <c r="BB514" s="1">
        <v>0</v>
      </c>
      <c r="BC514" s="1">
        <v>0</v>
      </c>
      <c r="BE514" s="37">
        <v>44187</v>
      </c>
      <c r="BF514" s="1">
        <v>0</v>
      </c>
      <c r="BG514" s="1">
        <v>0</v>
      </c>
      <c r="BH514" s="1">
        <v>0</v>
      </c>
      <c r="BI514" s="37"/>
      <c r="BJ514" s="37">
        <v>44187</v>
      </c>
      <c r="BK514" s="1">
        <v>0</v>
      </c>
      <c r="BL514" s="1">
        <v>0</v>
      </c>
      <c r="BM514" s="1">
        <v>0</v>
      </c>
      <c r="BN514" s="1">
        <f t="shared" si="28"/>
        <v>0</v>
      </c>
      <c r="BP514" s="37">
        <v>44187</v>
      </c>
      <c r="BQ514" s="1">
        <v>0</v>
      </c>
      <c r="BR514" s="1">
        <v>0</v>
      </c>
      <c r="BS514" s="1">
        <v>0</v>
      </c>
    </row>
    <row r="515" spans="3:71" x14ac:dyDescent="0.3">
      <c r="C515" s="37">
        <v>43469</v>
      </c>
      <c r="D515" s="1">
        <v>-30.2</v>
      </c>
      <c r="E515" s="1">
        <v>1</v>
      </c>
      <c r="F515" s="1">
        <v>-0.8</v>
      </c>
      <c r="H515" s="37">
        <v>43469</v>
      </c>
      <c r="I515" s="1">
        <v>-30.2</v>
      </c>
      <c r="J515" s="1">
        <v>1</v>
      </c>
      <c r="K515" s="1">
        <v>-0.8</v>
      </c>
      <c r="M515" s="37">
        <v>43469</v>
      </c>
      <c r="N515" s="1">
        <v>-30.2</v>
      </c>
      <c r="O515" s="1">
        <v>1</v>
      </c>
      <c r="P515" s="1">
        <v>-0.8</v>
      </c>
      <c r="R515" s="37">
        <v>43469</v>
      </c>
      <c r="S515" s="1">
        <v>-30.2</v>
      </c>
      <c r="T515" s="1">
        <v>1</v>
      </c>
      <c r="U515" s="1">
        <v>-0.8</v>
      </c>
      <c r="W515" s="37">
        <v>43469</v>
      </c>
      <c r="X515" s="1">
        <v>-30.2</v>
      </c>
      <c r="Y515" s="1">
        <v>1</v>
      </c>
      <c r="Z515" s="1">
        <f t="shared" si="29"/>
        <v>459.30000000000018</v>
      </c>
      <c r="AB515" s="37">
        <v>43469</v>
      </c>
      <c r="AC515" s="1">
        <v>-31</v>
      </c>
      <c r="AD515" s="1">
        <v>1</v>
      </c>
      <c r="AG515" s="37">
        <v>43469</v>
      </c>
      <c r="AH515" s="1">
        <v>-19.7</v>
      </c>
      <c r="AI515" s="1">
        <v>1</v>
      </c>
      <c r="AL515" s="37">
        <v>43469</v>
      </c>
      <c r="AM515" s="1">
        <v>-22</v>
      </c>
      <c r="AN515" s="1">
        <v>1</v>
      </c>
      <c r="AO515" s="1">
        <f t="shared" si="30"/>
        <v>371.30000000000018</v>
      </c>
      <c r="AQ515" s="37">
        <v>43469</v>
      </c>
      <c r="AR515" s="1">
        <v>-14.2</v>
      </c>
      <c r="AS515" s="1">
        <v>1</v>
      </c>
      <c r="AT515" s="1">
        <f t="shared" si="31"/>
        <v>423.20000000000039</v>
      </c>
      <c r="AV515" s="37">
        <v>43469</v>
      </c>
      <c r="AW515" s="1">
        <v>-31</v>
      </c>
      <c r="AX515" s="1">
        <v>1</v>
      </c>
      <c r="AZ515" s="37">
        <v>42362</v>
      </c>
      <c r="BA515" s="1">
        <v>0</v>
      </c>
      <c r="BB515" s="1">
        <v>0</v>
      </c>
      <c r="BC515" s="1">
        <v>0</v>
      </c>
      <c r="BE515" s="37">
        <v>44188</v>
      </c>
      <c r="BF515" s="1">
        <v>0</v>
      </c>
      <c r="BG515" s="1">
        <v>0</v>
      </c>
      <c r="BH515" s="1">
        <v>0</v>
      </c>
      <c r="BI515" s="37"/>
      <c r="BJ515" s="37">
        <v>44188</v>
      </c>
      <c r="BK515" s="1">
        <v>0</v>
      </c>
      <c r="BL515" s="1">
        <v>0</v>
      </c>
      <c r="BM515" s="1">
        <v>0</v>
      </c>
      <c r="BN515" s="1">
        <f t="shared" si="28"/>
        <v>0</v>
      </c>
      <c r="BP515" s="37">
        <v>44188</v>
      </c>
      <c r="BQ515" s="1">
        <v>0</v>
      </c>
      <c r="BR515" s="1">
        <v>0</v>
      </c>
      <c r="BS515" s="1">
        <v>0</v>
      </c>
    </row>
    <row r="516" spans="3:71" x14ac:dyDescent="0.3">
      <c r="C516" s="37">
        <v>43472</v>
      </c>
      <c r="D516" s="1">
        <v>0</v>
      </c>
      <c r="E516" s="1">
        <v>0</v>
      </c>
      <c r="H516" s="37">
        <v>43472</v>
      </c>
      <c r="I516" s="1">
        <v>0</v>
      </c>
      <c r="J516" s="1">
        <v>0</v>
      </c>
      <c r="M516" s="37">
        <v>43472</v>
      </c>
      <c r="N516" s="1">
        <v>0</v>
      </c>
      <c r="O516" s="1">
        <v>0</v>
      </c>
      <c r="R516" s="37">
        <v>43472</v>
      </c>
      <c r="S516" s="1">
        <v>0</v>
      </c>
      <c r="T516" s="1">
        <v>0</v>
      </c>
      <c r="W516" s="37">
        <v>43472</v>
      </c>
      <c r="X516" s="1">
        <v>0</v>
      </c>
      <c r="Y516" s="1">
        <v>0</v>
      </c>
      <c r="Z516" s="1">
        <f t="shared" si="29"/>
        <v>459.30000000000018</v>
      </c>
      <c r="AB516" s="37">
        <v>43472</v>
      </c>
      <c r="AC516" s="1">
        <v>0</v>
      </c>
      <c r="AD516" s="1">
        <v>0</v>
      </c>
      <c r="AG516" s="37">
        <v>43472</v>
      </c>
      <c r="AH516" s="1">
        <v>0</v>
      </c>
      <c r="AI516" s="1">
        <v>0</v>
      </c>
      <c r="AL516" s="37">
        <v>43472</v>
      </c>
      <c r="AM516" s="1">
        <v>0</v>
      </c>
      <c r="AN516" s="1">
        <v>0</v>
      </c>
      <c r="AO516" s="1">
        <f t="shared" si="30"/>
        <v>371.30000000000018</v>
      </c>
      <c r="AQ516" s="37">
        <v>43472</v>
      </c>
      <c r="AR516" s="1">
        <v>0</v>
      </c>
      <c r="AS516" s="1">
        <v>0</v>
      </c>
      <c r="AT516" s="1">
        <f t="shared" si="31"/>
        <v>423.20000000000039</v>
      </c>
      <c r="AV516" s="37">
        <v>43472</v>
      </c>
      <c r="AW516" s="1">
        <v>0</v>
      </c>
      <c r="AX516" s="1">
        <v>0</v>
      </c>
      <c r="AZ516" s="37">
        <v>42366</v>
      </c>
      <c r="BA516" s="1">
        <v>0</v>
      </c>
      <c r="BB516" s="1">
        <v>0</v>
      </c>
      <c r="BC516" s="1">
        <v>0</v>
      </c>
      <c r="BE516" s="37">
        <v>44189</v>
      </c>
      <c r="BF516" s="1">
        <v>16.8</v>
      </c>
      <c r="BG516" s="1">
        <v>1</v>
      </c>
      <c r="BH516" s="1">
        <v>0</v>
      </c>
      <c r="BI516" s="37"/>
      <c r="BJ516" s="37">
        <v>44189</v>
      </c>
      <c r="BK516" s="1">
        <v>16.8</v>
      </c>
      <c r="BL516" s="1">
        <v>1</v>
      </c>
      <c r="BM516" s="1">
        <v>0</v>
      </c>
      <c r="BN516" s="1">
        <f t="shared" si="28"/>
        <v>0</v>
      </c>
      <c r="BP516" s="37">
        <v>44189</v>
      </c>
      <c r="BQ516" s="1">
        <v>16.8</v>
      </c>
      <c r="BR516" s="1">
        <v>1</v>
      </c>
      <c r="BS516" s="1">
        <v>0</v>
      </c>
    </row>
    <row r="517" spans="3:71" x14ac:dyDescent="0.3">
      <c r="C517" s="37">
        <v>43473</v>
      </c>
      <c r="D517" s="1">
        <v>-0.9</v>
      </c>
      <c r="E517" s="1">
        <v>1</v>
      </c>
      <c r="F517" s="1">
        <v>9.1</v>
      </c>
      <c r="H517" s="37">
        <v>43473</v>
      </c>
      <c r="I517" s="1">
        <v>-0.9</v>
      </c>
      <c r="J517" s="1">
        <v>1</v>
      </c>
      <c r="K517" s="1">
        <v>9.1</v>
      </c>
      <c r="M517" s="37">
        <v>43473</v>
      </c>
      <c r="N517" s="1">
        <v>-0.9</v>
      </c>
      <c r="O517" s="1">
        <v>1</v>
      </c>
      <c r="P517" s="1">
        <v>9.1</v>
      </c>
      <c r="R517" s="37">
        <v>43473</v>
      </c>
      <c r="S517" s="1">
        <v>-0.9</v>
      </c>
      <c r="T517" s="1">
        <v>1</v>
      </c>
      <c r="U517" s="1">
        <v>9.1</v>
      </c>
      <c r="W517" s="37">
        <v>43473</v>
      </c>
      <c r="X517" s="1">
        <v>-0.9</v>
      </c>
      <c r="Y517" s="1">
        <v>1</v>
      </c>
      <c r="Z517" s="1">
        <f t="shared" si="29"/>
        <v>458.4000000000002</v>
      </c>
      <c r="AB517" s="37">
        <v>43473</v>
      </c>
      <c r="AC517" s="1">
        <v>-1.1000000000000001</v>
      </c>
      <c r="AD517" s="1">
        <v>1</v>
      </c>
      <c r="AG517" s="37">
        <v>43473</v>
      </c>
      <c r="AH517" s="1">
        <v>-20.100000000000001</v>
      </c>
      <c r="AI517" s="1">
        <v>1</v>
      </c>
      <c r="AL517" s="37">
        <v>43473</v>
      </c>
      <c r="AM517" s="1">
        <v>12.4</v>
      </c>
      <c r="AN517" s="1">
        <v>1</v>
      </c>
      <c r="AO517" s="1">
        <f t="shared" si="30"/>
        <v>383.70000000000016</v>
      </c>
      <c r="AQ517" s="37">
        <v>43473</v>
      </c>
      <c r="AR517" s="1">
        <v>15.2</v>
      </c>
      <c r="AS517" s="1">
        <v>1</v>
      </c>
      <c r="AT517" s="1">
        <f t="shared" si="31"/>
        <v>438.40000000000038</v>
      </c>
      <c r="AV517" s="37">
        <v>43473</v>
      </c>
      <c r="AW517" s="1">
        <v>-3.6</v>
      </c>
      <c r="AX517" s="1">
        <v>1</v>
      </c>
      <c r="AZ517" s="37">
        <v>42367</v>
      </c>
      <c r="BA517" s="1">
        <v>0</v>
      </c>
      <c r="BB517" s="1">
        <v>0</v>
      </c>
      <c r="BC517" s="1">
        <v>0</v>
      </c>
      <c r="BE517" s="37">
        <v>44193</v>
      </c>
      <c r="BF517" s="1">
        <v>-21.2</v>
      </c>
      <c r="BG517" s="1">
        <v>1</v>
      </c>
      <c r="BH517" s="1">
        <v>0</v>
      </c>
      <c r="BI517" s="37"/>
      <c r="BJ517" s="37">
        <v>44193</v>
      </c>
      <c r="BK517" s="1">
        <v>-15.4</v>
      </c>
      <c r="BL517" s="1">
        <v>1</v>
      </c>
      <c r="BM517" s="1">
        <v>0</v>
      </c>
      <c r="BN517" s="1">
        <f t="shared" si="28"/>
        <v>5.7999999999999989</v>
      </c>
      <c r="BP517" s="37">
        <v>44193</v>
      </c>
      <c r="BQ517" s="1">
        <v>-18.5</v>
      </c>
      <c r="BR517" s="1">
        <v>1</v>
      </c>
      <c r="BS517" s="1">
        <v>0</v>
      </c>
    </row>
    <row r="518" spans="3:71" x14ac:dyDescent="0.3">
      <c r="C518" s="37">
        <v>43474</v>
      </c>
      <c r="D518" s="1">
        <v>0</v>
      </c>
      <c r="E518" s="1">
        <v>0</v>
      </c>
      <c r="H518" s="37">
        <v>43474</v>
      </c>
      <c r="I518" s="1">
        <v>0</v>
      </c>
      <c r="J518" s="1">
        <v>0</v>
      </c>
      <c r="M518" s="37">
        <v>43474</v>
      </c>
      <c r="N518" s="1">
        <v>0</v>
      </c>
      <c r="O518" s="1">
        <v>0</v>
      </c>
      <c r="R518" s="37">
        <v>43474</v>
      </c>
      <c r="S518" s="1">
        <v>0</v>
      </c>
      <c r="T518" s="1">
        <v>0</v>
      </c>
      <c r="W518" s="37">
        <v>43474</v>
      </c>
      <c r="X518" s="1">
        <v>0</v>
      </c>
      <c r="Y518" s="1">
        <v>0</v>
      </c>
      <c r="Z518" s="1">
        <f t="shared" si="29"/>
        <v>458.4000000000002</v>
      </c>
      <c r="AB518" s="37">
        <v>43474</v>
      </c>
      <c r="AC518" s="1">
        <v>0</v>
      </c>
      <c r="AD518" s="1">
        <v>0</v>
      </c>
      <c r="AG518" s="37">
        <v>43474</v>
      </c>
      <c r="AH518" s="1">
        <v>0</v>
      </c>
      <c r="AI518" s="1">
        <v>0</v>
      </c>
      <c r="AL518" s="37">
        <v>43474</v>
      </c>
      <c r="AM518" s="1">
        <v>0</v>
      </c>
      <c r="AN518" s="1">
        <v>0</v>
      </c>
      <c r="AO518" s="1">
        <f t="shared" si="30"/>
        <v>383.70000000000016</v>
      </c>
      <c r="AQ518" s="37">
        <v>43474</v>
      </c>
      <c r="AR518" s="1">
        <v>0</v>
      </c>
      <c r="AS518" s="1">
        <v>0</v>
      </c>
      <c r="AT518" s="1">
        <f t="shared" si="31"/>
        <v>438.40000000000038</v>
      </c>
      <c r="AV518" s="37">
        <v>43474</v>
      </c>
      <c r="AW518" s="1">
        <v>0</v>
      </c>
      <c r="AX518" s="1">
        <v>0</v>
      </c>
      <c r="AZ518" s="37">
        <v>42368</v>
      </c>
      <c r="BA518" s="1">
        <v>0</v>
      </c>
      <c r="BB518" s="1">
        <v>0</v>
      </c>
      <c r="BC518" s="1">
        <v>0</v>
      </c>
      <c r="BE518" s="37">
        <v>44194</v>
      </c>
      <c r="BF518" s="1">
        <v>-21.5</v>
      </c>
      <c r="BG518" s="1">
        <v>1</v>
      </c>
      <c r="BH518" s="1">
        <v>0</v>
      </c>
      <c r="BI518" s="37"/>
      <c r="BJ518" s="37">
        <v>44194</v>
      </c>
      <c r="BK518" s="1">
        <v>-15</v>
      </c>
      <c r="BL518" s="1">
        <v>1</v>
      </c>
      <c r="BM518" s="1">
        <v>0</v>
      </c>
      <c r="BN518" s="1">
        <f t="shared" si="28"/>
        <v>6.5</v>
      </c>
      <c r="BP518" s="37">
        <v>44194</v>
      </c>
      <c r="BQ518" s="1">
        <v>-15.2</v>
      </c>
      <c r="BR518" s="1">
        <v>1</v>
      </c>
      <c r="BS518" s="1">
        <v>0</v>
      </c>
    </row>
    <row r="519" spans="3:71" x14ac:dyDescent="0.3">
      <c r="C519" s="37">
        <v>43475</v>
      </c>
      <c r="D519" s="1">
        <v>0</v>
      </c>
      <c r="E519" s="1">
        <v>0</v>
      </c>
      <c r="H519" s="37">
        <v>43475</v>
      </c>
      <c r="I519" s="1">
        <v>0</v>
      </c>
      <c r="J519" s="1">
        <v>0</v>
      </c>
      <c r="M519" s="37">
        <v>43475</v>
      </c>
      <c r="N519" s="1">
        <v>0</v>
      </c>
      <c r="O519" s="1">
        <v>0</v>
      </c>
      <c r="R519" s="37">
        <v>43475</v>
      </c>
      <c r="S519" s="1">
        <v>0</v>
      </c>
      <c r="T519" s="1">
        <v>0</v>
      </c>
      <c r="W519" s="37">
        <v>43475</v>
      </c>
      <c r="X519" s="1">
        <v>0</v>
      </c>
      <c r="Y519" s="1">
        <v>0</v>
      </c>
      <c r="Z519" s="1">
        <f t="shared" si="29"/>
        <v>458.4000000000002</v>
      </c>
      <c r="AB519" s="37">
        <v>43475</v>
      </c>
      <c r="AC519" s="1">
        <v>0</v>
      </c>
      <c r="AD519" s="1">
        <v>0</v>
      </c>
      <c r="AG519" s="37">
        <v>43475</v>
      </c>
      <c r="AH519" s="1">
        <v>0</v>
      </c>
      <c r="AI519" s="1">
        <v>0</v>
      </c>
      <c r="AL519" s="37">
        <v>43475</v>
      </c>
      <c r="AM519" s="1">
        <v>0</v>
      </c>
      <c r="AN519" s="1">
        <v>0</v>
      </c>
      <c r="AO519" s="1">
        <f t="shared" si="30"/>
        <v>383.70000000000016</v>
      </c>
      <c r="AQ519" s="37">
        <v>43475</v>
      </c>
      <c r="AR519" s="1">
        <v>0</v>
      </c>
      <c r="AS519" s="1">
        <v>0</v>
      </c>
      <c r="AT519" s="1">
        <f t="shared" si="31"/>
        <v>438.40000000000038</v>
      </c>
      <c r="AV519" s="37">
        <v>43475</v>
      </c>
      <c r="AW519" s="1">
        <v>0</v>
      </c>
      <c r="AX519" s="1">
        <v>0</v>
      </c>
      <c r="AZ519" s="37">
        <v>42373</v>
      </c>
      <c r="BA519" s="1">
        <v>0</v>
      </c>
      <c r="BB519" s="1">
        <v>0</v>
      </c>
      <c r="BC519" s="1">
        <v>0</v>
      </c>
      <c r="BE519" s="37">
        <v>44195</v>
      </c>
      <c r="BF519" s="1">
        <v>0</v>
      </c>
      <c r="BG519" s="1">
        <v>0</v>
      </c>
      <c r="BH519" s="1">
        <v>0</v>
      </c>
      <c r="BI519" s="37"/>
      <c r="BJ519" s="37">
        <v>44195</v>
      </c>
      <c r="BK519" s="1">
        <v>0</v>
      </c>
      <c r="BL519" s="1">
        <v>0</v>
      </c>
      <c r="BM519" s="1">
        <v>0</v>
      </c>
      <c r="BN519" s="1">
        <f t="shared" si="28"/>
        <v>0</v>
      </c>
      <c r="BP519" s="37">
        <v>44195</v>
      </c>
      <c r="BQ519" s="1">
        <v>0</v>
      </c>
      <c r="BR519" s="1">
        <v>0</v>
      </c>
      <c r="BS519" s="1">
        <v>0</v>
      </c>
    </row>
    <row r="520" spans="3:71" x14ac:dyDescent="0.3">
      <c r="C520" s="37">
        <v>43476</v>
      </c>
      <c r="D520" s="1">
        <v>4.5999999999999996</v>
      </c>
      <c r="E520" s="1">
        <v>1</v>
      </c>
      <c r="F520" s="1">
        <v>6.6</v>
      </c>
      <c r="H520" s="37">
        <v>43476</v>
      </c>
      <c r="I520" s="1">
        <v>4.5999999999999996</v>
      </c>
      <c r="J520" s="1">
        <v>1</v>
      </c>
      <c r="K520" s="1">
        <v>6.6</v>
      </c>
      <c r="M520" s="37">
        <v>43476</v>
      </c>
      <c r="N520" s="1">
        <v>4.5999999999999996</v>
      </c>
      <c r="O520" s="1">
        <v>1</v>
      </c>
      <c r="P520" s="1">
        <v>6.6</v>
      </c>
      <c r="R520" s="37">
        <v>43476</v>
      </c>
      <c r="S520" s="1">
        <v>4.5999999999999996</v>
      </c>
      <c r="T520" s="1">
        <v>1</v>
      </c>
      <c r="U520" s="1">
        <v>6.6</v>
      </c>
      <c r="W520" s="37">
        <v>43476</v>
      </c>
      <c r="X520" s="1">
        <v>4.5999999999999996</v>
      </c>
      <c r="Y520" s="1">
        <v>1</v>
      </c>
      <c r="Z520" s="1">
        <f t="shared" si="29"/>
        <v>463.00000000000023</v>
      </c>
      <c r="AB520" s="37">
        <v>43476</v>
      </c>
      <c r="AC520" s="1">
        <v>4.5</v>
      </c>
      <c r="AD520" s="1">
        <v>1</v>
      </c>
      <c r="AG520" s="37">
        <v>43476</v>
      </c>
      <c r="AH520" s="1">
        <v>4.5</v>
      </c>
      <c r="AI520" s="1">
        <v>1</v>
      </c>
      <c r="AL520" s="37">
        <v>43476</v>
      </c>
      <c r="AM520" s="1">
        <v>4.5</v>
      </c>
      <c r="AN520" s="1">
        <v>1</v>
      </c>
      <c r="AO520" s="1">
        <f t="shared" si="30"/>
        <v>388.20000000000016</v>
      </c>
      <c r="AQ520" s="37">
        <v>43476</v>
      </c>
      <c r="AR520" s="1">
        <v>-3.4</v>
      </c>
      <c r="AS520" s="1">
        <v>1</v>
      </c>
      <c r="AT520" s="1">
        <f t="shared" si="31"/>
        <v>435.0000000000004</v>
      </c>
      <c r="AV520" s="37">
        <v>43476</v>
      </c>
      <c r="AW520" s="1">
        <v>0</v>
      </c>
      <c r="AX520" s="1">
        <v>0</v>
      </c>
      <c r="AZ520" s="37">
        <v>42374</v>
      </c>
      <c r="BA520" s="1">
        <v>-10.6</v>
      </c>
      <c r="BB520" s="1">
        <v>1</v>
      </c>
      <c r="BC520" s="1">
        <v>0</v>
      </c>
      <c r="BE520" s="37">
        <v>44200</v>
      </c>
      <c r="BF520" s="1">
        <v>0</v>
      </c>
      <c r="BG520" s="1">
        <v>0</v>
      </c>
      <c r="BH520" s="1">
        <v>0</v>
      </c>
      <c r="BJ520" s="37">
        <v>44200</v>
      </c>
      <c r="BK520" s="1">
        <v>0</v>
      </c>
      <c r="BL520" s="1">
        <v>0</v>
      </c>
      <c r="BM520" s="1">
        <v>0</v>
      </c>
      <c r="BN520" s="1">
        <f t="shared" si="28"/>
        <v>0</v>
      </c>
      <c r="BP520" s="37">
        <v>44200</v>
      </c>
      <c r="BQ520" s="1">
        <v>0</v>
      </c>
      <c r="BR520" s="1">
        <v>0</v>
      </c>
      <c r="BS520" s="1">
        <v>0</v>
      </c>
    </row>
    <row r="521" spans="3:71" x14ac:dyDescent="0.3">
      <c r="C521" s="37">
        <v>43479</v>
      </c>
      <c r="D521" s="1">
        <v>0</v>
      </c>
      <c r="E521" s="1">
        <v>0</v>
      </c>
      <c r="H521" s="37">
        <v>43479</v>
      </c>
      <c r="I521" s="1">
        <v>0</v>
      </c>
      <c r="J521" s="1">
        <v>0</v>
      </c>
      <c r="M521" s="37">
        <v>43479</v>
      </c>
      <c r="N521" s="1">
        <v>0</v>
      </c>
      <c r="O521" s="1">
        <v>0</v>
      </c>
      <c r="R521" s="37">
        <v>43479</v>
      </c>
      <c r="S521" s="1">
        <v>0</v>
      </c>
      <c r="T521" s="1">
        <v>0</v>
      </c>
      <c r="W521" s="37">
        <v>43479</v>
      </c>
      <c r="X521" s="1">
        <v>0</v>
      </c>
      <c r="Y521" s="1">
        <v>0</v>
      </c>
      <c r="Z521" s="1">
        <f t="shared" si="29"/>
        <v>463.00000000000023</v>
      </c>
      <c r="AB521" s="37">
        <v>43479</v>
      </c>
      <c r="AC521" s="1">
        <v>0</v>
      </c>
      <c r="AD521" s="1">
        <v>0</v>
      </c>
      <c r="AG521" s="37">
        <v>43479</v>
      </c>
      <c r="AH521" s="1">
        <v>0</v>
      </c>
      <c r="AI521" s="1">
        <v>0</v>
      </c>
      <c r="AL521" s="37">
        <v>43479</v>
      </c>
      <c r="AM521" s="1">
        <v>0</v>
      </c>
      <c r="AN521" s="1">
        <v>0</v>
      </c>
      <c r="AO521" s="1">
        <f t="shared" si="30"/>
        <v>388.20000000000016</v>
      </c>
      <c r="AQ521" s="37">
        <v>43479</v>
      </c>
      <c r="AR521" s="1">
        <v>0</v>
      </c>
      <c r="AS521" s="1">
        <v>0</v>
      </c>
      <c r="AT521" s="1">
        <f t="shared" si="31"/>
        <v>435.0000000000004</v>
      </c>
      <c r="AV521" s="37">
        <v>43479</v>
      </c>
      <c r="AW521" s="1">
        <v>0</v>
      </c>
      <c r="AX521" s="1">
        <v>0</v>
      </c>
      <c r="AZ521" s="37">
        <v>42375</v>
      </c>
      <c r="BA521" s="1">
        <v>0</v>
      </c>
      <c r="BB521" s="1">
        <v>0</v>
      </c>
      <c r="BC521" s="1">
        <v>0</v>
      </c>
      <c r="BE521" s="37">
        <v>44201</v>
      </c>
      <c r="BF521" s="1">
        <v>0</v>
      </c>
      <c r="BG521" s="1">
        <v>0</v>
      </c>
      <c r="BH521" s="1">
        <v>0</v>
      </c>
      <c r="BJ521" s="37">
        <v>44201</v>
      </c>
      <c r="BK521" s="1">
        <v>0</v>
      </c>
      <c r="BL521" s="1">
        <v>0</v>
      </c>
      <c r="BM521" s="1">
        <v>0</v>
      </c>
      <c r="BN521" s="1">
        <f t="shared" si="28"/>
        <v>0</v>
      </c>
      <c r="BP521" s="37">
        <v>44201</v>
      </c>
      <c r="BQ521" s="1">
        <v>0</v>
      </c>
      <c r="BR521" s="1">
        <v>0</v>
      </c>
      <c r="BS521" s="1">
        <v>0</v>
      </c>
    </row>
    <row r="522" spans="3:71" x14ac:dyDescent="0.3">
      <c r="C522" s="37">
        <v>43480</v>
      </c>
      <c r="D522" s="1">
        <v>0</v>
      </c>
      <c r="E522" s="1">
        <v>0</v>
      </c>
      <c r="H522" s="37">
        <v>43480</v>
      </c>
      <c r="I522" s="1">
        <v>0</v>
      </c>
      <c r="J522" s="1">
        <v>0</v>
      </c>
      <c r="M522" s="37">
        <v>43480</v>
      </c>
      <c r="N522" s="1">
        <v>0</v>
      </c>
      <c r="O522" s="1">
        <v>0</v>
      </c>
      <c r="R522" s="37">
        <v>43480</v>
      </c>
      <c r="S522" s="1">
        <v>0</v>
      </c>
      <c r="T522" s="1">
        <v>0</v>
      </c>
      <c r="W522" s="37">
        <v>43480</v>
      </c>
      <c r="X522" s="1">
        <v>0</v>
      </c>
      <c r="Y522" s="1">
        <v>0</v>
      </c>
      <c r="Z522" s="1">
        <f t="shared" si="29"/>
        <v>463.00000000000023</v>
      </c>
      <c r="AB522" s="37">
        <v>43480</v>
      </c>
      <c r="AC522" s="1">
        <v>0</v>
      </c>
      <c r="AD522" s="1">
        <v>0</v>
      </c>
      <c r="AG522" s="37">
        <v>43480</v>
      </c>
      <c r="AH522" s="1">
        <v>0</v>
      </c>
      <c r="AI522" s="1">
        <v>0</v>
      </c>
      <c r="AL522" s="37">
        <v>43480</v>
      </c>
      <c r="AM522" s="1">
        <v>0</v>
      </c>
      <c r="AN522" s="1">
        <v>0</v>
      </c>
      <c r="AO522" s="1">
        <f t="shared" si="30"/>
        <v>388.20000000000016</v>
      </c>
      <c r="AQ522" s="37">
        <v>43480</v>
      </c>
      <c r="AR522" s="1">
        <v>0</v>
      </c>
      <c r="AS522" s="1">
        <v>0</v>
      </c>
      <c r="AT522" s="1">
        <f t="shared" si="31"/>
        <v>435.0000000000004</v>
      </c>
      <c r="AV522" s="37">
        <v>43480</v>
      </c>
      <c r="AW522" s="1">
        <v>0</v>
      </c>
      <c r="AX522" s="1">
        <v>0</v>
      </c>
      <c r="AZ522" s="37">
        <v>42376</v>
      </c>
      <c r="BA522" s="1">
        <v>0</v>
      </c>
      <c r="BB522" s="1">
        <v>0</v>
      </c>
      <c r="BC522" s="1">
        <v>0</v>
      </c>
      <c r="BE522" s="37">
        <v>44202</v>
      </c>
      <c r="BF522" s="1">
        <v>11.7</v>
      </c>
      <c r="BG522" s="1">
        <v>1</v>
      </c>
      <c r="BH522" s="1">
        <v>0</v>
      </c>
      <c r="BJ522" s="37">
        <v>44202</v>
      </c>
      <c r="BK522" s="1">
        <v>11.7</v>
      </c>
      <c r="BL522" s="1">
        <v>1</v>
      </c>
      <c r="BM522" s="1">
        <v>0</v>
      </c>
      <c r="BN522" s="1">
        <f t="shared" si="28"/>
        <v>0</v>
      </c>
      <c r="BP522" s="37">
        <v>44202</v>
      </c>
      <c r="BQ522" s="1">
        <v>11.7</v>
      </c>
      <c r="BR522" s="1">
        <v>1</v>
      </c>
      <c r="BS522" s="1">
        <v>0</v>
      </c>
    </row>
    <row r="523" spans="3:71" x14ac:dyDescent="0.3">
      <c r="C523" s="37">
        <v>43481</v>
      </c>
      <c r="D523" s="1">
        <v>11.5</v>
      </c>
      <c r="E523" s="1">
        <v>1</v>
      </c>
      <c r="F523" s="1">
        <v>18</v>
      </c>
      <c r="H523" s="37">
        <v>43481</v>
      </c>
      <c r="I523" s="1">
        <v>11.5</v>
      </c>
      <c r="J523" s="1">
        <v>1</v>
      </c>
      <c r="K523" s="1">
        <v>18</v>
      </c>
      <c r="M523" s="37">
        <v>43481</v>
      </c>
      <c r="N523" s="1">
        <v>2</v>
      </c>
      <c r="O523" s="1">
        <v>1</v>
      </c>
      <c r="P523" s="1">
        <v>18</v>
      </c>
      <c r="R523" s="37">
        <v>43481</v>
      </c>
      <c r="S523" s="1">
        <v>8</v>
      </c>
      <c r="T523" s="1">
        <v>1</v>
      </c>
      <c r="U523" s="1">
        <v>18</v>
      </c>
      <c r="W523" s="37">
        <v>43481</v>
      </c>
      <c r="X523" s="1">
        <v>8</v>
      </c>
      <c r="Y523" s="1">
        <v>1</v>
      </c>
      <c r="Z523" s="1">
        <f t="shared" si="29"/>
        <v>471.00000000000023</v>
      </c>
      <c r="AB523" s="37">
        <v>43481</v>
      </c>
      <c r="AC523" s="1">
        <v>8</v>
      </c>
      <c r="AD523" s="1">
        <v>1</v>
      </c>
      <c r="AG523" s="37">
        <v>43481</v>
      </c>
      <c r="AH523" s="1">
        <v>12</v>
      </c>
      <c r="AI523" s="1">
        <v>1</v>
      </c>
      <c r="AL523" s="37">
        <v>43481</v>
      </c>
      <c r="AM523" s="1">
        <v>6.8</v>
      </c>
      <c r="AN523" s="1">
        <v>1</v>
      </c>
      <c r="AO523" s="1">
        <f t="shared" si="30"/>
        <v>395.00000000000017</v>
      </c>
      <c r="AQ523" s="37">
        <v>43481</v>
      </c>
      <c r="AR523" s="1">
        <v>11.3</v>
      </c>
      <c r="AS523" s="1">
        <v>1</v>
      </c>
      <c r="AT523" s="1">
        <f t="shared" si="31"/>
        <v>446.30000000000041</v>
      </c>
      <c r="AV523" s="37">
        <v>43481</v>
      </c>
      <c r="AW523" s="1">
        <v>6.2</v>
      </c>
      <c r="AX523" s="1">
        <v>1</v>
      </c>
      <c r="AZ523" s="37">
        <v>42377</v>
      </c>
      <c r="BA523" s="1">
        <v>9.4</v>
      </c>
      <c r="BB523" s="1">
        <v>1</v>
      </c>
      <c r="BC523" s="1">
        <v>0</v>
      </c>
      <c r="BE523" s="37">
        <v>44203</v>
      </c>
      <c r="BF523" s="1">
        <v>0</v>
      </c>
      <c r="BG523" s="1">
        <v>0</v>
      </c>
      <c r="BH523" s="1">
        <v>0</v>
      </c>
      <c r="BJ523" s="37">
        <v>44203</v>
      </c>
      <c r="BK523" s="1">
        <v>0</v>
      </c>
      <c r="BL523" s="1">
        <v>0</v>
      </c>
      <c r="BM523" s="1">
        <v>0</v>
      </c>
      <c r="BN523" s="1">
        <f t="shared" si="28"/>
        <v>0</v>
      </c>
      <c r="BP523" s="37">
        <v>44203</v>
      </c>
      <c r="BQ523" s="1">
        <v>0</v>
      </c>
      <c r="BR523" s="1">
        <v>0</v>
      </c>
      <c r="BS523" s="1">
        <v>0</v>
      </c>
    </row>
    <row r="524" spans="3:71" x14ac:dyDescent="0.3">
      <c r="C524" s="37">
        <v>43482</v>
      </c>
      <c r="D524" s="1">
        <v>0</v>
      </c>
      <c r="E524" s="1">
        <v>0</v>
      </c>
      <c r="H524" s="37">
        <v>43482</v>
      </c>
      <c r="I524" s="1">
        <v>0</v>
      </c>
      <c r="J524" s="1">
        <v>0</v>
      </c>
      <c r="M524" s="37">
        <v>43482</v>
      </c>
      <c r="N524" s="1">
        <v>0</v>
      </c>
      <c r="O524" s="1">
        <v>0</v>
      </c>
      <c r="R524" s="37">
        <v>43482</v>
      </c>
      <c r="S524" s="1">
        <v>0</v>
      </c>
      <c r="T524" s="1">
        <v>0</v>
      </c>
      <c r="W524" s="37">
        <v>43482</v>
      </c>
      <c r="X524" s="1">
        <v>0</v>
      </c>
      <c r="Y524" s="1">
        <v>0</v>
      </c>
      <c r="Z524" s="1">
        <f t="shared" si="29"/>
        <v>471.00000000000023</v>
      </c>
      <c r="AB524" s="37">
        <v>43482</v>
      </c>
      <c r="AC524" s="1">
        <v>0</v>
      </c>
      <c r="AD524" s="1">
        <v>0</v>
      </c>
      <c r="AG524" s="37">
        <v>43482</v>
      </c>
      <c r="AH524" s="1">
        <v>0</v>
      </c>
      <c r="AI524" s="1">
        <v>0</v>
      </c>
      <c r="AL524" s="37">
        <v>43482</v>
      </c>
      <c r="AM524" s="1">
        <v>0</v>
      </c>
      <c r="AN524" s="1">
        <v>0</v>
      </c>
      <c r="AO524" s="1">
        <f t="shared" si="30"/>
        <v>395.00000000000017</v>
      </c>
      <c r="AQ524" s="37">
        <v>43482</v>
      </c>
      <c r="AR524" s="1">
        <v>0</v>
      </c>
      <c r="AS524" s="1">
        <v>0</v>
      </c>
      <c r="AT524" s="1">
        <f t="shared" si="31"/>
        <v>446.30000000000041</v>
      </c>
      <c r="AV524" s="37">
        <v>43482</v>
      </c>
      <c r="AW524" s="1">
        <v>0</v>
      </c>
      <c r="AX524" s="1">
        <v>0</v>
      </c>
      <c r="AZ524" s="37">
        <v>42380</v>
      </c>
      <c r="BA524" s="1">
        <v>-15.7</v>
      </c>
      <c r="BB524" s="1">
        <v>1</v>
      </c>
      <c r="BC524" s="1">
        <v>0</v>
      </c>
      <c r="BE524" s="37">
        <v>44204</v>
      </c>
      <c r="BF524" s="1">
        <v>0</v>
      </c>
      <c r="BG524" s="1">
        <v>0</v>
      </c>
      <c r="BH524" s="1">
        <v>0</v>
      </c>
      <c r="BJ524" s="37">
        <v>44204</v>
      </c>
      <c r="BK524" s="1">
        <v>0</v>
      </c>
      <c r="BL524" s="1">
        <v>0</v>
      </c>
      <c r="BM524" s="1">
        <v>0</v>
      </c>
      <c r="BN524" s="1">
        <f t="shared" si="28"/>
        <v>0</v>
      </c>
      <c r="BP524" s="37">
        <v>44204</v>
      </c>
      <c r="BQ524" s="1">
        <v>0</v>
      </c>
      <c r="BR524" s="1">
        <v>0</v>
      </c>
      <c r="BS524" s="1">
        <v>0</v>
      </c>
    </row>
    <row r="525" spans="3:71" x14ac:dyDescent="0.3">
      <c r="C525" s="37">
        <v>43483</v>
      </c>
      <c r="D525" s="1">
        <v>13</v>
      </c>
      <c r="E525" s="1">
        <v>1</v>
      </c>
      <c r="F525" s="1">
        <v>13</v>
      </c>
      <c r="H525" s="37">
        <v>43483</v>
      </c>
      <c r="I525" s="1">
        <v>13</v>
      </c>
      <c r="J525" s="1">
        <v>1</v>
      </c>
      <c r="K525" s="1">
        <v>13</v>
      </c>
      <c r="M525" s="37">
        <v>43483</v>
      </c>
      <c r="N525" s="1">
        <v>13</v>
      </c>
      <c r="O525" s="1">
        <v>1</v>
      </c>
      <c r="P525" s="1">
        <v>13</v>
      </c>
      <c r="R525" s="37">
        <v>43483</v>
      </c>
      <c r="S525" s="1">
        <v>13</v>
      </c>
      <c r="T525" s="1">
        <v>1</v>
      </c>
      <c r="U525" s="1">
        <v>13</v>
      </c>
      <c r="W525" s="37">
        <v>43483</v>
      </c>
      <c r="X525" s="1">
        <v>13</v>
      </c>
      <c r="Y525" s="1">
        <v>1</v>
      </c>
      <c r="Z525" s="1">
        <f t="shared" si="29"/>
        <v>484.00000000000023</v>
      </c>
      <c r="AB525" s="37">
        <v>43483</v>
      </c>
      <c r="AC525" s="1">
        <v>12.9</v>
      </c>
      <c r="AD525" s="1">
        <v>1</v>
      </c>
      <c r="AG525" s="37">
        <v>43483</v>
      </c>
      <c r="AH525" s="1">
        <v>12.9</v>
      </c>
      <c r="AI525" s="1">
        <v>1</v>
      </c>
      <c r="AL525" s="37">
        <v>43483</v>
      </c>
      <c r="AM525" s="1">
        <v>7.3</v>
      </c>
      <c r="AN525" s="1">
        <v>1</v>
      </c>
      <c r="AO525" s="1">
        <f t="shared" si="30"/>
        <v>402.30000000000018</v>
      </c>
      <c r="AQ525" s="37">
        <v>43483</v>
      </c>
      <c r="AR525" s="1">
        <v>3</v>
      </c>
      <c r="AS525" s="1">
        <v>1</v>
      </c>
      <c r="AT525" s="1">
        <f t="shared" si="31"/>
        <v>449.30000000000041</v>
      </c>
      <c r="AV525" s="37">
        <v>43483</v>
      </c>
      <c r="AW525" s="1">
        <v>11</v>
      </c>
      <c r="AX525" s="1">
        <v>1</v>
      </c>
      <c r="AZ525" s="37">
        <v>42381</v>
      </c>
      <c r="BA525" s="1">
        <v>-7</v>
      </c>
      <c r="BB525" s="1">
        <v>1</v>
      </c>
      <c r="BC525" s="1">
        <v>0</v>
      </c>
      <c r="BE525" s="37">
        <v>44207</v>
      </c>
      <c r="BF525" s="1">
        <v>0</v>
      </c>
      <c r="BG525" s="1">
        <v>0</v>
      </c>
      <c r="BH525" s="1">
        <v>0</v>
      </c>
      <c r="BJ525" s="37">
        <v>44207</v>
      </c>
      <c r="BK525" s="1">
        <v>0</v>
      </c>
      <c r="BL525" s="1">
        <v>0</v>
      </c>
      <c r="BM525" s="1">
        <v>0</v>
      </c>
      <c r="BN525" s="1">
        <f t="shared" si="28"/>
        <v>0</v>
      </c>
      <c r="BP525" s="37">
        <v>44207</v>
      </c>
      <c r="BQ525" s="1">
        <v>0</v>
      </c>
      <c r="BR525" s="1">
        <v>0</v>
      </c>
      <c r="BS525" s="1">
        <v>0</v>
      </c>
    </row>
    <row r="526" spans="3:71" x14ac:dyDescent="0.3">
      <c r="C526" s="37">
        <v>43486</v>
      </c>
      <c r="D526" s="1">
        <v>0</v>
      </c>
      <c r="E526" s="1">
        <v>0</v>
      </c>
      <c r="H526" s="37">
        <v>43486</v>
      </c>
      <c r="I526" s="1">
        <v>0</v>
      </c>
      <c r="J526" s="1">
        <v>0</v>
      </c>
      <c r="M526" s="37">
        <v>43486</v>
      </c>
      <c r="N526" s="1">
        <v>0</v>
      </c>
      <c r="O526" s="1">
        <v>0</v>
      </c>
      <c r="R526" s="37">
        <v>43486</v>
      </c>
      <c r="S526" s="1">
        <v>0</v>
      </c>
      <c r="T526" s="1">
        <v>0</v>
      </c>
      <c r="W526" s="37">
        <v>43486</v>
      </c>
      <c r="X526" s="1">
        <v>0</v>
      </c>
      <c r="Y526" s="1">
        <v>0</v>
      </c>
      <c r="Z526" s="1">
        <f t="shared" si="29"/>
        <v>484.00000000000023</v>
      </c>
      <c r="AB526" s="37">
        <v>43486</v>
      </c>
      <c r="AC526" s="1">
        <v>0</v>
      </c>
      <c r="AD526" s="1">
        <v>0</v>
      </c>
      <c r="AG526" s="37">
        <v>43486</v>
      </c>
      <c r="AH526" s="1">
        <v>0</v>
      </c>
      <c r="AI526" s="1">
        <v>0</v>
      </c>
      <c r="AL526" s="37">
        <v>43486</v>
      </c>
      <c r="AM526" s="1">
        <v>0</v>
      </c>
      <c r="AN526" s="1">
        <v>0</v>
      </c>
      <c r="AO526" s="1">
        <f t="shared" si="30"/>
        <v>402.30000000000018</v>
      </c>
      <c r="AQ526" s="37">
        <v>43486</v>
      </c>
      <c r="AR526" s="1">
        <v>0</v>
      </c>
      <c r="AS526" s="1">
        <v>0</v>
      </c>
      <c r="AT526" s="1">
        <f t="shared" si="31"/>
        <v>449.30000000000041</v>
      </c>
      <c r="AV526" s="37">
        <v>43486</v>
      </c>
      <c r="AW526" s="1">
        <v>0</v>
      </c>
      <c r="AX526" s="1">
        <v>0</v>
      </c>
      <c r="AZ526" s="37">
        <v>42382</v>
      </c>
      <c r="BA526" s="1">
        <v>0</v>
      </c>
      <c r="BB526" s="1">
        <v>1</v>
      </c>
      <c r="BC526" s="1">
        <v>0</v>
      </c>
      <c r="BE526" s="37">
        <v>44208</v>
      </c>
      <c r="BF526" s="1">
        <v>0</v>
      </c>
      <c r="BG526" s="1">
        <v>0</v>
      </c>
      <c r="BH526" s="1">
        <v>0</v>
      </c>
      <c r="BJ526" s="37">
        <v>44208</v>
      </c>
      <c r="BK526" s="1">
        <v>0</v>
      </c>
      <c r="BL526" s="1">
        <v>0</v>
      </c>
      <c r="BM526" s="1">
        <v>0</v>
      </c>
      <c r="BN526" s="1">
        <f t="shared" si="28"/>
        <v>0</v>
      </c>
      <c r="BP526" s="37">
        <v>44208</v>
      </c>
      <c r="BQ526" s="1">
        <v>0</v>
      </c>
      <c r="BR526" s="1">
        <v>0</v>
      </c>
      <c r="BS526" s="1">
        <v>0</v>
      </c>
    </row>
    <row r="527" spans="3:71" x14ac:dyDescent="0.3">
      <c r="C527" s="37">
        <v>43487</v>
      </c>
      <c r="D527" s="1">
        <v>0</v>
      </c>
      <c r="E527" s="1">
        <v>0</v>
      </c>
      <c r="H527" s="37">
        <v>43487</v>
      </c>
      <c r="I527" s="1">
        <v>0</v>
      </c>
      <c r="J527" s="1">
        <v>0</v>
      </c>
      <c r="M527" s="37">
        <v>43487</v>
      </c>
      <c r="N527" s="1">
        <v>0</v>
      </c>
      <c r="O527" s="1">
        <v>0</v>
      </c>
      <c r="R527" s="37">
        <v>43487</v>
      </c>
      <c r="S527" s="1">
        <v>0</v>
      </c>
      <c r="T527" s="1">
        <v>0</v>
      </c>
      <c r="W527" s="37">
        <v>43487</v>
      </c>
      <c r="X527" s="1">
        <v>0</v>
      </c>
      <c r="Y527" s="1">
        <v>0</v>
      </c>
      <c r="Z527" s="1">
        <f t="shared" si="29"/>
        <v>484.00000000000023</v>
      </c>
      <c r="AB527" s="37">
        <v>43487</v>
      </c>
      <c r="AC527" s="1">
        <v>0</v>
      </c>
      <c r="AD527" s="1">
        <v>0</v>
      </c>
      <c r="AG527" s="37">
        <v>43487</v>
      </c>
      <c r="AH527" s="1">
        <v>0</v>
      </c>
      <c r="AI527" s="1">
        <v>0</v>
      </c>
      <c r="AL527" s="37">
        <v>43487</v>
      </c>
      <c r="AM527" s="1">
        <v>0</v>
      </c>
      <c r="AN527" s="1">
        <v>0</v>
      </c>
      <c r="AO527" s="1">
        <f t="shared" si="30"/>
        <v>402.30000000000018</v>
      </c>
      <c r="AQ527" s="37">
        <v>43487</v>
      </c>
      <c r="AR527" s="1">
        <v>0</v>
      </c>
      <c r="AS527" s="1">
        <v>0</v>
      </c>
      <c r="AT527" s="1">
        <f t="shared" si="31"/>
        <v>449.30000000000041</v>
      </c>
      <c r="AV527" s="37">
        <v>43487</v>
      </c>
      <c r="AW527" s="1">
        <v>0</v>
      </c>
      <c r="AX527" s="1">
        <v>0</v>
      </c>
      <c r="AZ527" s="37">
        <v>42383</v>
      </c>
      <c r="BA527" s="1">
        <v>22.3</v>
      </c>
      <c r="BB527" s="1">
        <v>1</v>
      </c>
      <c r="BC527" s="1">
        <v>6.5</v>
      </c>
      <c r="BE527" s="37">
        <v>44209</v>
      </c>
      <c r="BF527" s="1">
        <v>0</v>
      </c>
      <c r="BG527" s="1">
        <v>0</v>
      </c>
      <c r="BH527" s="1">
        <v>0</v>
      </c>
      <c r="BJ527" s="37">
        <v>44209</v>
      </c>
      <c r="BK527" s="1">
        <v>0</v>
      </c>
      <c r="BL527" s="1">
        <v>0</v>
      </c>
      <c r="BM527" s="1">
        <v>0</v>
      </c>
      <c r="BN527" s="1">
        <f t="shared" si="28"/>
        <v>0</v>
      </c>
      <c r="BP527" s="37">
        <v>44209</v>
      </c>
      <c r="BQ527" s="1">
        <v>0</v>
      </c>
      <c r="BR527" s="1">
        <v>0</v>
      </c>
      <c r="BS527" s="1">
        <v>0</v>
      </c>
    </row>
    <row r="528" spans="3:71" x14ac:dyDescent="0.3">
      <c r="C528" s="37">
        <v>43488</v>
      </c>
      <c r="D528" s="1">
        <v>0</v>
      </c>
      <c r="E528" s="1">
        <v>0</v>
      </c>
      <c r="H528" s="37">
        <v>43488</v>
      </c>
      <c r="I528" s="1">
        <v>0</v>
      </c>
      <c r="J528" s="1">
        <v>0</v>
      </c>
      <c r="M528" s="37">
        <v>43488</v>
      </c>
      <c r="N528" s="1">
        <v>0</v>
      </c>
      <c r="O528" s="1">
        <v>0</v>
      </c>
      <c r="R528" s="37">
        <v>43488</v>
      </c>
      <c r="S528" s="1">
        <v>0</v>
      </c>
      <c r="T528" s="1">
        <v>0</v>
      </c>
      <c r="W528" s="37">
        <v>43488</v>
      </c>
      <c r="X528" s="1">
        <v>0</v>
      </c>
      <c r="Y528" s="1">
        <v>0</v>
      </c>
      <c r="Z528" s="1">
        <f t="shared" si="29"/>
        <v>484.00000000000023</v>
      </c>
      <c r="AB528" s="37">
        <v>43488</v>
      </c>
      <c r="AC528" s="1">
        <v>0</v>
      </c>
      <c r="AD528" s="1">
        <v>0</v>
      </c>
      <c r="AG528" s="37">
        <v>43488</v>
      </c>
      <c r="AH528" s="1">
        <v>0</v>
      </c>
      <c r="AI528" s="1">
        <v>0</v>
      </c>
      <c r="AL528" s="37">
        <v>43488</v>
      </c>
      <c r="AM528" s="1">
        <v>0</v>
      </c>
      <c r="AN528" s="1">
        <v>0</v>
      </c>
      <c r="AO528" s="1">
        <f t="shared" si="30"/>
        <v>402.30000000000018</v>
      </c>
      <c r="AQ528" s="37">
        <v>43488</v>
      </c>
      <c r="AR528" s="1">
        <v>0</v>
      </c>
      <c r="AS528" s="1">
        <v>0</v>
      </c>
      <c r="AT528" s="1">
        <f t="shared" si="31"/>
        <v>449.30000000000041</v>
      </c>
      <c r="AV528" s="37">
        <v>43488</v>
      </c>
      <c r="AW528" s="1">
        <v>0</v>
      </c>
      <c r="AX528" s="1">
        <v>0</v>
      </c>
      <c r="AZ528" s="37">
        <v>42384</v>
      </c>
      <c r="BA528" s="1">
        <v>0</v>
      </c>
      <c r="BB528" s="1">
        <v>0</v>
      </c>
      <c r="BC528" s="1">
        <v>0</v>
      </c>
      <c r="BE528" s="37">
        <v>44210</v>
      </c>
      <c r="BF528" s="1">
        <v>-9.9</v>
      </c>
      <c r="BG528" s="1">
        <v>1</v>
      </c>
      <c r="BH528" s="1">
        <v>0</v>
      </c>
      <c r="BJ528" s="37">
        <v>44210</v>
      </c>
      <c r="BK528" s="1">
        <v>-9.9</v>
      </c>
      <c r="BL528" s="1">
        <v>1</v>
      </c>
      <c r="BM528" s="1">
        <v>0</v>
      </c>
      <c r="BN528" s="1">
        <f t="shared" si="28"/>
        <v>0</v>
      </c>
      <c r="BP528" s="37">
        <v>44210</v>
      </c>
      <c r="BQ528" s="1">
        <v>-9.9</v>
      </c>
      <c r="BR528" s="1">
        <v>1</v>
      </c>
      <c r="BS528" s="1">
        <v>0</v>
      </c>
    </row>
    <row r="529" spans="3:71" x14ac:dyDescent="0.3">
      <c r="C529" s="37">
        <v>43489</v>
      </c>
      <c r="D529" s="1">
        <v>0</v>
      </c>
      <c r="E529" s="1">
        <v>0</v>
      </c>
      <c r="H529" s="37">
        <v>43489</v>
      </c>
      <c r="I529" s="1">
        <v>0</v>
      </c>
      <c r="J529" s="1">
        <v>0</v>
      </c>
      <c r="M529" s="37">
        <v>43489</v>
      </c>
      <c r="N529" s="1">
        <v>0</v>
      </c>
      <c r="O529" s="1">
        <v>0</v>
      </c>
      <c r="R529" s="37">
        <v>43489</v>
      </c>
      <c r="S529" s="1">
        <v>0</v>
      </c>
      <c r="T529" s="1">
        <v>0</v>
      </c>
      <c r="W529" s="37">
        <v>43489</v>
      </c>
      <c r="X529" s="1">
        <v>0</v>
      </c>
      <c r="Y529" s="1">
        <v>0</v>
      </c>
      <c r="Z529" s="1">
        <f t="shared" si="29"/>
        <v>484.00000000000023</v>
      </c>
      <c r="AB529" s="37">
        <v>43489</v>
      </c>
      <c r="AC529" s="1">
        <v>0</v>
      </c>
      <c r="AD529" s="1">
        <v>0</v>
      </c>
      <c r="AG529" s="37">
        <v>43489</v>
      </c>
      <c r="AH529" s="1">
        <v>0</v>
      </c>
      <c r="AI529" s="1">
        <v>0</v>
      </c>
      <c r="AL529" s="37">
        <v>43489</v>
      </c>
      <c r="AM529" s="1">
        <v>0</v>
      </c>
      <c r="AN529" s="1">
        <v>0</v>
      </c>
      <c r="AO529" s="1">
        <f t="shared" si="30"/>
        <v>402.30000000000018</v>
      </c>
      <c r="AQ529" s="37">
        <v>43489</v>
      </c>
      <c r="AR529" s="1">
        <v>0</v>
      </c>
      <c r="AS529" s="1">
        <v>0</v>
      </c>
      <c r="AT529" s="1">
        <f t="shared" si="31"/>
        <v>449.30000000000041</v>
      </c>
      <c r="AV529" s="37">
        <v>43489</v>
      </c>
      <c r="AW529" s="1">
        <v>0</v>
      </c>
      <c r="AX529" s="1">
        <v>0</v>
      </c>
      <c r="AZ529" s="37">
        <v>42387</v>
      </c>
      <c r="BA529" s="1">
        <v>18.2</v>
      </c>
      <c r="BB529" s="1">
        <v>1</v>
      </c>
      <c r="BC529" s="1">
        <v>0</v>
      </c>
      <c r="BE529" s="37">
        <v>44211</v>
      </c>
      <c r="BF529" s="1">
        <v>0</v>
      </c>
      <c r="BG529" s="1">
        <v>0</v>
      </c>
      <c r="BH529" s="1">
        <v>0</v>
      </c>
      <c r="BJ529" s="37">
        <v>44211</v>
      </c>
      <c r="BK529" s="1">
        <v>0</v>
      </c>
      <c r="BL529" s="1">
        <v>0</v>
      </c>
      <c r="BM529" s="1">
        <v>0</v>
      </c>
      <c r="BN529" s="1">
        <f t="shared" si="28"/>
        <v>0</v>
      </c>
      <c r="BP529" s="37">
        <v>44211</v>
      </c>
      <c r="BQ529" s="1">
        <v>0</v>
      </c>
      <c r="BR529" s="1">
        <v>0</v>
      </c>
      <c r="BS529" s="1">
        <v>0</v>
      </c>
    </row>
    <row r="530" spans="3:71" x14ac:dyDescent="0.3">
      <c r="C530" s="37">
        <v>43490</v>
      </c>
      <c r="D530" s="1">
        <v>3.4</v>
      </c>
      <c r="E530" s="1">
        <v>1</v>
      </c>
      <c r="F530" s="1">
        <v>12.4</v>
      </c>
      <c r="H530" s="37">
        <v>43490</v>
      </c>
      <c r="I530" s="1">
        <v>3.4</v>
      </c>
      <c r="J530" s="1">
        <v>1</v>
      </c>
      <c r="K530" s="1">
        <v>12.4</v>
      </c>
      <c r="M530" s="37">
        <v>43490</v>
      </c>
      <c r="N530" s="1">
        <v>3.4</v>
      </c>
      <c r="O530" s="1">
        <v>1</v>
      </c>
      <c r="P530" s="1">
        <v>12.4</v>
      </c>
      <c r="R530" s="37">
        <v>43490</v>
      </c>
      <c r="S530" s="1">
        <v>3.5</v>
      </c>
      <c r="T530" s="1">
        <v>1</v>
      </c>
      <c r="U530" s="1">
        <v>12.4</v>
      </c>
      <c r="W530" s="37">
        <v>43490</v>
      </c>
      <c r="X530" s="1">
        <v>3.5</v>
      </c>
      <c r="Y530" s="1">
        <v>1</v>
      </c>
      <c r="Z530" s="1">
        <f t="shared" si="29"/>
        <v>487.50000000000023</v>
      </c>
      <c r="AB530" s="37">
        <v>43490</v>
      </c>
      <c r="AC530" s="1">
        <v>2.6</v>
      </c>
      <c r="AD530" s="1">
        <v>1</v>
      </c>
      <c r="AG530" s="37">
        <v>43490</v>
      </c>
      <c r="AH530" s="1">
        <v>7.3</v>
      </c>
      <c r="AI530" s="1">
        <v>1</v>
      </c>
      <c r="AL530" s="37">
        <v>43490</v>
      </c>
      <c r="AM530" s="1">
        <v>2.6</v>
      </c>
      <c r="AN530" s="1">
        <v>1</v>
      </c>
      <c r="AO530" s="1">
        <f t="shared" si="30"/>
        <v>404.9000000000002</v>
      </c>
      <c r="AQ530" s="37">
        <v>43490</v>
      </c>
      <c r="AR530" s="1">
        <v>6.5</v>
      </c>
      <c r="AS530" s="1">
        <v>1</v>
      </c>
      <c r="AT530" s="1">
        <f t="shared" si="31"/>
        <v>455.80000000000041</v>
      </c>
      <c r="AV530" s="37">
        <v>43490</v>
      </c>
      <c r="AW530" s="1">
        <v>0.4</v>
      </c>
      <c r="AX530" s="1">
        <v>1</v>
      </c>
      <c r="AZ530" s="37">
        <v>42388</v>
      </c>
      <c r="BA530" s="1">
        <v>12.9</v>
      </c>
      <c r="BB530" s="1">
        <v>1</v>
      </c>
      <c r="BC530" s="1">
        <v>0</v>
      </c>
      <c r="BE530" s="37">
        <v>44214</v>
      </c>
      <c r="BF530" s="1">
        <v>0</v>
      </c>
      <c r="BG530" s="1">
        <v>0</v>
      </c>
      <c r="BH530" s="1">
        <v>0</v>
      </c>
      <c r="BJ530" s="37">
        <v>44214</v>
      </c>
      <c r="BK530" s="1">
        <v>0</v>
      </c>
      <c r="BL530" s="1">
        <v>0</v>
      </c>
      <c r="BM530" s="1">
        <v>0</v>
      </c>
      <c r="BN530" s="1">
        <f t="shared" si="28"/>
        <v>0</v>
      </c>
      <c r="BP530" s="37">
        <v>44214</v>
      </c>
      <c r="BQ530" s="1">
        <v>0</v>
      </c>
      <c r="BR530" s="1">
        <v>0</v>
      </c>
      <c r="BS530" s="1">
        <v>0</v>
      </c>
    </row>
    <row r="531" spans="3:71" x14ac:dyDescent="0.3">
      <c r="C531" s="37">
        <v>43493</v>
      </c>
      <c r="D531" s="1">
        <v>-3</v>
      </c>
      <c r="E531" s="1">
        <v>1</v>
      </c>
      <c r="F531" s="1">
        <v>4</v>
      </c>
      <c r="H531" s="37">
        <v>43493</v>
      </c>
      <c r="I531" s="1">
        <v>-3</v>
      </c>
      <c r="J531" s="1">
        <v>1</v>
      </c>
      <c r="K531" s="1">
        <v>4</v>
      </c>
      <c r="M531" s="37">
        <v>43493</v>
      </c>
      <c r="N531" s="1">
        <v>-3</v>
      </c>
      <c r="O531" s="1">
        <v>1</v>
      </c>
      <c r="P531" s="1">
        <v>4</v>
      </c>
      <c r="R531" s="37">
        <v>43493</v>
      </c>
      <c r="S531" s="1">
        <v>-3</v>
      </c>
      <c r="T531" s="1">
        <v>1</v>
      </c>
      <c r="U531" s="1">
        <v>4</v>
      </c>
      <c r="W531" s="37">
        <v>43493</v>
      </c>
      <c r="X531" s="1">
        <v>-3</v>
      </c>
      <c r="Y531" s="1">
        <v>1</v>
      </c>
      <c r="Z531" s="1">
        <f t="shared" si="29"/>
        <v>484.50000000000023</v>
      </c>
      <c r="AB531" s="37">
        <v>43493</v>
      </c>
      <c r="AC531" s="1">
        <v>-3.4</v>
      </c>
      <c r="AD531" s="1">
        <v>1</v>
      </c>
      <c r="AG531" s="37">
        <v>43493</v>
      </c>
      <c r="AH531" s="1">
        <v>-3.4</v>
      </c>
      <c r="AI531" s="1">
        <v>1</v>
      </c>
      <c r="AL531" s="37">
        <v>43493</v>
      </c>
      <c r="AM531" s="1">
        <v>-0.1</v>
      </c>
      <c r="AN531" s="1">
        <v>1</v>
      </c>
      <c r="AO531" s="1">
        <f t="shared" si="30"/>
        <v>404.80000000000018</v>
      </c>
      <c r="AQ531" s="37">
        <v>43493</v>
      </c>
      <c r="AR531" s="1">
        <v>-0.3</v>
      </c>
      <c r="AS531" s="1">
        <v>1</v>
      </c>
      <c r="AT531" s="1">
        <f t="shared" si="31"/>
        <v>455.5000000000004</v>
      </c>
      <c r="AV531" s="37">
        <v>43493</v>
      </c>
      <c r="AW531" s="1">
        <v>-4.3</v>
      </c>
      <c r="AX531" s="1">
        <v>1</v>
      </c>
      <c r="AZ531" s="37">
        <v>42389</v>
      </c>
      <c r="BA531" s="1">
        <v>0</v>
      </c>
      <c r="BB531" s="1">
        <v>0</v>
      </c>
      <c r="BC531" s="1">
        <v>0</v>
      </c>
      <c r="BE531" s="37">
        <v>44215</v>
      </c>
      <c r="BF531" s="1">
        <v>0</v>
      </c>
      <c r="BG531" s="1">
        <v>0</v>
      </c>
      <c r="BH531" s="1">
        <v>0</v>
      </c>
      <c r="BJ531" s="37">
        <v>44215</v>
      </c>
      <c r="BK531" s="1">
        <v>0</v>
      </c>
      <c r="BL531" s="1">
        <v>0</v>
      </c>
      <c r="BM531" s="1">
        <v>0</v>
      </c>
      <c r="BN531" s="1">
        <f t="shared" si="28"/>
        <v>0</v>
      </c>
      <c r="BP531" s="37">
        <v>44215</v>
      </c>
      <c r="BQ531" s="1">
        <v>0</v>
      </c>
      <c r="BR531" s="1">
        <v>0</v>
      </c>
      <c r="BS531" s="1">
        <v>0</v>
      </c>
    </row>
    <row r="532" spans="3:71" x14ac:dyDescent="0.3">
      <c r="C532" s="37">
        <v>43494</v>
      </c>
      <c r="D532" s="1">
        <v>18</v>
      </c>
      <c r="E532" s="1">
        <v>1</v>
      </c>
      <c r="F532" s="1">
        <v>18</v>
      </c>
      <c r="H532" s="37">
        <v>43494</v>
      </c>
      <c r="I532" s="1">
        <v>18</v>
      </c>
      <c r="J532" s="1">
        <v>1</v>
      </c>
      <c r="K532" s="1">
        <v>18</v>
      </c>
      <c r="M532" s="37">
        <v>43494</v>
      </c>
      <c r="N532" s="1">
        <v>18</v>
      </c>
      <c r="O532" s="1">
        <v>1</v>
      </c>
      <c r="P532" s="1">
        <v>18</v>
      </c>
      <c r="R532" s="37">
        <v>43494</v>
      </c>
      <c r="S532" s="1">
        <v>18</v>
      </c>
      <c r="T532" s="1">
        <v>1</v>
      </c>
      <c r="U532" s="1">
        <v>18</v>
      </c>
      <c r="W532" s="37">
        <v>43494</v>
      </c>
      <c r="X532" s="1">
        <v>18</v>
      </c>
      <c r="Y532" s="1">
        <v>1</v>
      </c>
      <c r="Z532" s="1">
        <f t="shared" si="29"/>
        <v>502.50000000000023</v>
      </c>
      <c r="AB532" s="37">
        <v>43494</v>
      </c>
      <c r="AC532" s="1">
        <v>18.100000000000001</v>
      </c>
      <c r="AD532" s="1">
        <v>1</v>
      </c>
      <c r="AG532" s="37">
        <v>43494</v>
      </c>
      <c r="AH532" s="1">
        <v>12.2</v>
      </c>
      <c r="AI532" s="1">
        <v>1</v>
      </c>
      <c r="AJ532" s="1">
        <v>3.9</v>
      </c>
      <c r="AL532" s="37">
        <v>43494</v>
      </c>
      <c r="AM532" s="1">
        <v>5.4</v>
      </c>
      <c r="AN532" s="1">
        <v>1</v>
      </c>
      <c r="AO532" s="1">
        <f t="shared" si="30"/>
        <v>410.20000000000016</v>
      </c>
      <c r="AQ532" s="37">
        <v>43494</v>
      </c>
      <c r="AR532" s="1">
        <v>7.9</v>
      </c>
      <c r="AS532" s="1">
        <v>1</v>
      </c>
      <c r="AT532" s="1">
        <f t="shared" si="31"/>
        <v>463.40000000000038</v>
      </c>
      <c r="AV532" s="37">
        <v>43494</v>
      </c>
      <c r="AW532" s="1">
        <v>15.8</v>
      </c>
      <c r="AX532" s="1">
        <v>1</v>
      </c>
      <c r="AZ532" s="37">
        <v>42390</v>
      </c>
      <c r="BA532" s="1">
        <v>-20.8</v>
      </c>
      <c r="BB532" s="1">
        <v>1</v>
      </c>
      <c r="BC532" s="1">
        <v>0</v>
      </c>
      <c r="BE532" s="37">
        <v>44216</v>
      </c>
      <c r="BF532" s="1">
        <v>0</v>
      </c>
      <c r="BG532" s="1">
        <v>0</v>
      </c>
      <c r="BH532" s="1">
        <v>0</v>
      </c>
      <c r="BJ532" s="37">
        <v>44216</v>
      </c>
      <c r="BK532" s="1">
        <v>0</v>
      </c>
      <c r="BL532" s="1">
        <v>0</v>
      </c>
      <c r="BM532" s="1">
        <v>0</v>
      </c>
      <c r="BN532" s="1">
        <f t="shared" si="28"/>
        <v>0</v>
      </c>
      <c r="BP532" s="37">
        <v>44216</v>
      </c>
      <c r="BQ532" s="1">
        <v>0</v>
      </c>
      <c r="BR532" s="1">
        <v>0</v>
      </c>
      <c r="BS532" s="1">
        <v>0</v>
      </c>
    </row>
    <row r="533" spans="3:71" x14ac:dyDescent="0.3">
      <c r="C533" s="37">
        <v>43495</v>
      </c>
      <c r="D533" s="1">
        <v>17</v>
      </c>
      <c r="E533" s="1">
        <v>1</v>
      </c>
      <c r="F533" s="1">
        <v>23</v>
      </c>
      <c r="H533" s="37">
        <v>43495</v>
      </c>
      <c r="I533" s="1">
        <v>17</v>
      </c>
      <c r="J533" s="1">
        <v>1</v>
      </c>
      <c r="K533" s="1">
        <v>23</v>
      </c>
      <c r="M533" s="37">
        <v>43495</v>
      </c>
      <c r="N533" s="1">
        <v>17</v>
      </c>
      <c r="O533" s="1">
        <v>1</v>
      </c>
      <c r="P533" s="1">
        <v>23</v>
      </c>
      <c r="R533" s="37">
        <v>43495</v>
      </c>
      <c r="S533" s="1">
        <v>17</v>
      </c>
      <c r="T533" s="1">
        <v>1</v>
      </c>
      <c r="U533" s="1">
        <v>23</v>
      </c>
      <c r="W533" s="37">
        <v>43495</v>
      </c>
      <c r="X533" s="1">
        <v>17</v>
      </c>
      <c r="Y533" s="1">
        <v>1</v>
      </c>
      <c r="Z533" s="1">
        <f t="shared" si="29"/>
        <v>519.50000000000023</v>
      </c>
      <c r="AB533" s="37">
        <v>43495</v>
      </c>
      <c r="AC533" s="1">
        <v>17.100000000000001</v>
      </c>
      <c r="AD533" s="1">
        <v>1</v>
      </c>
      <c r="AG533" s="37">
        <v>43495</v>
      </c>
      <c r="AH533" s="1">
        <v>17.100000000000001</v>
      </c>
      <c r="AI533" s="1">
        <v>1</v>
      </c>
      <c r="AL533" s="37">
        <v>43495</v>
      </c>
      <c r="AM533" s="1">
        <v>19</v>
      </c>
      <c r="AN533" s="1">
        <v>1</v>
      </c>
      <c r="AO533" s="1">
        <f t="shared" si="30"/>
        <v>429.20000000000016</v>
      </c>
      <c r="AQ533" s="37">
        <v>43495</v>
      </c>
      <c r="AR533" s="1">
        <v>17.100000000000001</v>
      </c>
      <c r="AS533" s="1">
        <v>1</v>
      </c>
      <c r="AT533" s="1">
        <f t="shared" si="31"/>
        <v>480.5000000000004</v>
      </c>
      <c r="AV533" s="37">
        <v>43495</v>
      </c>
      <c r="AW533" s="1">
        <v>15.5</v>
      </c>
      <c r="AX533" s="1">
        <v>1</v>
      </c>
      <c r="AZ533" s="37">
        <v>42391</v>
      </c>
      <c r="BA533" s="1">
        <v>10</v>
      </c>
      <c r="BB533" s="1">
        <v>1</v>
      </c>
      <c r="BC533" s="1">
        <v>0</v>
      </c>
      <c r="BE533" s="37">
        <v>44217</v>
      </c>
      <c r="BF533" s="1">
        <v>0</v>
      </c>
      <c r="BG533" s="1">
        <v>0</v>
      </c>
      <c r="BH533" s="1">
        <v>0</v>
      </c>
      <c r="BJ533" s="37">
        <v>44217</v>
      </c>
      <c r="BK533" s="1">
        <v>0</v>
      </c>
      <c r="BL533" s="1">
        <v>0</v>
      </c>
      <c r="BM533" s="1">
        <v>0</v>
      </c>
      <c r="BN533" s="1">
        <f t="shared" si="28"/>
        <v>0</v>
      </c>
      <c r="BP533" s="37">
        <v>44217</v>
      </c>
      <c r="BQ533" s="1">
        <v>0</v>
      </c>
      <c r="BR533" s="1">
        <v>0</v>
      </c>
      <c r="BS533" s="1">
        <v>0</v>
      </c>
    </row>
    <row r="534" spans="3:71" x14ac:dyDescent="0.3">
      <c r="C534" s="37">
        <v>43496</v>
      </c>
      <c r="D534" s="1">
        <v>0</v>
      </c>
      <c r="E534" s="1">
        <v>0</v>
      </c>
      <c r="H534" s="37">
        <v>43496</v>
      </c>
      <c r="I534" s="1">
        <v>0</v>
      </c>
      <c r="J534" s="1">
        <v>0</v>
      </c>
      <c r="M534" s="37">
        <v>43496</v>
      </c>
      <c r="N534" s="1">
        <v>0</v>
      </c>
      <c r="O534" s="1">
        <v>0</v>
      </c>
      <c r="R534" s="37">
        <v>43496</v>
      </c>
      <c r="S534" s="1">
        <v>0</v>
      </c>
      <c r="T534" s="1">
        <v>0</v>
      </c>
      <c r="W534" s="37">
        <v>43496</v>
      </c>
      <c r="X534" s="1">
        <v>0</v>
      </c>
      <c r="Y534" s="1">
        <v>0</v>
      </c>
      <c r="Z534" s="1">
        <f t="shared" si="29"/>
        <v>519.50000000000023</v>
      </c>
      <c r="AB534" s="37">
        <v>43496</v>
      </c>
      <c r="AC534" s="1">
        <v>0</v>
      </c>
      <c r="AD534" s="1">
        <v>0</v>
      </c>
      <c r="AG534" s="37">
        <v>43496</v>
      </c>
      <c r="AH534" s="1">
        <v>0</v>
      </c>
      <c r="AI534" s="1">
        <v>0</v>
      </c>
      <c r="AL534" s="37">
        <v>43496</v>
      </c>
      <c r="AM534" s="1">
        <v>0</v>
      </c>
      <c r="AN534" s="1">
        <v>0</v>
      </c>
      <c r="AO534" s="1">
        <f t="shared" si="30"/>
        <v>429.20000000000016</v>
      </c>
      <c r="AQ534" s="37">
        <v>43496</v>
      </c>
      <c r="AR534" s="1">
        <v>0</v>
      </c>
      <c r="AS534" s="1">
        <v>0</v>
      </c>
      <c r="AT534" s="1">
        <f t="shared" si="31"/>
        <v>480.5000000000004</v>
      </c>
      <c r="AV534" s="37">
        <v>43496</v>
      </c>
      <c r="AW534" s="1">
        <v>0</v>
      </c>
      <c r="AX534" s="1">
        <v>0</v>
      </c>
      <c r="AZ534" s="37">
        <v>42394</v>
      </c>
      <c r="BA534" s="1">
        <v>0</v>
      </c>
      <c r="BB534" s="1">
        <v>0</v>
      </c>
      <c r="BC534" s="1">
        <v>0</v>
      </c>
      <c r="BE534" s="37">
        <v>44218</v>
      </c>
      <c r="BF534" s="1">
        <v>12.1</v>
      </c>
      <c r="BG534" s="1">
        <v>1</v>
      </c>
      <c r="BH534" s="1">
        <v>0</v>
      </c>
      <c r="BJ534" s="37">
        <v>44218</v>
      </c>
      <c r="BK534" s="1">
        <v>12.1</v>
      </c>
      <c r="BL534" s="1">
        <v>1</v>
      </c>
      <c r="BM534" s="1">
        <v>0</v>
      </c>
      <c r="BN534" s="1">
        <f t="shared" si="28"/>
        <v>0</v>
      </c>
      <c r="BP534" s="37">
        <v>44218</v>
      </c>
      <c r="BQ534" s="1">
        <v>12.1</v>
      </c>
      <c r="BR534" s="1">
        <v>1</v>
      </c>
      <c r="BS534" s="1">
        <v>0</v>
      </c>
    </row>
    <row r="535" spans="3:71" x14ac:dyDescent="0.3">
      <c r="C535" s="37">
        <v>43497</v>
      </c>
      <c r="D535" s="1">
        <v>0</v>
      </c>
      <c r="E535" s="1">
        <v>0</v>
      </c>
      <c r="H535" s="37">
        <v>43497</v>
      </c>
      <c r="I535" s="1">
        <v>0</v>
      </c>
      <c r="J535" s="1">
        <v>0</v>
      </c>
      <c r="M535" s="37">
        <v>43497</v>
      </c>
      <c r="N535" s="1">
        <v>0</v>
      </c>
      <c r="O535" s="1">
        <v>0</v>
      </c>
      <c r="R535" s="37">
        <v>43497</v>
      </c>
      <c r="S535" s="1">
        <v>0</v>
      </c>
      <c r="T535" s="1">
        <v>0</v>
      </c>
      <c r="W535" s="37">
        <v>43497</v>
      </c>
      <c r="X535" s="1">
        <v>0</v>
      </c>
      <c r="Y535" s="1">
        <v>0</v>
      </c>
      <c r="Z535" s="1">
        <f t="shared" si="29"/>
        <v>519.50000000000023</v>
      </c>
      <c r="AB535" s="37">
        <v>43497</v>
      </c>
      <c r="AC535" s="1">
        <v>0</v>
      </c>
      <c r="AD535" s="1">
        <v>0</v>
      </c>
      <c r="AG535" s="37">
        <v>43497</v>
      </c>
      <c r="AH535" s="1">
        <v>0</v>
      </c>
      <c r="AI535" s="1">
        <v>0</v>
      </c>
      <c r="AL535" s="37">
        <v>43497</v>
      </c>
      <c r="AM535" s="1">
        <v>0</v>
      </c>
      <c r="AN535" s="1">
        <v>0</v>
      </c>
      <c r="AO535" s="1">
        <f t="shared" si="30"/>
        <v>429.20000000000016</v>
      </c>
      <c r="AQ535" s="37">
        <v>43497</v>
      </c>
      <c r="AR535" s="1">
        <v>0</v>
      </c>
      <c r="AS535" s="1">
        <v>0</v>
      </c>
      <c r="AT535" s="1">
        <f t="shared" si="31"/>
        <v>480.5000000000004</v>
      </c>
      <c r="AV535" s="37">
        <v>43497</v>
      </c>
      <c r="AW535" s="1">
        <v>0</v>
      </c>
      <c r="AX535" s="1">
        <v>0</v>
      </c>
      <c r="AZ535" s="37">
        <v>42395</v>
      </c>
      <c r="BA535" s="1">
        <v>-13.4</v>
      </c>
      <c r="BB535" s="1">
        <v>1</v>
      </c>
      <c r="BC535" s="1">
        <v>0</v>
      </c>
      <c r="BE535" s="37">
        <v>44221</v>
      </c>
      <c r="BF535" s="1">
        <v>0</v>
      </c>
      <c r="BG535" s="1">
        <v>0</v>
      </c>
      <c r="BH535" s="1">
        <v>0</v>
      </c>
      <c r="BJ535" s="37">
        <v>44221</v>
      </c>
      <c r="BK535" s="1">
        <v>0</v>
      </c>
      <c r="BL535" s="1">
        <v>0</v>
      </c>
      <c r="BM535" s="1">
        <v>0</v>
      </c>
      <c r="BN535" s="1">
        <f t="shared" si="28"/>
        <v>0</v>
      </c>
      <c r="BP535" s="37">
        <v>44221</v>
      </c>
      <c r="BQ535" s="1">
        <v>0</v>
      </c>
      <c r="BR535" s="1">
        <v>0</v>
      </c>
      <c r="BS535" s="1">
        <v>0</v>
      </c>
    </row>
    <row r="536" spans="3:71" x14ac:dyDescent="0.3">
      <c r="C536" s="37">
        <v>43503</v>
      </c>
      <c r="D536" s="1">
        <v>4</v>
      </c>
      <c r="E536" s="1">
        <v>1</v>
      </c>
      <c r="F536" s="1">
        <v>9</v>
      </c>
      <c r="H536" s="37">
        <v>43503</v>
      </c>
      <c r="I536" s="1">
        <v>4</v>
      </c>
      <c r="J536" s="1">
        <v>1</v>
      </c>
      <c r="K536" s="1">
        <v>9</v>
      </c>
      <c r="M536" s="37">
        <v>43503</v>
      </c>
      <c r="N536" s="1">
        <v>4</v>
      </c>
      <c r="O536" s="1">
        <v>1</v>
      </c>
      <c r="P536" s="1">
        <v>9</v>
      </c>
      <c r="R536" s="37">
        <v>43503</v>
      </c>
      <c r="S536" s="1">
        <v>4</v>
      </c>
      <c r="T536" s="1">
        <v>1</v>
      </c>
      <c r="U536" s="1">
        <v>9</v>
      </c>
      <c r="W536" s="37">
        <v>43503</v>
      </c>
      <c r="X536" s="1">
        <v>4</v>
      </c>
      <c r="Y536" s="1">
        <v>1</v>
      </c>
      <c r="Z536" s="1">
        <f t="shared" si="29"/>
        <v>523.50000000000023</v>
      </c>
      <c r="AB536" s="37">
        <v>43503</v>
      </c>
      <c r="AC536" s="1">
        <v>3.7</v>
      </c>
      <c r="AD536" s="1">
        <v>1</v>
      </c>
      <c r="AG536" s="37">
        <v>43503</v>
      </c>
      <c r="AH536" s="1">
        <v>3.7</v>
      </c>
      <c r="AI536" s="1">
        <v>1</v>
      </c>
      <c r="AL536" s="37">
        <v>43503</v>
      </c>
      <c r="AM536" s="1">
        <v>4.5999999999999996</v>
      </c>
      <c r="AN536" s="1">
        <v>1</v>
      </c>
      <c r="AO536" s="1">
        <f t="shared" si="30"/>
        <v>433.80000000000018</v>
      </c>
      <c r="AQ536" s="37">
        <v>43503</v>
      </c>
      <c r="AR536" s="1">
        <v>0.1</v>
      </c>
      <c r="AS536" s="1">
        <v>1</v>
      </c>
      <c r="AT536" s="1">
        <f t="shared" si="31"/>
        <v>480.60000000000042</v>
      </c>
      <c r="AV536" s="37">
        <v>43503</v>
      </c>
      <c r="AW536" s="1">
        <v>2.7</v>
      </c>
      <c r="AX536" s="1">
        <v>1</v>
      </c>
      <c r="AZ536" s="37">
        <v>42396</v>
      </c>
      <c r="BA536" s="1">
        <v>0</v>
      </c>
      <c r="BB536" s="1">
        <v>0</v>
      </c>
      <c r="BC536" s="1">
        <v>0</v>
      </c>
      <c r="BE536" s="37">
        <v>44222</v>
      </c>
      <c r="BF536" s="1">
        <v>0</v>
      </c>
      <c r="BG536" s="1">
        <v>0</v>
      </c>
      <c r="BH536" s="1">
        <v>0</v>
      </c>
      <c r="BJ536" s="37">
        <v>44222</v>
      </c>
      <c r="BK536" s="1">
        <v>0</v>
      </c>
      <c r="BL536" s="1">
        <v>0</v>
      </c>
      <c r="BM536" s="1">
        <v>0</v>
      </c>
      <c r="BN536" s="1">
        <f t="shared" si="28"/>
        <v>0</v>
      </c>
      <c r="BP536" s="37">
        <v>44222</v>
      </c>
      <c r="BQ536" s="1">
        <v>0</v>
      </c>
      <c r="BR536" s="1">
        <v>0</v>
      </c>
      <c r="BS536" s="1">
        <v>0</v>
      </c>
    </row>
    <row r="537" spans="3:71" x14ac:dyDescent="0.3">
      <c r="C537" s="37">
        <v>43504</v>
      </c>
      <c r="D537" s="1">
        <v>0</v>
      </c>
      <c r="E537" s="1">
        <v>0</v>
      </c>
      <c r="H537" s="37">
        <v>43504</v>
      </c>
      <c r="I537" s="1">
        <v>0</v>
      </c>
      <c r="J537" s="1">
        <v>0</v>
      </c>
      <c r="M537" s="37">
        <v>43504</v>
      </c>
      <c r="N537" s="1">
        <v>0</v>
      </c>
      <c r="O537" s="1">
        <v>0</v>
      </c>
      <c r="R537" s="37">
        <v>43504</v>
      </c>
      <c r="S537" s="1">
        <v>0</v>
      </c>
      <c r="T537" s="1">
        <v>0</v>
      </c>
      <c r="W537" s="37">
        <v>43504</v>
      </c>
      <c r="X537" s="1">
        <v>0</v>
      </c>
      <c r="Y537" s="1">
        <v>0</v>
      </c>
      <c r="Z537" s="1">
        <f t="shared" si="29"/>
        <v>523.50000000000023</v>
      </c>
      <c r="AB537" s="37">
        <v>43504</v>
      </c>
      <c r="AC537" s="1">
        <v>0</v>
      </c>
      <c r="AD537" s="1">
        <v>0</v>
      </c>
      <c r="AG537" s="37">
        <v>43504</v>
      </c>
      <c r="AH537" s="1">
        <v>0</v>
      </c>
      <c r="AI537" s="1">
        <v>0</v>
      </c>
      <c r="AL537" s="37">
        <v>43504</v>
      </c>
      <c r="AM537" s="1">
        <v>0</v>
      </c>
      <c r="AN537" s="1">
        <v>0</v>
      </c>
      <c r="AO537" s="1">
        <f t="shared" si="30"/>
        <v>433.80000000000018</v>
      </c>
      <c r="AQ537" s="37">
        <v>43504</v>
      </c>
      <c r="AR537" s="1">
        <v>0</v>
      </c>
      <c r="AS537" s="1">
        <v>0</v>
      </c>
      <c r="AT537" s="1">
        <f t="shared" si="31"/>
        <v>480.60000000000042</v>
      </c>
      <c r="AV537" s="37">
        <v>43504</v>
      </c>
      <c r="AW537" s="1">
        <v>0</v>
      </c>
      <c r="AX537" s="1">
        <v>0</v>
      </c>
      <c r="AZ537" s="37">
        <v>42397</v>
      </c>
      <c r="BA537" s="1">
        <v>0</v>
      </c>
      <c r="BB537" s="1">
        <v>0</v>
      </c>
      <c r="BC537" s="1">
        <v>0</v>
      </c>
      <c r="BE537" s="37">
        <v>44223</v>
      </c>
      <c r="BF537" s="1">
        <v>-8.1</v>
      </c>
      <c r="BG537" s="1">
        <v>1</v>
      </c>
      <c r="BH537" s="1">
        <v>0</v>
      </c>
      <c r="BJ537" s="37">
        <v>44223</v>
      </c>
      <c r="BK537" s="1">
        <v>-8.1</v>
      </c>
      <c r="BL537" s="1">
        <v>1</v>
      </c>
      <c r="BM537" s="1">
        <v>0</v>
      </c>
      <c r="BN537" s="1">
        <f t="shared" si="28"/>
        <v>0</v>
      </c>
      <c r="BP537" s="37">
        <v>44223</v>
      </c>
      <c r="BQ537" s="1">
        <v>-8.1</v>
      </c>
      <c r="BR537" s="1">
        <v>1</v>
      </c>
      <c r="BS537" s="1">
        <v>0</v>
      </c>
    </row>
    <row r="538" spans="3:71" x14ac:dyDescent="0.3">
      <c r="C538" s="37">
        <v>43507</v>
      </c>
      <c r="D538" s="1">
        <v>0</v>
      </c>
      <c r="E538" s="1">
        <v>0</v>
      </c>
      <c r="H538" s="37">
        <v>43507</v>
      </c>
      <c r="I538" s="1">
        <v>0</v>
      </c>
      <c r="J538" s="1">
        <v>0</v>
      </c>
      <c r="M538" s="37">
        <v>43507</v>
      </c>
      <c r="N538" s="1">
        <v>0</v>
      </c>
      <c r="O538" s="1">
        <v>0</v>
      </c>
      <c r="R538" s="37">
        <v>43507</v>
      </c>
      <c r="S538" s="1">
        <v>0</v>
      </c>
      <c r="T538" s="1">
        <v>0</v>
      </c>
      <c r="W538" s="37">
        <v>43507</v>
      </c>
      <c r="X538" s="1">
        <v>0</v>
      </c>
      <c r="Y538" s="1">
        <v>0</v>
      </c>
      <c r="Z538" s="1">
        <f t="shared" si="29"/>
        <v>523.50000000000023</v>
      </c>
      <c r="AB538" s="37">
        <v>43507</v>
      </c>
      <c r="AC538" s="1">
        <v>0</v>
      </c>
      <c r="AD538" s="1">
        <v>0</v>
      </c>
      <c r="AG538" s="37">
        <v>43507</v>
      </c>
      <c r="AH538" s="1">
        <v>0</v>
      </c>
      <c r="AI538" s="1">
        <v>0</v>
      </c>
      <c r="AL538" s="37">
        <v>43507</v>
      </c>
      <c r="AM538" s="1">
        <v>0</v>
      </c>
      <c r="AN538" s="1">
        <v>0</v>
      </c>
      <c r="AO538" s="1">
        <f t="shared" si="30"/>
        <v>433.80000000000018</v>
      </c>
      <c r="AQ538" s="37">
        <v>43507</v>
      </c>
      <c r="AR538" s="1">
        <v>0</v>
      </c>
      <c r="AS538" s="1">
        <v>0</v>
      </c>
      <c r="AT538" s="1">
        <f t="shared" si="31"/>
        <v>480.60000000000042</v>
      </c>
      <c r="AV538" s="37">
        <v>43507</v>
      </c>
      <c r="AW538" s="1">
        <v>0</v>
      </c>
      <c r="AX538" s="1">
        <v>0</v>
      </c>
      <c r="AZ538" s="37">
        <v>42398</v>
      </c>
      <c r="BA538" s="1">
        <v>0</v>
      </c>
      <c r="BB538" s="1">
        <v>0</v>
      </c>
      <c r="BC538" s="1">
        <v>0</v>
      </c>
      <c r="BE538" s="37">
        <v>44224</v>
      </c>
      <c r="BF538" s="1">
        <v>0</v>
      </c>
      <c r="BG538" s="1">
        <v>0</v>
      </c>
      <c r="BH538" s="1">
        <v>0</v>
      </c>
      <c r="BJ538" s="37">
        <v>44224</v>
      </c>
      <c r="BK538" s="1">
        <v>0</v>
      </c>
      <c r="BL538" s="1">
        <v>0</v>
      </c>
      <c r="BM538" s="1">
        <v>0</v>
      </c>
      <c r="BN538" s="1">
        <f t="shared" si="28"/>
        <v>0</v>
      </c>
      <c r="BP538" s="37">
        <v>44224</v>
      </c>
      <c r="BQ538" s="1">
        <v>0</v>
      </c>
      <c r="BR538" s="1">
        <v>0</v>
      </c>
      <c r="BS538" s="1">
        <v>0</v>
      </c>
    </row>
    <row r="539" spans="3:71" x14ac:dyDescent="0.3">
      <c r="C539" s="37">
        <v>43508</v>
      </c>
      <c r="D539" s="1">
        <v>-1.1000000000000001</v>
      </c>
      <c r="E539" s="1">
        <v>1</v>
      </c>
      <c r="F539" s="1">
        <v>4.9000000000000004</v>
      </c>
      <c r="H539" s="37">
        <v>43508</v>
      </c>
      <c r="I539" s="1">
        <v>-1.1000000000000001</v>
      </c>
      <c r="J539" s="1">
        <v>1</v>
      </c>
      <c r="K539" s="1">
        <v>4.9000000000000004</v>
      </c>
      <c r="M539" s="37">
        <v>43508</v>
      </c>
      <c r="N539" s="1">
        <v>-1.1000000000000001</v>
      </c>
      <c r="O539" s="1">
        <v>1</v>
      </c>
      <c r="P539" s="1">
        <v>4.9000000000000004</v>
      </c>
      <c r="R539" s="37">
        <v>43508</v>
      </c>
      <c r="S539" s="1">
        <v>-1.1000000000000001</v>
      </c>
      <c r="T539" s="1">
        <v>1</v>
      </c>
      <c r="U539" s="1">
        <v>4.9000000000000004</v>
      </c>
      <c r="W539" s="37">
        <v>43508</v>
      </c>
      <c r="X539" s="1">
        <v>-1.1000000000000001</v>
      </c>
      <c r="Y539" s="1">
        <v>1</v>
      </c>
      <c r="Z539" s="1">
        <f t="shared" si="29"/>
        <v>522.4000000000002</v>
      </c>
      <c r="AB539" s="37">
        <v>43508</v>
      </c>
      <c r="AC539" s="1">
        <v>-1</v>
      </c>
      <c r="AD539" s="1">
        <v>1</v>
      </c>
      <c r="AG539" s="37">
        <v>43508</v>
      </c>
      <c r="AH539" s="1">
        <v>-1</v>
      </c>
      <c r="AI539" s="1">
        <v>1</v>
      </c>
      <c r="AL539" s="37">
        <v>43508</v>
      </c>
      <c r="AM539" s="1">
        <v>0</v>
      </c>
      <c r="AN539" s="1">
        <v>1</v>
      </c>
      <c r="AO539" s="1">
        <f t="shared" si="30"/>
        <v>433.80000000000018</v>
      </c>
      <c r="AQ539" s="37">
        <v>43508</v>
      </c>
      <c r="AR539" s="1">
        <v>-2.7</v>
      </c>
      <c r="AS539" s="1">
        <v>1</v>
      </c>
      <c r="AT539" s="1">
        <f t="shared" si="31"/>
        <v>477.90000000000043</v>
      </c>
      <c r="AV539" s="37">
        <v>43508</v>
      </c>
      <c r="AW539" s="1">
        <v>-2.1</v>
      </c>
      <c r="AX539" s="1">
        <v>1</v>
      </c>
      <c r="AZ539" s="37">
        <v>42401</v>
      </c>
      <c r="BA539" s="1">
        <v>0</v>
      </c>
      <c r="BB539" s="1">
        <v>0</v>
      </c>
      <c r="BC539" s="1">
        <v>0</v>
      </c>
      <c r="BE539" s="37">
        <v>44225</v>
      </c>
      <c r="BF539" s="1">
        <v>0</v>
      </c>
      <c r="BG539" s="1">
        <v>0</v>
      </c>
      <c r="BH539" s="1">
        <v>0</v>
      </c>
      <c r="BJ539" s="37">
        <v>44225</v>
      </c>
      <c r="BK539" s="1">
        <v>0</v>
      </c>
      <c r="BL539" s="1">
        <v>0</v>
      </c>
      <c r="BM539" s="1">
        <v>0</v>
      </c>
      <c r="BN539" s="1">
        <f t="shared" ref="BN539:BN602" si="32">+BK539-BF539</f>
        <v>0</v>
      </c>
      <c r="BP539" s="37">
        <v>44225</v>
      </c>
      <c r="BQ539" s="1">
        <v>0</v>
      </c>
      <c r="BR539" s="1">
        <v>0</v>
      </c>
      <c r="BS539" s="1">
        <v>0</v>
      </c>
    </row>
    <row r="540" spans="3:71" x14ac:dyDescent="0.3">
      <c r="C540" s="37">
        <v>43509</v>
      </c>
      <c r="D540" s="1">
        <v>0</v>
      </c>
      <c r="E540" s="1">
        <v>0</v>
      </c>
      <c r="H540" s="37">
        <v>43509</v>
      </c>
      <c r="I540" s="1">
        <v>0</v>
      </c>
      <c r="J540" s="1">
        <v>0</v>
      </c>
      <c r="M540" s="37">
        <v>43509</v>
      </c>
      <c r="N540" s="1">
        <v>0</v>
      </c>
      <c r="O540" s="1">
        <v>0</v>
      </c>
      <c r="R540" s="37">
        <v>43509</v>
      </c>
      <c r="S540" s="1">
        <v>0</v>
      </c>
      <c r="T540" s="1">
        <v>0</v>
      </c>
      <c r="W540" s="37">
        <v>43509</v>
      </c>
      <c r="X540" s="1">
        <v>0</v>
      </c>
      <c r="Y540" s="1">
        <v>0</v>
      </c>
      <c r="Z540" s="1">
        <f t="shared" ref="Z540:Z603" si="33">+Z539+X540</f>
        <v>522.4000000000002</v>
      </c>
      <c r="AB540" s="37">
        <v>43509</v>
      </c>
      <c r="AC540" s="1">
        <v>0</v>
      </c>
      <c r="AD540" s="1">
        <v>0</v>
      </c>
      <c r="AG540" s="37">
        <v>43509</v>
      </c>
      <c r="AH540" s="1">
        <v>0</v>
      </c>
      <c r="AI540" s="1">
        <v>0</v>
      </c>
      <c r="AL540" s="37">
        <v>43509</v>
      </c>
      <c r="AM540" s="1">
        <v>0</v>
      </c>
      <c r="AN540" s="1">
        <v>0</v>
      </c>
      <c r="AO540" s="1">
        <f t="shared" ref="AO540:AO603" si="34">+AO539+AM540</f>
        <v>433.80000000000018</v>
      </c>
      <c r="AQ540" s="37">
        <v>43509</v>
      </c>
      <c r="AR540" s="1">
        <v>0</v>
      </c>
      <c r="AS540" s="1">
        <v>0</v>
      </c>
      <c r="AT540" s="1">
        <f t="shared" ref="AT540:AT603" si="35">+AT539+AR540</f>
        <v>477.90000000000043</v>
      </c>
      <c r="AV540" s="37">
        <v>43509</v>
      </c>
      <c r="AW540" s="1">
        <v>0</v>
      </c>
      <c r="AX540" s="1">
        <v>0</v>
      </c>
      <c r="AZ540" s="37">
        <v>42402</v>
      </c>
      <c r="BA540" s="1">
        <v>0</v>
      </c>
      <c r="BB540" s="1">
        <v>0</v>
      </c>
      <c r="BC540" s="1">
        <v>0</v>
      </c>
      <c r="BE540" s="37">
        <v>44228</v>
      </c>
      <c r="BF540" s="1">
        <v>0</v>
      </c>
      <c r="BG540" s="1">
        <v>1</v>
      </c>
      <c r="BH540" s="1">
        <v>0</v>
      </c>
      <c r="BJ540" s="37">
        <v>44228</v>
      </c>
      <c r="BK540" s="1">
        <v>0</v>
      </c>
      <c r="BL540" s="1">
        <v>1</v>
      </c>
      <c r="BM540" s="1">
        <v>0</v>
      </c>
      <c r="BN540" s="1">
        <f t="shared" si="32"/>
        <v>0</v>
      </c>
      <c r="BP540" s="37">
        <v>44228</v>
      </c>
      <c r="BQ540" s="1">
        <v>0</v>
      </c>
      <c r="BR540" s="1">
        <v>1</v>
      </c>
      <c r="BS540" s="1">
        <v>0</v>
      </c>
    </row>
    <row r="541" spans="3:71" x14ac:dyDescent="0.3">
      <c r="C541" s="37">
        <v>43510</v>
      </c>
      <c r="D541" s="1">
        <v>-13.2</v>
      </c>
      <c r="E541" s="1">
        <v>1</v>
      </c>
      <c r="F541" s="1">
        <v>2.8</v>
      </c>
      <c r="H541" s="37">
        <v>43510</v>
      </c>
      <c r="I541" s="1">
        <v>-13.2</v>
      </c>
      <c r="J541" s="1">
        <v>1</v>
      </c>
      <c r="K541" s="1">
        <v>2.8</v>
      </c>
      <c r="M541" s="37">
        <v>43510</v>
      </c>
      <c r="N541" s="1">
        <v>-13.2</v>
      </c>
      <c r="O541" s="1">
        <v>1</v>
      </c>
      <c r="P541" s="1">
        <v>2.8</v>
      </c>
      <c r="R541" s="37">
        <v>43510</v>
      </c>
      <c r="S541" s="1">
        <v>-13.2</v>
      </c>
      <c r="T541" s="1">
        <v>1</v>
      </c>
      <c r="U541" s="1">
        <v>2.8</v>
      </c>
      <c r="W541" s="37">
        <v>43510</v>
      </c>
      <c r="X541" s="1">
        <v>-13.2</v>
      </c>
      <c r="Y541" s="1">
        <v>1</v>
      </c>
      <c r="Z541" s="1">
        <f t="shared" si="33"/>
        <v>509.20000000000022</v>
      </c>
      <c r="AB541" s="37">
        <v>43510</v>
      </c>
      <c r="AC541" s="1">
        <v>-12.8</v>
      </c>
      <c r="AD541" s="1">
        <v>1</v>
      </c>
      <c r="AG541" s="37">
        <v>43510</v>
      </c>
      <c r="AH541" s="1">
        <v>-12.8</v>
      </c>
      <c r="AI541" s="1">
        <v>1</v>
      </c>
      <c r="AL541" s="37">
        <v>43510</v>
      </c>
      <c r="AM541" s="1">
        <v>-2.2999999999999998</v>
      </c>
      <c r="AN541" s="1">
        <v>1</v>
      </c>
      <c r="AO541" s="1">
        <f t="shared" si="34"/>
        <v>431.50000000000017</v>
      </c>
      <c r="AQ541" s="37">
        <v>43510</v>
      </c>
      <c r="AR541" s="1">
        <v>-4.4000000000000004</v>
      </c>
      <c r="AS541" s="1">
        <v>1</v>
      </c>
      <c r="AT541" s="1">
        <f t="shared" si="35"/>
        <v>473.50000000000045</v>
      </c>
      <c r="AV541" s="37">
        <v>43510</v>
      </c>
      <c r="AW541" s="1">
        <v>-15.9</v>
      </c>
      <c r="AX541" s="1">
        <v>1</v>
      </c>
      <c r="AZ541" s="37">
        <v>42403</v>
      </c>
      <c r="BA541" s="1">
        <v>-17.2</v>
      </c>
      <c r="BB541" s="1">
        <v>1</v>
      </c>
      <c r="BC541" s="1">
        <v>0</v>
      </c>
      <c r="BE541" s="37">
        <v>44229</v>
      </c>
      <c r="BF541" s="1">
        <v>0</v>
      </c>
      <c r="BG541" s="1">
        <v>0</v>
      </c>
      <c r="BH541" s="1">
        <v>0</v>
      </c>
      <c r="BJ541" s="37">
        <v>44229</v>
      </c>
      <c r="BK541" s="1">
        <v>0</v>
      </c>
      <c r="BL541" s="1">
        <v>0</v>
      </c>
      <c r="BM541" s="1">
        <v>0</v>
      </c>
      <c r="BN541" s="1">
        <f t="shared" si="32"/>
        <v>0</v>
      </c>
      <c r="BP541" s="37">
        <v>44229</v>
      </c>
      <c r="BQ541" s="1">
        <v>0</v>
      </c>
      <c r="BR541" s="1">
        <v>0</v>
      </c>
      <c r="BS541" s="1">
        <v>0</v>
      </c>
    </row>
    <row r="542" spans="3:71" x14ac:dyDescent="0.3">
      <c r="C542" s="37">
        <v>43511</v>
      </c>
      <c r="D542" s="1">
        <v>-5.4</v>
      </c>
      <c r="E542" s="1">
        <v>1</v>
      </c>
      <c r="F542" s="1">
        <v>0.6</v>
      </c>
      <c r="H542" s="37">
        <v>43511</v>
      </c>
      <c r="I542" s="1">
        <v>-5.4</v>
      </c>
      <c r="J542" s="1">
        <v>1</v>
      </c>
      <c r="K542" s="1">
        <v>0.6</v>
      </c>
      <c r="M542" s="37">
        <v>43511</v>
      </c>
      <c r="N542" s="1">
        <v>-5.4</v>
      </c>
      <c r="O542" s="1">
        <v>1</v>
      </c>
      <c r="P542" s="1">
        <v>0.6</v>
      </c>
      <c r="R542" s="37">
        <v>43511</v>
      </c>
      <c r="S542" s="1">
        <v>-5.4</v>
      </c>
      <c r="T542" s="1">
        <v>1</v>
      </c>
      <c r="U542" s="1">
        <v>0.6</v>
      </c>
      <c r="W542" s="37">
        <v>43511</v>
      </c>
      <c r="X542" s="1">
        <v>-5.4</v>
      </c>
      <c r="Y542" s="1">
        <v>1</v>
      </c>
      <c r="Z542" s="1">
        <f t="shared" si="33"/>
        <v>503.80000000000024</v>
      </c>
      <c r="AB542" s="37">
        <v>43511</v>
      </c>
      <c r="AC542" s="1">
        <v>-5.0999999999999996</v>
      </c>
      <c r="AD542" s="1">
        <v>1</v>
      </c>
      <c r="AG542" s="37">
        <v>43511</v>
      </c>
      <c r="AH542" s="1">
        <v>-5.0999999999999996</v>
      </c>
      <c r="AI542" s="1">
        <v>1</v>
      </c>
      <c r="AL542" s="37">
        <v>43511</v>
      </c>
      <c r="AM542" s="1">
        <v>-4</v>
      </c>
      <c r="AN542" s="1">
        <v>1</v>
      </c>
      <c r="AO542" s="1">
        <f t="shared" si="34"/>
        <v>427.50000000000017</v>
      </c>
      <c r="AQ542" s="37">
        <v>43511</v>
      </c>
      <c r="AR542" s="1">
        <v>-3.1</v>
      </c>
      <c r="AS542" s="1">
        <v>1</v>
      </c>
      <c r="AT542" s="1">
        <f t="shared" si="35"/>
        <v>470.40000000000043</v>
      </c>
      <c r="AV542" s="37">
        <v>43511</v>
      </c>
      <c r="AW542" s="1">
        <v>-6.1</v>
      </c>
      <c r="AX542" s="1">
        <v>1</v>
      </c>
      <c r="AZ542" s="37">
        <v>42404</v>
      </c>
      <c r="BA542" s="1">
        <v>0</v>
      </c>
      <c r="BB542" s="1">
        <v>0</v>
      </c>
      <c r="BC542" s="1">
        <v>0</v>
      </c>
      <c r="BE542" s="37">
        <v>44230</v>
      </c>
      <c r="BF542" s="1">
        <v>0</v>
      </c>
      <c r="BG542" s="1">
        <v>0</v>
      </c>
      <c r="BH542" s="1">
        <v>0</v>
      </c>
      <c r="BJ542" s="37">
        <v>44230</v>
      </c>
      <c r="BK542" s="1">
        <v>0</v>
      </c>
      <c r="BL542" s="1">
        <v>0</v>
      </c>
      <c r="BM542" s="1">
        <v>0</v>
      </c>
      <c r="BN542" s="1">
        <f t="shared" si="32"/>
        <v>0</v>
      </c>
      <c r="BP542" s="37">
        <v>44230</v>
      </c>
      <c r="BQ542" s="1">
        <v>0</v>
      </c>
      <c r="BR542" s="1">
        <v>0</v>
      </c>
      <c r="BS542" s="1">
        <v>0</v>
      </c>
    </row>
    <row r="543" spans="3:71" x14ac:dyDescent="0.3">
      <c r="C543" s="37">
        <v>43514</v>
      </c>
      <c r="D543" s="1">
        <v>6.5</v>
      </c>
      <c r="E543" s="1">
        <v>1</v>
      </c>
      <c r="F543" s="1">
        <v>6.5</v>
      </c>
      <c r="H543" s="37">
        <v>43514</v>
      </c>
      <c r="I543" s="1">
        <v>6.5</v>
      </c>
      <c r="J543" s="1">
        <v>1</v>
      </c>
      <c r="K543" s="1">
        <v>6.5</v>
      </c>
      <c r="M543" s="37">
        <v>43514</v>
      </c>
      <c r="N543" s="1">
        <v>6.5</v>
      </c>
      <c r="O543" s="1">
        <v>1</v>
      </c>
      <c r="P543" s="1">
        <v>6.5</v>
      </c>
      <c r="R543" s="37">
        <v>43514</v>
      </c>
      <c r="S543" s="1">
        <v>6.5</v>
      </c>
      <c r="T543" s="1">
        <v>1</v>
      </c>
      <c r="U543" s="1">
        <v>6.5</v>
      </c>
      <c r="W543" s="37">
        <v>43514</v>
      </c>
      <c r="X543" s="1">
        <v>6.5</v>
      </c>
      <c r="Y543" s="1">
        <v>1</v>
      </c>
      <c r="Z543" s="1">
        <f t="shared" si="33"/>
        <v>510.30000000000024</v>
      </c>
      <c r="AB543" s="37">
        <v>43514</v>
      </c>
      <c r="AC543" s="1">
        <v>6.9</v>
      </c>
      <c r="AD543" s="1">
        <v>1</v>
      </c>
      <c r="AG543" s="37">
        <v>43514</v>
      </c>
      <c r="AH543" s="1">
        <v>6.9</v>
      </c>
      <c r="AI543" s="1">
        <v>1</v>
      </c>
      <c r="AL543" s="37">
        <v>43514</v>
      </c>
      <c r="AM543" s="1">
        <v>4.9000000000000004</v>
      </c>
      <c r="AN543" s="1">
        <v>1</v>
      </c>
      <c r="AO543" s="1">
        <f t="shared" si="34"/>
        <v>432.40000000000015</v>
      </c>
      <c r="AQ543" s="37">
        <v>43514</v>
      </c>
      <c r="AR543" s="1">
        <v>2.4</v>
      </c>
      <c r="AS543" s="1">
        <v>1</v>
      </c>
      <c r="AT543" s="1">
        <f t="shared" si="35"/>
        <v>472.80000000000041</v>
      </c>
      <c r="AV543" s="37">
        <v>43514</v>
      </c>
      <c r="AW543" s="1">
        <v>5.9</v>
      </c>
      <c r="AX543" s="1">
        <v>1</v>
      </c>
      <c r="AZ543" s="37">
        <v>42405</v>
      </c>
      <c r="BA543" s="1">
        <v>1.5</v>
      </c>
      <c r="BB543" s="1">
        <v>1</v>
      </c>
      <c r="BC543" s="1">
        <v>0</v>
      </c>
      <c r="BE543" s="37">
        <v>44231</v>
      </c>
      <c r="BF543" s="1">
        <v>-12</v>
      </c>
      <c r="BG543" s="1">
        <v>1</v>
      </c>
      <c r="BH543" s="1">
        <v>0</v>
      </c>
      <c r="BJ543" s="37">
        <v>44231</v>
      </c>
      <c r="BK543" s="1">
        <v>-12</v>
      </c>
      <c r="BL543" s="1">
        <v>1</v>
      </c>
      <c r="BM543" s="1">
        <v>0</v>
      </c>
      <c r="BN543" s="1">
        <f t="shared" si="32"/>
        <v>0</v>
      </c>
      <c r="BP543" s="37">
        <v>44231</v>
      </c>
      <c r="BQ543" s="1">
        <v>-12</v>
      </c>
      <c r="BR543" s="1">
        <v>1</v>
      </c>
      <c r="BS543" s="1">
        <v>0</v>
      </c>
    </row>
    <row r="544" spans="3:71" x14ac:dyDescent="0.3">
      <c r="C544" s="37">
        <v>43515</v>
      </c>
      <c r="D544" s="1">
        <v>0</v>
      </c>
      <c r="E544" s="1">
        <v>0</v>
      </c>
      <c r="H544" s="37">
        <v>43515</v>
      </c>
      <c r="I544" s="1">
        <v>0</v>
      </c>
      <c r="J544" s="1">
        <v>0</v>
      </c>
      <c r="M544" s="37">
        <v>43515</v>
      </c>
      <c r="N544" s="1">
        <v>0</v>
      </c>
      <c r="O544" s="1">
        <v>0</v>
      </c>
      <c r="R544" s="37">
        <v>43515</v>
      </c>
      <c r="S544" s="1">
        <v>0</v>
      </c>
      <c r="T544" s="1">
        <v>0</v>
      </c>
      <c r="W544" s="37">
        <v>43515</v>
      </c>
      <c r="X544" s="1">
        <v>0</v>
      </c>
      <c r="Y544" s="1">
        <v>0</v>
      </c>
      <c r="Z544" s="1">
        <f t="shared" si="33"/>
        <v>510.30000000000024</v>
      </c>
      <c r="AB544" s="37">
        <v>43515</v>
      </c>
      <c r="AC544" s="1">
        <v>0</v>
      </c>
      <c r="AD544" s="1">
        <v>0</v>
      </c>
      <c r="AG544" s="37">
        <v>43515</v>
      </c>
      <c r="AH544" s="1">
        <v>0</v>
      </c>
      <c r="AI544" s="1">
        <v>0</v>
      </c>
      <c r="AL544" s="37">
        <v>43515</v>
      </c>
      <c r="AM544" s="1">
        <v>0</v>
      </c>
      <c r="AN544" s="1">
        <v>0</v>
      </c>
      <c r="AO544" s="1">
        <f t="shared" si="34"/>
        <v>432.40000000000015</v>
      </c>
      <c r="AQ544" s="37">
        <v>43515</v>
      </c>
      <c r="AR544" s="1">
        <v>0</v>
      </c>
      <c r="AS544" s="1">
        <v>0</v>
      </c>
      <c r="AT544" s="1">
        <f t="shared" si="35"/>
        <v>472.80000000000041</v>
      </c>
      <c r="AV544" s="37">
        <v>43515</v>
      </c>
      <c r="AW544" s="1">
        <v>0</v>
      </c>
      <c r="AX544" s="1">
        <v>0</v>
      </c>
      <c r="AZ544" s="37">
        <v>42411</v>
      </c>
      <c r="BA544" s="1">
        <v>0</v>
      </c>
      <c r="BB544" s="1">
        <v>0</v>
      </c>
      <c r="BC544" s="1">
        <v>0</v>
      </c>
      <c r="BE544" s="37">
        <v>44232</v>
      </c>
      <c r="BF544" s="1">
        <v>0</v>
      </c>
      <c r="BG544" s="1">
        <v>0</v>
      </c>
      <c r="BH544" s="1">
        <v>0</v>
      </c>
      <c r="BJ544" s="37">
        <v>44232</v>
      </c>
      <c r="BK544" s="1">
        <v>0</v>
      </c>
      <c r="BL544" s="1">
        <v>0</v>
      </c>
      <c r="BM544" s="1">
        <v>0</v>
      </c>
      <c r="BN544" s="1">
        <f t="shared" si="32"/>
        <v>0</v>
      </c>
      <c r="BP544" s="37">
        <v>44232</v>
      </c>
      <c r="BQ544" s="1">
        <v>0</v>
      </c>
      <c r="BR544" s="1">
        <v>0</v>
      </c>
      <c r="BS544" s="1">
        <v>0</v>
      </c>
    </row>
    <row r="545" spans="3:71" x14ac:dyDescent="0.3">
      <c r="C545" s="37">
        <v>43516</v>
      </c>
      <c r="D545" s="1">
        <v>0</v>
      </c>
      <c r="E545" s="1">
        <v>0</v>
      </c>
      <c r="H545" s="37">
        <v>43516</v>
      </c>
      <c r="I545" s="1">
        <v>0</v>
      </c>
      <c r="J545" s="1">
        <v>0</v>
      </c>
      <c r="M545" s="37">
        <v>43516</v>
      </c>
      <c r="N545" s="1">
        <v>0</v>
      </c>
      <c r="O545" s="1">
        <v>0</v>
      </c>
      <c r="R545" s="37">
        <v>43516</v>
      </c>
      <c r="S545" s="1">
        <v>0</v>
      </c>
      <c r="T545" s="1">
        <v>0</v>
      </c>
      <c r="W545" s="37">
        <v>43516</v>
      </c>
      <c r="X545" s="1">
        <v>0</v>
      </c>
      <c r="Y545" s="1">
        <v>0</v>
      </c>
      <c r="Z545" s="1">
        <f t="shared" si="33"/>
        <v>510.30000000000024</v>
      </c>
      <c r="AB545" s="37">
        <v>43516</v>
      </c>
      <c r="AC545" s="1">
        <v>0</v>
      </c>
      <c r="AD545" s="1">
        <v>0</v>
      </c>
      <c r="AG545" s="37">
        <v>43516</v>
      </c>
      <c r="AH545" s="1">
        <v>0</v>
      </c>
      <c r="AI545" s="1">
        <v>0</v>
      </c>
      <c r="AL545" s="37">
        <v>43516</v>
      </c>
      <c r="AM545" s="1">
        <v>0</v>
      </c>
      <c r="AN545" s="1">
        <v>0</v>
      </c>
      <c r="AO545" s="1">
        <f t="shared" si="34"/>
        <v>432.40000000000015</v>
      </c>
      <c r="AQ545" s="37">
        <v>43516</v>
      </c>
      <c r="AR545" s="1">
        <v>0</v>
      </c>
      <c r="AS545" s="1">
        <v>0</v>
      </c>
      <c r="AT545" s="1">
        <f t="shared" si="35"/>
        <v>472.80000000000041</v>
      </c>
      <c r="AV545" s="37">
        <v>43516</v>
      </c>
      <c r="AW545" s="1">
        <v>0</v>
      </c>
      <c r="AX545" s="1">
        <v>0</v>
      </c>
      <c r="AZ545" s="37">
        <v>42412</v>
      </c>
      <c r="BA545" s="1">
        <v>-0.5</v>
      </c>
      <c r="BB545" s="1">
        <v>1</v>
      </c>
      <c r="BC545" s="1">
        <v>-32.4</v>
      </c>
      <c r="BE545" s="37">
        <v>44235</v>
      </c>
      <c r="BF545" s="1">
        <v>9</v>
      </c>
      <c r="BG545" s="1">
        <v>1</v>
      </c>
      <c r="BH545" s="1">
        <v>0</v>
      </c>
      <c r="BJ545" s="37">
        <v>44235</v>
      </c>
      <c r="BK545" s="1">
        <v>9</v>
      </c>
      <c r="BL545" s="1">
        <v>1</v>
      </c>
      <c r="BM545" s="1">
        <v>0</v>
      </c>
      <c r="BN545" s="1">
        <f t="shared" si="32"/>
        <v>0</v>
      </c>
      <c r="BP545" s="37">
        <v>44235</v>
      </c>
      <c r="BQ545" s="1">
        <v>9</v>
      </c>
      <c r="BR545" s="1">
        <v>1</v>
      </c>
      <c r="BS545" s="1">
        <v>0</v>
      </c>
    </row>
    <row r="546" spans="3:71" x14ac:dyDescent="0.3">
      <c r="C546" s="37">
        <v>43517</v>
      </c>
      <c r="D546" s="1">
        <v>22</v>
      </c>
      <c r="E546" s="1">
        <v>1</v>
      </c>
      <c r="F546" s="1">
        <v>32</v>
      </c>
      <c r="H546" s="37">
        <v>43517</v>
      </c>
      <c r="I546" s="1">
        <v>22</v>
      </c>
      <c r="J546" s="1">
        <v>1</v>
      </c>
      <c r="K546" s="1">
        <v>32</v>
      </c>
      <c r="M546" s="37">
        <v>43517</v>
      </c>
      <c r="N546" s="1">
        <v>22</v>
      </c>
      <c r="O546" s="1">
        <v>1</v>
      </c>
      <c r="P546" s="1">
        <v>32</v>
      </c>
      <c r="R546" s="37">
        <v>43517</v>
      </c>
      <c r="S546" s="1">
        <v>14.5</v>
      </c>
      <c r="T546" s="1">
        <v>1</v>
      </c>
      <c r="U546" s="1">
        <v>32</v>
      </c>
      <c r="W546" s="37">
        <v>43517</v>
      </c>
      <c r="X546" s="1">
        <v>14.5</v>
      </c>
      <c r="Y546" s="1">
        <v>1</v>
      </c>
      <c r="Z546" s="1">
        <f t="shared" si="33"/>
        <v>524.80000000000018</v>
      </c>
      <c r="AB546" s="37">
        <v>43517</v>
      </c>
      <c r="AC546" s="1">
        <v>15.4</v>
      </c>
      <c r="AD546" s="1">
        <v>1</v>
      </c>
      <c r="AG546" s="37">
        <v>43517</v>
      </c>
      <c r="AH546" s="1">
        <v>22</v>
      </c>
      <c r="AI546" s="1">
        <v>1</v>
      </c>
      <c r="AL546" s="37">
        <v>43517</v>
      </c>
      <c r="AM546" s="1">
        <v>23.8</v>
      </c>
      <c r="AN546" s="1">
        <v>1</v>
      </c>
      <c r="AO546" s="1">
        <f t="shared" si="34"/>
        <v>456.20000000000016</v>
      </c>
      <c r="AQ546" s="37">
        <v>43517</v>
      </c>
      <c r="AR546" s="1">
        <v>22.6</v>
      </c>
      <c r="AS546" s="1">
        <v>1</v>
      </c>
      <c r="AT546" s="1">
        <f t="shared" si="35"/>
        <v>495.40000000000043</v>
      </c>
      <c r="AV546" s="37">
        <v>43517</v>
      </c>
      <c r="AW546" s="1">
        <v>14</v>
      </c>
      <c r="AX546" s="1">
        <v>1</v>
      </c>
      <c r="AZ546" s="37">
        <v>42415</v>
      </c>
      <c r="BA546" s="1">
        <v>0</v>
      </c>
      <c r="BB546" s="1">
        <v>0</v>
      </c>
      <c r="BC546" s="1">
        <v>0</v>
      </c>
      <c r="BE546" s="37">
        <v>44236</v>
      </c>
      <c r="BF546" s="1">
        <v>0</v>
      </c>
      <c r="BG546" s="1">
        <v>0</v>
      </c>
      <c r="BH546" s="1">
        <v>0</v>
      </c>
      <c r="BJ546" s="37">
        <v>44236</v>
      </c>
      <c r="BK546" s="1">
        <v>0</v>
      </c>
      <c r="BL546" s="1">
        <v>0</v>
      </c>
      <c r="BM546" s="1">
        <v>0</v>
      </c>
      <c r="BN546" s="1">
        <f t="shared" si="32"/>
        <v>0</v>
      </c>
      <c r="BP546" s="37">
        <v>44236</v>
      </c>
      <c r="BQ546" s="1">
        <v>0</v>
      </c>
      <c r="BR546" s="1">
        <v>0</v>
      </c>
      <c r="BS546" s="1">
        <v>0</v>
      </c>
    </row>
    <row r="547" spans="3:71" x14ac:dyDescent="0.3">
      <c r="C547" s="37">
        <v>43518</v>
      </c>
      <c r="D547" s="1">
        <v>0</v>
      </c>
      <c r="E547" s="1">
        <v>0</v>
      </c>
      <c r="H547" s="37">
        <v>43518</v>
      </c>
      <c r="I547" s="1">
        <v>0</v>
      </c>
      <c r="J547" s="1">
        <v>0</v>
      </c>
      <c r="M547" s="37">
        <v>43518</v>
      </c>
      <c r="N547" s="1">
        <v>0</v>
      </c>
      <c r="O547" s="1">
        <v>0</v>
      </c>
      <c r="R547" s="37">
        <v>43518</v>
      </c>
      <c r="S547" s="1">
        <v>0</v>
      </c>
      <c r="T547" s="1">
        <v>0</v>
      </c>
      <c r="W547" s="37">
        <v>43518</v>
      </c>
      <c r="X547" s="1">
        <v>0</v>
      </c>
      <c r="Y547" s="1">
        <v>0</v>
      </c>
      <c r="Z547" s="1">
        <f t="shared" si="33"/>
        <v>524.80000000000018</v>
      </c>
      <c r="AB547" s="37">
        <v>43518</v>
      </c>
      <c r="AC547" s="1">
        <v>0</v>
      </c>
      <c r="AD547" s="1">
        <v>0</v>
      </c>
      <c r="AG547" s="37">
        <v>43518</v>
      </c>
      <c r="AH547" s="1">
        <v>0</v>
      </c>
      <c r="AI547" s="1">
        <v>0</v>
      </c>
      <c r="AL547" s="37">
        <v>43518</v>
      </c>
      <c r="AM547" s="1">
        <v>0</v>
      </c>
      <c r="AN547" s="1">
        <v>0</v>
      </c>
      <c r="AO547" s="1">
        <f t="shared" si="34"/>
        <v>456.20000000000016</v>
      </c>
      <c r="AQ547" s="37">
        <v>43518</v>
      </c>
      <c r="AR547" s="1">
        <v>0</v>
      </c>
      <c r="AS547" s="1">
        <v>0</v>
      </c>
      <c r="AT547" s="1">
        <f t="shared" si="35"/>
        <v>495.40000000000043</v>
      </c>
      <c r="AV547" s="37">
        <v>43518</v>
      </c>
      <c r="AW547" s="1">
        <v>0</v>
      </c>
      <c r="AX547" s="1">
        <v>0</v>
      </c>
      <c r="AZ547" s="37">
        <v>42416</v>
      </c>
      <c r="BA547" s="1">
        <v>0</v>
      </c>
      <c r="BB547" s="1">
        <v>0</v>
      </c>
      <c r="BC547" s="1">
        <v>0</v>
      </c>
      <c r="BE547" s="37">
        <v>44237</v>
      </c>
      <c r="BF547" s="1">
        <v>-9.8000000000000007</v>
      </c>
      <c r="BG547" s="1">
        <v>1</v>
      </c>
      <c r="BH547" s="1">
        <v>0</v>
      </c>
      <c r="BJ547" s="37">
        <v>44237</v>
      </c>
      <c r="BK547" s="1">
        <v>-9.8000000000000007</v>
      </c>
      <c r="BL547" s="1">
        <v>1</v>
      </c>
      <c r="BM547" s="1">
        <v>0</v>
      </c>
      <c r="BN547" s="1">
        <f t="shared" si="32"/>
        <v>0</v>
      </c>
      <c r="BP547" s="37">
        <v>44237</v>
      </c>
      <c r="BQ547" s="1">
        <v>-9.8000000000000007</v>
      </c>
      <c r="BR547" s="1">
        <v>1</v>
      </c>
      <c r="BS547" s="1">
        <v>0</v>
      </c>
    </row>
    <row r="548" spans="3:71" x14ac:dyDescent="0.3">
      <c r="C548" s="37">
        <v>43521</v>
      </c>
      <c r="D548" s="1">
        <v>0</v>
      </c>
      <c r="E548" s="1">
        <v>0</v>
      </c>
      <c r="H548" s="37">
        <v>43521</v>
      </c>
      <c r="I548" s="1">
        <v>0</v>
      </c>
      <c r="J548" s="1">
        <v>0</v>
      </c>
      <c r="M548" s="37">
        <v>43521</v>
      </c>
      <c r="N548" s="1">
        <v>0</v>
      </c>
      <c r="O548" s="1">
        <v>0</v>
      </c>
      <c r="R548" s="37">
        <v>43521</v>
      </c>
      <c r="S548" s="1">
        <v>0</v>
      </c>
      <c r="T548" s="1">
        <v>0</v>
      </c>
      <c r="W548" s="37">
        <v>43521</v>
      </c>
      <c r="X548" s="1">
        <v>0</v>
      </c>
      <c r="Y548" s="1">
        <v>0</v>
      </c>
      <c r="Z548" s="1">
        <f t="shared" si="33"/>
        <v>524.80000000000018</v>
      </c>
      <c r="AB548" s="37">
        <v>43521</v>
      </c>
      <c r="AC548" s="1">
        <v>0</v>
      </c>
      <c r="AD548" s="1">
        <v>0</v>
      </c>
      <c r="AG548" s="37">
        <v>43521</v>
      </c>
      <c r="AH548" s="1">
        <v>0</v>
      </c>
      <c r="AI548" s="1">
        <v>0</v>
      </c>
      <c r="AL548" s="37">
        <v>43521</v>
      </c>
      <c r="AM548" s="1">
        <v>0</v>
      </c>
      <c r="AN548" s="1">
        <v>0</v>
      </c>
      <c r="AO548" s="1">
        <f t="shared" si="34"/>
        <v>456.20000000000016</v>
      </c>
      <c r="AQ548" s="37">
        <v>43521</v>
      </c>
      <c r="AR548" s="1">
        <v>0</v>
      </c>
      <c r="AS548" s="1">
        <v>0</v>
      </c>
      <c r="AT548" s="1">
        <f t="shared" si="35"/>
        <v>495.40000000000043</v>
      </c>
      <c r="AV548" s="37">
        <v>43521</v>
      </c>
      <c r="AW548" s="1">
        <v>0</v>
      </c>
      <c r="AX548" s="1">
        <v>0</v>
      </c>
      <c r="AZ548" s="37">
        <v>42417</v>
      </c>
      <c r="BA548" s="1">
        <v>0</v>
      </c>
      <c r="BB548" s="1">
        <v>0</v>
      </c>
      <c r="BC548" s="1">
        <v>0</v>
      </c>
      <c r="BE548" s="37">
        <v>44242</v>
      </c>
      <c r="BF548" s="1">
        <v>-1</v>
      </c>
      <c r="BG548" s="1">
        <v>1</v>
      </c>
      <c r="BH548" s="1">
        <v>0</v>
      </c>
      <c r="BJ548" s="37">
        <v>44242</v>
      </c>
      <c r="BK548" s="1">
        <v>-1</v>
      </c>
      <c r="BL548" s="1">
        <v>1</v>
      </c>
      <c r="BM548" s="1">
        <v>0</v>
      </c>
      <c r="BN548" s="1">
        <f t="shared" si="32"/>
        <v>0</v>
      </c>
      <c r="BP548" s="37">
        <v>44242</v>
      </c>
      <c r="BQ548" s="1">
        <v>-1</v>
      </c>
      <c r="BR548" s="1">
        <v>1</v>
      </c>
      <c r="BS548" s="1">
        <v>0</v>
      </c>
    </row>
    <row r="549" spans="3:71" x14ac:dyDescent="0.3">
      <c r="C549" s="37">
        <v>43522</v>
      </c>
      <c r="D549" s="1">
        <v>-17</v>
      </c>
      <c r="E549" s="1">
        <v>1</v>
      </c>
      <c r="F549" s="1">
        <v>0</v>
      </c>
      <c r="H549" s="37">
        <v>43522</v>
      </c>
      <c r="I549" s="1">
        <v>-17</v>
      </c>
      <c r="J549" s="1">
        <v>1</v>
      </c>
      <c r="K549" s="1">
        <v>0</v>
      </c>
      <c r="M549" s="37">
        <v>43522</v>
      </c>
      <c r="N549" s="1">
        <v>-17</v>
      </c>
      <c r="O549" s="1">
        <v>1</v>
      </c>
      <c r="P549" s="1">
        <v>0</v>
      </c>
      <c r="R549" s="37">
        <v>43522</v>
      </c>
      <c r="S549" s="1">
        <v>-17</v>
      </c>
      <c r="T549" s="1">
        <v>1</v>
      </c>
      <c r="U549" s="1">
        <v>0</v>
      </c>
      <c r="W549" s="37">
        <v>43522</v>
      </c>
      <c r="X549" s="1">
        <v>-17</v>
      </c>
      <c r="Y549" s="1">
        <v>1</v>
      </c>
      <c r="Z549" s="1">
        <f t="shared" si="33"/>
        <v>507.80000000000018</v>
      </c>
      <c r="AB549" s="37">
        <v>43522</v>
      </c>
      <c r="AC549" s="1">
        <v>-16.8</v>
      </c>
      <c r="AD549" s="1">
        <v>1</v>
      </c>
      <c r="AG549" s="37">
        <v>43522</v>
      </c>
      <c r="AH549" s="1">
        <v>-16.8</v>
      </c>
      <c r="AI549" s="1">
        <v>1</v>
      </c>
      <c r="AL549" s="37">
        <v>43522</v>
      </c>
      <c r="AM549" s="1">
        <v>-3.6</v>
      </c>
      <c r="AN549" s="1">
        <v>1</v>
      </c>
      <c r="AO549" s="1">
        <f t="shared" si="34"/>
        <v>452.60000000000014</v>
      </c>
      <c r="AQ549" s="37">
        <v>43522</v>
      </c>
      <c r="AR549" s="1">
        <v>-3</v>
      </c>
      <c r="AS549" s="1">
        <v>1</v>
      </c>
      <c r="AT549" s="1">
        <f t="shared" si="35"/>
        <v>492.40000000000043</v>
      </c>
      <c r="AV549" s="37">
        <v>43522</v>
      </c>
      <c r="AW549" s="1">
        <v>0</v>
      </c>
      <c r="AX549" s="1">
        <v>0</v>
      </c>
      <c r="AZ549" s="37">
        <v>42418</v>
      </c>
      <c r="BA549" s="1">
        <v>-9.5</v>
      </c>
      <c r="BB549" s="1">
        <v>1</v>
      </c>
      <c r="BC549" s="1">
        <v>0</v>
      </c>
      <c r="BE549" s="37">
        <v>44243</v>
      </c>
      <c r="BF549" s="1">
        <v>0</v>
      </c>
      <c r="BG549" s="1">
        <v>0</v>
      </c>
      <c r="BH549" s="1">
        <v>0</v>
      </c>
      <c r="BJ549" s="37">
        <v>44243</v>
      </c>
      <c r="BK549" s="1">
        <v>0</v>
      </c>
      <c r="BL549" s="1">
        <v>0</v>
      </c>
      <c r="BM549" s="1">
        <v>0</v>
      </c>
      <c r="BN549" s="1">
        <f t="shared" si="32"/>
        <v>0</v>
      </c>
      <c r="BP549" s="37">
        <v>44243</v>
      </c>
      <c r="BQ549" s="1">
        <v>0</v>
      </c>
      <c r="BR549" s="1">
        <v>0</v>
      </c>
      <c r="BS549" s="1">
        <v>0</v>
      </c>
    </row>
    <row r="550" spans="3:71" x14ac:dyDescent="0.3">
      <c r="C550" s="37">
        <v>43523</v>
      </c>
      <c r="D550" s="1">
        <v>0</v>
      </c>
      <c r="E550" s="1">
        <v>0</v>
      </c>
      <c r="H550" s="37">
        <v>43523</v>
      </c>
      <c r="I550" s="1">
        <v>0</v>
      </c>
      <c r="J550" s="1">
        <v>0</v>
      </c>
      <c r="M550" s="37">
        <v>43523</v>
      </c>
      <c r="N550" s="1">
        <v>0</v>
      </c>
      <c r="O550" s="1">
        <v>0</v>
      </c>
      <c r="R550" s="37">
        <v>43523</v>
      </c>
      <c r="S550" s="1">
        <v>0</v>
      </c>
      <c r="T550" s="1">
        <v>0</v>
      </c>
      <c r="W550" s="37">
        <v>43523</v>
      </c>
      <c r="X550" s="1">
        <v>0</v>
      </c>
      <c r="Y550" s="1">
        <v>0</v>
      </c>
      <c r="Z550" s="1">
        <f t="shared" si="33"/>
        <v>507.80000000000018</v>
      </c>
      <c r="AB550" s="37">
        <v>43523</v>
      </c>
      <c r="AC550" s="1">
        <v>0</v>
      </c>
      <c r="AD550" s="1">
        <v>0</v>
      </c>
      <c r="AG550" s="37">
        <v>43523</v>
      </c>
      <c r="AH550" s="1">
        <v>0</v>
      </c>
      <c r="AI550" s="1">
        <v>0</v>
      </c>
      <c r="AL550" s="37">
        <v>43523</v>
      </c>
      <c r="AM550" s="1">
        <v>0</v>
      </c>
      <c r="AN550" s="1">
        <v>0</v>
      </c>
      <c r="AO550" s="1">
        <f t="shared" si="34"/>
        <v>452.60000000000014</v>
      </c>
      <c r="AQ550" s="37">
        <v>43523</v>
      </c>
      <c r="AR550" s="1">
        <v>0</v>
      </c>
      <c r="AS550" s="1">
        <v>0</v>
      </c>
      <c r="AT550" s="1">
        <f t="shared" si="35"/>
        <v>492.40000000000043</v>
      </c>
      <c r="AV550" s="37">
        <v>43523</v>
      </c>
      <c r="AW550" s="1">
        <v>0</v>
      </c>
      <c r="AX550" s="1">
        <v>0</v>
      </c>
      <c r="AZ550" s="37">
        <v>42419</v>
      </c>
      <c r="BA550" s="1">
        <v>17.7</v>
      </c>
      <c r="BB550" s="1">
        <v>1</v>
      </c>
      <c r="BC550" s="1">
        <v>0.1</v>
      </c>
      <c r="BE550" s="37">
        <v>44244</v>
      </c>
      <c r="BF550" s="1">
        <v>0</v>
      </c>
      <c r="BG550" s="1">
        <v>0</v>
      </c>
      <c r="BH550" s="1">
        <v>0</v>
      </c>
      <c r="BJ550" s="37">
        <v>44244</v>
      </c>
      <c r="BK550" s="1">
        <v>0</v>
      </c>
      <c r="BL550" s="1">
        <v>0</v>
      </c>
      <c r="BM550" s="1">
        <v>0</v>
      </c>
      <c r="BN550" s="1">
        <f t="shared" si="32"/>
        <v>0</v>
      </c>
      <c r="BP550" s="37">
        <v>44244</v>
      </c>
      <c r="BQ550" s="1">
        <v>0</v>
      </c>
      <c r="BR550" s="1">
        <v>0</v>
      </c>
      <c r="BS550" s="1">
        <v>0</v>
      </c>
    </row>
    <row r="551" spans="3:71" x14ac:dyDescent="0.3">
      <c r="C551" s="37">
        <v>43524</v>
      </c>
      <c r="D551" s="1">
        <v>0</v>
      </c>
      <c r="E551" s="1">
        <v>0</v>
      </c>
      <c r="H551" s="37">
        <v>43524</v>
      </c>
      <c r="I551" s="1">
        <v>0</v>
      </c>
      <c r="J551" s="1">
        <v>0</v>
      </c>
      <c r="M551" s="37">
        <v>43524</v>
      </c>
      <c r="N551" s="1">
        <v>0</v>
      </c>
      <c r="O551" s="1">
        <v>0</v>
      </c>
      <c r="R551" s="37">
        <v>43524</v>
      </c>
      <c r="S551" s="1">
        <v>0</v>
      </c>
      <c r="T551" s="1">
        <v>0</v>
      </c>
      <c r="W551" s="37">
        <v>43524</v>
      </c>
      <c r="X551" s="1">
        <v>0</v>
      </c>
      <c r="Y551" s="1">
        <v>0</v>
      </c>
      <c r="Z551" s="1">
        <f t="shared" si="33"/>
        <v>507.80000000000018</v>
      </c>
      <c r="AB551" s="37">
        <v>43524</v>
      </c>
      <c r="AC551" s="1">
        <v>0</v>
      </c>
      <c r="AD551" s="1">
        <v>0</v>
      </c>
      <c r="AG551" s="37">
        <v>43524</v>
      </c>
      <c r="AH551" s="1">
        <v>0</v>
      </c>
      <c r="AI551" s="1">
        <v>0</v>
      </c>
      <c r="AL551" s="37">
        <v>43524</v>
      </c>
      <c r="AM551" s="1">
        <v>0</v>
      </c>
      <c r="AN551" s="1">
        <v>0</v>
      </c>
      <c r="AO551" s="1">
        <f t="shared" si="34"/>
        <v>452.60000000000014</v>
      </c>
      <c r="AQ551" s="37">
        <v>43524</v>
      </c>
      <c r="AR551" s="1">
        <v>0</v>
      </c>
      <c r="AS551" s="1">
        <v>0</v>
      </c>
      <c r="AT551" s="1">
        <f t="shared" si="35"/>
        <v>492.40000000000043</v>
      </c>
      <c r="AV551" s="37">
        <v>43524</v>
      </c>
      <c r="AW551" s="1">
        <v>0</v>
      </c>
      <c r="AX551" s="1">
        <v>0</v>
      </c>
      <c r="AZ551" s="37">
        <v>42422</v>
      </c>
      <c r="BA551" s="1">
        <v>0</v>
      </c>
      <c r="BB551" s="1">
        <v>0</v>
      </c>
      <c r="BC551" s="1">
        <v>0</v>
      </c>
      <c r="BE551" s="37">
        <v>44245</v>
      </c>
      <c r="BF551" s="1">
        <v>0</v>
      </c>
      <c r="BG551" s="1">
        <v>0</v>
      </c>
      <c r="BH551" s="1">
        <v>0</v>
      </c>
      <c r="BJ551" s="37">
        <v>44245</v>
      </c>
      <c r="BK551" s="1">
        <v>0</v>
      </c>
      <c r="BL551" s="1">
        <v>0</v>
      </c>
      <c r="BM551" s="1">
        <v>0</v>
      </c>
      <c r="BN551" s="1">
        <f t="shared" si="32"/>
        <v>0</v>
      </c>
      <c r="BP551" s="37">
        <v>44245</v>
      </c>
      <c r="BQ551" s="1">
        <v>0</v>
      </c>
      <c r="BR551" s="1">
        <v>0</v>
      </c>
      <c r="BS551" s="1">
        <v>0</v>
      </c>
    </row>
    <row r="552" spans="3:71" x14ac:dyDescent="0.3">
      <c r="C552" s="37">
        <v>43528</v>
      </c>
      <c r="D552" s="1">
        <v>-0.7</v>
      </c>
      <c r="E552" s="1">
        <v>1</v>
      </c>
      <c r="F552" s="1">
        <v>1.3</v>
      </c>
      <c r="H552" s="37">
        <v>43528</v>
      </c>
      <c r="I552" s="1">
        <v>-0.7</v>
      </c>
      <c r="J552" s="1">
        <v>1</v>
      </c>
      <c r="K552" s="1">
        <v>1.3</v>
      </c>
      <c r="M552" s="37">
        <v>43528</v>
      </c>
      <c r="N552" s="1">
        <v>-0.7</v>
      </c>
      <c r="O552" s="1">
        <v>1</v>
      </c>
      <c r="P552" s="1">
        <v>1.3</v>
      </c>
      <c r="R552" s="37">
        <v>43528</v>
      </c>
      <c r="S552" s="1">
        <v>-0.7</v>
      </c>
      <c r="T552" s="1">
        <v>1</v>
      </c>
      <c r="U552" s="1">
        <v>1.3</v>
      </c>
      <c r="W552" s="37">
        <v>43528</v>
      </c>
      <c r="X552" s="1">
        <v>-0.7</v>
      </c>
      <c r="Y552" s="1">
        <v>1</v>
      </c>
      <c r="Z552" s="1">
        <f t="shared" si="33"/>
        <v>507.10000000000019</v>
      </c>
      <c r="AB552" s="37">
        <v>43528</v>
      </c>
      <c r="AC552" s="1">
        <v>-9.9</v>
      </c>
      <c r="AD552" s="1">
        <v>1</v>
      </c>
      <c r="AG552" s="37">
        <v>43528</v>
      </c>
      <c r="AH552" s="1">
        <v>-9.9</v>
      </c>
      <c r="AI552" s="1">
        <v>1</v>
      </c>
      <c r="AL552" s="37">
        <v>43528</v>
      </c>
      <c r="AM552" s="1">
        <v>-0.9</v>
      </c>
      <c r="AN552" s="1">
        <v>1</v>
      </c>
      <c r="AO552" s="1">
        <f t="shared" si="34"/>
        <v>451.70000000000016</v>
      </c>
      <c r="AQ552" s="37">
        <v>43528</v>
      </c>
      <c r="AR552" s="1">
        <v>2.1</v>
      </c>
      <c r="AS552" s="1">
        <v>1</v>
      </c>
      <c r="AT552" s="1">
        <f t="shared" si="35"/>
        <v>494.50000000000045</v>
      </c>
      <c r="AV552" s="37">
        <v>43528</v>
      </c>
      <c r="AW552" s="1">
        <v>-11</v>
      </c>
      <c r="AX552" s="1">
        <v>1</v>
      </c>
      <c r="AZ552" s="37">
        <v>42423</v>
      </c>
      <c r="BA552" s="1">
        <v>4.5</v>
      </c>
      <c r="BB552" s="1">
        <v>1</v>
      </c>
      <c r="BC552" s="1">
        <v>0</v>
      </c>
      <c r="BE552" s="37">
        <v>44246</v>
      </c>
      <c r="BF552" s="1">
        <v>0</v>
      </c>
      <c r="BG552" s="1">
        <v>0</v>
      </c>
      <c r="BH552" s="1">
        <v>0</v>
      </c>
      <c r="BJ552" s="37">
        <v>44246</v>
      </c>
      <c r="BK552" s="1">
        <v>0</v>
      </c>
      <c r="BL552" s="1">
        <v>0</v>
      </c>
      <c r="BM552" s="1">
        <v>0</v>
      </c>
      <c r="BN552" s="1">
        <f t="shared" si="32"/>
        <v>0</v>
      </c>
      <c r="BP552" s="37">
        <v>44246</v>
      </c>
      <c r="BQ552" s="1">
        <v>0</v>
      </c>
      <c r="BR552" s="1">
        <v>0</v>
      </c>
      <c r="BS552" s="1">
        <v>0</v>
      </c>
    </row>
    <row r="553" spans="3:71" x14ac:dyDescent="0.3">
      <c r="C553" s="37">
        <v>43529</v>
      </c>
      <c r="D553" s="1">
        <v>0</v>
      </c>
      <c r="E553" s="1">
        <v>0</v>
      </c>
      <c r="H553" s="37">
        <v>43529</v>
      </c>
      <c r="I553" s="1">
        <v>0</v>
      </c>
      <c r="J553" s="1">
        <v>0</v>
      </c>
      <c r="M553" s="37">
        <v>43529</v>
      </c>
      <c r="N553" s="1">
        <v>0</v>
      </c>
      <c r="O553" s="1">
        <v>0</v>
      </c>
      <c r="R553" s="37">
        <v>43529</v>
      </c>
      <c r="S553" s="1">
        <v>0</v>
      </c>
      <c r="T553" s="1">
        <v>0</v>
      </c>
      <c r="W553" s="37">
        <v>43529</v>
      </c>
      <c r="X553" s="1">
        <v>0</v>
      </c>
      <c r="Y553" s="1">
        <v>0</v>
      </c>
      <c r="Z553" s="1">
        <f t="shared" si="33"/>
        <v>507.10000000000019</v>
      </c>
      <c r="AB553" s="37">
        <v>43529</v>
      </c>
      <c r="AC553" s="1">
        <v>0</v>
      </c>
      <c r="AD553" s="1">
        <v>0</v>
      </c>
      <c r="AG553" s="37">
        <v>43529</v>
      </c>
      <c r="AH553" s="1">
        <v>0</v>
      </c>
      <c r="AI553" s="1">
        <v>0</v>
      </c>
      <c r="AL553" s="37">
        <v>43529</v>
      </c>
      <c r="AM553" s="1">
        <v>0</v>
      </c>
      <c r="AN553" s="1">
        <v>0</v>
      </c>
      <c r="AO553" s="1">
        <f t="shared" si="34"/>
        <v>451.70000000000016</v>
      </c>
      <c r="AQ553" s="37">
        <v>43529</v>
      </c>
      <c r="AR553" s="1">
        <v>0</v>
      </c>
      <c r="AS553" s="1">
        <v>0</v>
      </c>
      <c r="AT553" s="1">
        <f t="shared" si="35"/>
        <v>494.50000000000045</v>
      </c>
      <c r="AV553" s="37">
        <v>43529</v>
      </c>
      <c r="AW553" s="1">
        <v>0</v>
      </c>
      <c r="AX553" s="1">
        <v>0</v>
      </c>
      <c r="AZ553" s="37">
        <v>42424</v>
      </c>
      <c r="BA553" s="1">
        <v>0</v>
      </c>
      <c r="BB553" s="1">
        <v>0</v>
      </c>
      <c r="BC553" s="1">
        <v>0</v>
      </c>
      <c r="BE553" s="37">
        <v>44249</v>
      </c>
      <c r="BF553" s="1">
        <v>10.4</v>
      </c>
      <c r="BG553" s="1">
        <v>1</v>
      </c>
      <c r="BH553" s="1">
        <v>0</v>
      </c>
      <c r="BJ553" s="37">
        <v>44249</v>
      </c>
      <c r="BK553" s="1">
        <v>10.4</v>
      </c>
      <c r="BL553" s="1">
        <v>1</v>
      </c>
      <c r="BM553" s="1">
        <v>0</v>
      </c>
      <c r="BN553" s="1">
        <f t="shared" si="32"/>
        <v>0</v>
      </c>
      <c r="BP553" s="37">
        <v>44249</v>
      </c>
      <c r="BQ553" s="1">
        <v>10.4</v>
      </c>
      <c r="BR553" s="1">
        <v>1</v>
      </c>
      <c r="BS553" s="1">
        <v>0</v>
      </c>
    </row>
    <row r="554" spans="3:71" x14ac:dyDescent="0.3">
      <c r="C554" s="37">
        <v>43530</v>
      </c>
      <c r="D554" s="1">
        <v>0</v>
      </c>
      <c r="E554" s="1">
        <v>0</v>
      </c>
      <c r="H554" s="37">
        <v>43530</v>
      </c>
      <c r="I554" s="1">
        <v>0</v>
      </c>
      <c r="J554" s="1">
        <v>0</v>
      </c>
      <c r="M554" s="37">
        <v>43530</v>
      </c>
      <c r="N554" s="1">
        <v>0</v>
      </c>
      <c r="O554" s="1">
        <v>0</v>
      </c>
      <c r="R554" s="37">
        <v>43530</v>
      </c>
      <c r="S554" s="1">
        <v>0</v>
      </c>
      <c r="T554" s="1">
        <v>0</v>
      </c>
      <c r="W554" s="37">
        <v>43530</v>
      </c>
      <c r="X554" s="1">
        <v>0</v>
      </c>
      <c r="Y554" s="1">
        <v>0</v>
      </c>
      <c r="Z554" s="1">
        <f t="shared" si="33"/>
        <v>507.10000000000019</v>
      </c>
      <c r="AB554" s="37">
        <v>43530</v>
      </c>
      <c r="AC554" s="1">
        <v>0</v>
      </c>
      <c r="AD554" s="1">
        <v>0</v>
      </c>
      <c r="AG554" s="37">
        <v>43530</v>
      </c>
      <c r="AH554" s="1">
        <v>0</v>
      </c>
      <c r="AI554" s="1">
        <v>0</v>
      </c>
      <c r="AL554" s="37">
        <v>43530</v>
      </c>
      <c r="AM554" s="1">
        <v>0</v>
      </c>
      <c r="AN554" s="1">
        <v>0</v>
      </c>
      <c r="AO554" s="1">
        <f t="shared" si="34"/>
        <v>451.70000000000016</v>
      </c>
      <c r="AQ554" s="37">
        <v>43530</v>
      </c>
      <c r="AR554" s="1">
        <v>0</v>
      </c>
      <c r="AS554" s="1">
        <v>0</v>
      </c>
      <c r="AT554" s="1">
        <f t="shared" si="35"/>
        <v>494.50000000000045</v>
      </c>
      <c r="AV554" s="37">
        <v>43530</v>
      </c>
      <c r="AW554" s="1">
        <v>0</v>
      </c>
      <c r="AX554" s="1">
        <v>0</v>
      </c>
      <c r="AZ554" s="37">
        <v>42425</v>
      </c>
      <c r="BA554" s="1">
        <v>0</v>
      </c>
      <c r="BB554" s="1">
        <v>0</v>
      </c>
      <c r="BC554" s="1">
        <v>0</v>
      </c>
      <c r="BE554" s="37">
        <v>44250</v>
      </c>
      <c r="BF554" s="1">
        <v>-15</v>
      </c>
      <c r="BG554" s="1">
        <v>1</v>
      </c>
      <c r="BH554" s="1">
        <v>0</v>
      </c>
      <c r="BJ554" s="37">
        <v>44250</v>
      </c>
      <c r="BK554" s="1">
        <v>-15</v>
      </c>
      <c r="BL554" s="1">
        <v>1</v>
      </c>
      <c r="BM554" s="1">
        <v>0</v>
      </c>
      <c r="BN554" s="1">
        <f t="shared" si="32"/>
        <v>0</v>
      </c>
      <c r="BP554" s="37">
        <v>44250</v>
      </c>
      <c r="BQ554" s="1">
        <v>-15</v>
      </c>
      <c r="BR554" s="1">
        <v>1</v>
      </c>
      <c r="BS554" s="1">
        <v>0</v>
      </c>
    </row>
    <row r="555" spans="3:71" x14ac:dyDescent="0.3">
      <c r="C555" s="37">
        <v>43531</v>
      </c>
      <c r="D555" s="1">
        <v>0</v>
      </c>
      <c r="E555" s="1">
        <v>0</v>
      </c>
      <c r="H555" s="37">
        <v>43531</v>
      </c>
      <c r="I555" s="1">
        <v>0</v>
      </c>
      <c r="J555" s="1">
        <v>0</v>
      </c>
      <c r="M555" s="37">
        <v>43531</v>
      </c>
      <c r="N555" s="1">
        <v>0</v>
      </c>
      <c r="O555" s="1">
        <v>0</v>
      </c>
      <c r="R555" s="37">
        <v>43531</v>
      </c>
      <c r="S555" s="1">
        <v>0</v>
      </c>
      <c r="T555" s="1">
        <v>0</v>
      </c>
      <c r="W555" s="37">
        <v>43531</v>
      </c>
      <c r="X555" s="1">
        <v>0</v>
      </c>
      <c r="Y555" s="1">
        <v>0</v>
      </c>
      <c r="Z555" s="1">
        <f t="shared" si="33"/>
        <v>507.10000000000019</v>
      </c>
      <c r="AB555" s="37">
        <v>43531</v>
      </c>
      <c r="AC555" s="1">
        <v>0</v>
      </c>
      <c r="AD555" s="1">
        <v>0</v>
      </c>
      <c r="AG555" s="37">
        <v>43531</v>
      </c>
      <c r="AH555" s="1">
        <v>0</v>
      </c>
      <c r="AI555" s="1">
        <v>0</v>
      </c>
      <c r="AL555" s="37">
        <v>43531</v>
      </c>
      <c r="AM555" s="1">
        <v>0</v>
      </c>
      <c r="AN555" s="1">
        <v>0</v>
      </c>
      <c r="AO555" s="1">
        <f t="shared" si="34"/>
        <v>451.70000000000016</v>
      </c>
      <c r="AQ555" s="37">
        <v>43531</v>
      </c>
      <c r="AR555" s="1">
        <v>0</v>
      </c>
      <c r="AS555" s="1">
        <v>0</v>
      </c>
      <c r="AT555" s="1">
        <f t="shared" si="35"/>
        <v>494.50000000000045</v>
      </c>
      <c r="AV555" s="37">
        <v>43531</v>
      </c>
      <c r="AW555" s="1">
        <v>0</v>
      </c>
      <c r="AX555" s="1">
        <v>0</v>
      </c>
      <c r="AZ555" s="37">
        <v>42426</v>
      </c>
      <c r="BA555" s="1">
        <v>0</v>
      </c>
      <c r="BB555" s="1">
        <v>0</v>
      </c>
      <c r="BC555" s="1">
        <v>0</v>
      </c>
      <c r="BE555" s="37">
        <v>44251</v>
      </c>
      <c r="BF555" s="1">
        <v>0</v>
      </c>
      <c r="BG555" s="1">
        <v>0</v>
      </c>
      <c r="BH555" s="1">
        <v>0</v>
      </c>
      <c r="BJ555" s="37">
        <v>44251</v>
      </c>
      <c r="BK555" s="1">
        <v>0</v>
      </c>
      <c r="BL555" s="1">
        <v>0</v>
      </c>
      <c r="BM555" s="1">
        <v>0</v>
      </c>
      <c r="BN555" s="1">
        <f t="shared" si="32"/>
        <v>0</v>
      </c>
      <c r="BP555" s="37">
        <v>44251</v>
      </c>
      <c r="BQ555" s="1">
        <v>0</v>
      </c>
      <c r="BR555" s="1">
        <v>0</v>
      </c>
      <c r="BS555" s="1">
        <v>0</v>
      </c>
    </row>
    <row r="556" spans="3:71" x14ac:dyDescent="0.3">
      <c r="C556" s="37">
        <v>43532</v>
      </c>
      <c r="D556" s="1">
        <v>0</v>
      </c>
      <c r="E556" s="1">
        <v>0</v>
      </c>
      <c r="H556" s="37">
        <v>43532</v>
      </c>
      <c r="I556" s="1">
        <v>0</v>
      </c>
      <c r="J556" s="1">
        <v>0</v>
      </c>
      <c r="M556" s="37">
        <v>43532</v>
      </c>
      <c r="N556" s="1">
        <v>0</v>
      </c>
      <c r="O556" s="1">
        <v>0</v>
      </c>
      <c r="R556" s="37">
        <v>43532</v>
      </c>
      <c r="S556" s="1">
        <v>0</v>
      </c>
      <c r="T556" s="1">
        <v>0</v>
      </c>
      <c r="W556" s="37">
        <v>43532</v>
      </c>
      <c r="X556" s="1">
        <v>0</v>
      </c>
      <c r="Y556" s="1">
        <v>0</v>
      </c>
      <c r="Z556" s="1">
        <f t="shared" si="33"/>
        <v>507.10000000000019</v>
      </c>
      <c r="AB556" s="37">
        <v>43532</v>
      </c>
      <c r="AC556" s="1">
        <v>0</v>
      </c>
      <c r="AD556" s="1">
        <v>0</v>
      </c>
      <c r="AG556" s="37">
        <v>43532</v>
      </c>
      <c r="AH556" s="1">
        <v>0</v>
      </c>
      <c r="AI556" s="1">
        <v>0</v>
      </c>
      <c r="AL556" s="37">
        <v>43532</v>
      </c>
      <c r="AM556" s="1">
        <v>0</v>
      </c>
      <c r="AN556" s="1">
        <v>0</v>
      </c>
      <c r="AO556" s="1">
        <f t="shared" si="34"/>
        <v>451.70000000000016</v>
      </c>
      <c r="AQ556" s="37">
        <v>43532</v>
      </c>
      <c r="AR556" s="1">
        <v>0</v>
      </c>
      <c r="AS556" s="1">
        <v>0</v>
      </c>
      <c r="AT556" s="1">
        <f t="shared" si="35"/>
        <v>494.50000000000045</v>
      </c>
      <c r="AV556" s="37">
        <v>43532</v>
      </c>
      <c r="AW556" s="1">
        <v>0</v>
      </c>
      <c r="AX556" s="1">
        <v>0</v>
      </c>
      <c r="AZ556" s="37">
        <v>42429</v>
      </c>
      <c r="BA556" s="1">
        <v>0</v>
      </c>
      <c r="BB556" s="1">
        <v>0</v>
      </c>
      <c r="BC556" s="1">
        <v>0</v>
      </c>
      <c r="BE556" s="37">
        <v>44252</v>
      </c>
      <c r="BF556" s="1">
        <v>0</v>
      </c>
      <c r="BG556" s="1">
        <v>0</v>
      </c>
      <c r="BH556" s="1">
        <v>0</v>
      </c>
      <c r="BJ556" s="37">
        <v>44252</v>
      </c>
      <c r="BK556" s="1">
        <v>0</v>
      </c>
      <c r="BL556" s="1">
        <v>0</v>
      </c>
      <c r="BM556" s="1">
        <v>0</v>
      </c>
      <c r="BN556" s="1">
        <f t="shared" si="32"/>
        <v>0</v>
      </c>
      <c r="BP556" s="37">
        <v>44252</v>
      </c>
      <c r="BQ556" s="1">
        <v>0</v>
      </c>
      <c r="BR556" s="1">
        <v>0</v>
      </c>
      <c r="BS556" s="1">
        <v>0</v>
      </c>
    </row>
    <row r="557" spans="3:71" x14ac:dyDescent="0.3">
      <c r="C557" s="37">
        <v>43535</v>
      </c>
      <c r="D557" s="1">
        <v>0</v>
      </c>
      <c r="E557" s="1">
        <v>0</v>
      </c>
      <c r="H557" s="37">
        <v>43535</v>
      </c>
      <c r="I557" s="1">
        <v>0</v>
      </c>
      <c r="J557" s="1">
        <v>0</v>
      </c>
      <c r="M557" s="37">
        <v>43535</v>
      </c>
      <c r="N557" s="1">
        <v>0</v>
      </c>
      <c r="O557" s="1">
        <v>0</v>
      </c>
      <c r="R557" s="37">
        <v>43535</v>
      </c>
      <c r="S557" s="1">
        <v>0</v>
      </c>
      <c r="T557" s="1">
        <v>0</v>
      </c>
      <c r="W557" s="37">
        <v>43535</v>
      </c>
      <c r="X557" s="1">
        <v>0</v>
      </c>
      <c r="Y557" s="1">
        <v>0</v>
      </c>
      <c r="Z557" s="1">
        <f t="shared" si="33"/>
        <v>507.10000000000019</v>
      </c>
      <c r="AB557" s="37">
        <v>43535</v>
      </c>
      <c r="AC557" s="1">
        <v>0</v>
      </c>
      <c r="AD557" s="1">
        <v>0</v>
      </c>
      <c r="AG557" s="37">
        <v>43535</v>
      </c>
      <c r="AH557" s="1">
        <v>0</v>
      </c>
      <c r="AI557" s="1">
        <v>0</v>
      </c>
      <c r="AL557" s="37">
        <v>43535</v>
      </c>
      <c r="AM557" s="1">
        <v>0</v>
      </c>
      <c r="AN557" s="1">
        <v>0</v>
      </c>
      <c r="AO557" s="1">
        <f t="shared" si="34"/>
        <v>451.70000000000016</v>
      </c>
      <c r="AQ557" s="37">
        <v>43535</v>
      </c>
      <c r="AR557" s="1">
        <v>0</v>
      </c>
      <c r="AS557" s="1">
        <v>0</v>
      </c>
      <c r="AT557" s="1">
        <f t="shared" si="35"/>
        <v>494.50000000000045</v>
      </c>
      <c r="AV557" s="37">
        <v>43535</v>
      </c>
      <c r="AW557" s="1">
        <v>0</v>
      </c>
      <c r="AX557" s="1">
        <v>0</v>
      </c>
      <c r="AZ557" s="37">
        <v>42431</v>
      </c>
      <c r="BA557" s="1">
        <v>5.5</v>
      </c>
      <c r="BB557" s="1">
        <v>1</v>
      </c>
      <c r="BC557" s="1">
        <v>0</v>
      </c>
      <c r="BE557" s="37">
        <v>44253</v>
      </c>
      <c r="BF557" s="1">
        <v>0</v>
      </c>
      <c r="BG557" s="1">
        <v>0</v>
      </c>
      <c r="BH557" s="1">
        <v>0</v>
      </c>
      <c r="BJ557" s="37">
        <v>44253</v>
      </c>
      <c r="BK557" s="1">
        <v>0</v>
      </c>
      <c r="BL557" s="1">
        <v>0</v>
      </c>
      <c r="BM557" s="1">
        <v>0</v>
      </c>
      <c r="BN557" s="1">
        <f t="shared" si="32"/>
        <v>0</v>
      </c>
      <c r="BP557" s="37">
        <v>44253</v>
      </c>
      <c r="BQ557" s="1">
        <v>0</v>
      </c>
      <c r="BR557" s="1">
        <v>0</v>
      </c>
      <c r="BS557" s="1">
        <v>0</v>
      </c>
    </row>
    <row r="558" spans="3:71" x14ac:dyDescent="0.3">
      <c r="C558" s="37">
        <v>43536</v>
      </c>
      <c r="D558" s="1">
        <v>0</v>
      </c>
      <c r="E558" s="1">
        <v>0</v>
      </c>
      <c r="H558" s="37">
        <v>43536</v>
      </c>
      <c r="I558" s="1">
        <v>0</v>
      </c>
      <c r="J558" s="1">
        <v>0</v>
      </c>
      <c r="M558" s="37">
        <v>43536</v>
      </c>
      <c r="N558" s="1">
        <v>0</v>
      </c>
      <c r="O558" s="1">
        <v>0</v>
      </c>
      <c r="R558" s="37">
        <v>43536</v>
      </c>
      <c r="S558" s="1">
        <v>0</v>
      </c>
      <c r="T558" s="1">
        <v>0</v>
      </c>
      <c r="W558" s="37">
        <v>43536</v>
      </c>
      <c r="X558" s="1">
        <v>0</v>
      </c>
      <c r="Y558" s="1">
        <v>0</v>
      </c>
      <c r="Z558" s="1">
        <f t="shared" si="33"/>
        <v>507.10000000000019</v>
      </c>
      <c r="AB558" s="37">
        <v>43536</v>
      </c>
      <c r="AC558" s="1">
        <v>0</v>
      </c>
      <c r="AD558" s="1">
        <v>0</v>
      </c>
      <c r="AG558" s="37">
        <v>43536</v>
      </c>
      <c r="AH558" s="1">
        <v>0</v>
      </c>
      <c r="AI558" s="1">
        <v>0</v>
      </c>
      <c r="AL558" s="37">
        <v>43536</v>
      </c>
      <c r="AM558" s="1">
        <v>0</v>
      </c>
      <c r="AN558" s="1">
        <v>0</v>
      </c>
      <c r="AO558" s="1">
        <f t="shared" si="34"/>
        <v>451.70000000000016</v>
      </c>
      <c r="AQ558" s="37">
        <v>43536</v>
      </c>
      <c r="AR558" s="1">
        <v>0</v>
      </c>
      <c r="AS558" s="1">
        <v>0</v>
      </c>
      <c r="AT558" s="1">
        <f t="shared" si="35"/>
        <v>494.50000000000045</v>
      </c>
      <c r="AV558" s="37">
        <v>43536</v>
      </c>
      <c r="AW558" s="1">
        <v>0</v>
      </c>
      <c r="AX558" s="1">
        <v>0</v>
      </c>
      <c r="AZ558" s="37">
        <v>42432</v>
      </c>
      <c r="BA558" s="1">
        <v>0</v>
      </c>
      <c r="BB558" s="1">
        <v>0</v>
      </c>
      <c r="BC558" s="1">
        <v>0</v>
      </c>
      <c r="BE558" s="37">
        <v>44257</v>
      </c>
      <c r="BF558" s="1">
        <v>16</v>
      </c>
      <c r="BG558" s="1">
        <v>1</v>
      </c>
      <c r="BH558" s="1">
        <v>0</v>
      </c>
      <c r="BJ558" s="37">
        <v>44257</v>
      </c>
      <c r="BK558" s="1">
        <v>16</v>
      </c>
      <c r="BL558" s="1">
        <v>1</v>
      </c>
      <c r="BM558" s="1">
        <v>0</v>
      </c>
      <c r="BN558" s="1">
        <f t="shared" si="32"/>
        <v>0</v>
      </c>
      <c r="BP558" s="37">
        <v>44257</v>
      </c>
      <c r="BQ558" s="1">
        <v>16</v>
      </c>
      <c r="BR558" s="1">
        <v>1</v>
      </c>
      <c r="BS558" s="1">
        <v>0</v>
      </c>
    </row>
    <row r="559" spans="3:71" x14ac:dyDescent="0.3">
      <c r="C559" s="37">
        <v>43537</v>
      </c>
      <c r="D559" s="1">
        <v>0</v>
      </c>
      <c r="E559" s="1">
        <v>0</v>
      </c>
      <c r="H559" s="37">
        <v>43537</v>
      </c>
      <c r="I559" s="1">
        <v>0</v>
      </c>
      <c r="J559" s="1">
        <v>0</v>
      </c>
      <c r="M559" s="37">
        <v>43537</v>
      </c>
      <c r="N559" s="1">
        <v>0</v>
      </c>
      <c r="O559" s="1">
        <v>0</v>
      </c>
      <c r="R559" s="37">
        <v>43537</v>
      </c>
      <c r="S559" s="1">
        <v>0</v>
      </c>
      <c r="T559" s="1">
        <v>0</v>
      </c>
      <c r="W559" s="37">
        <v>43537</v>
      </c>
      <c r="X559" s="1">
        <v>0</v>
      </c>
      <c r="Y559" s="1">
        <v>0</v>
      </c>
      <c r="Z559" s="1">
        <f t="shared" si="33"/>
        <v>507.10000000000019</v>
      </c>
      <c r="AB559" s="37">
        <v>43537</v>
      </c>
      <c r="AC559" s="1">
        <v>0</v>
      </c>
      <c r="AD559" s="1">
        <v>0</v>
      </c>
      <c r="AG559" s="37">
        <v>43537</v>
      </c>
      <c r="AH559" s="1">
        <v>0</v>
      </c>
      <c r="AI559" s="1">
        <v>0</v>
      </c>
      <c r="AL559" s="37">
        <v>43537</v>
      </c>
      <c r="AM559" s="1">
        <v>0</v>
      </c>
      <c r="AN559" s="1">
        <v>0</v>
      </c>
      <c r="AO559" s="1">
        <f t="shared" si="34"/>
        <v>451.70000000000016</v>
      </c>
      <c r="AQ559" s="37">
        <v>43537</v>
      </c>
      <c r="AR559" s="1">
        <v>0</v>
      </c>
      <c r="AS559" s="1">
        <v>0</v>
      </c>
      <c r="AT559" s="1">
        <f t="shared" si="35"/>
        <v>494.50000000000045</v>
      </c>
      <c r="AV559" s="37">
        <v>43537</v>
      </c>
      <c r="AW559" s="1">
        <v>0</v>
      </c>
      <c r="AX559" s="1">
        <v>0</v>
      </c>
      <c r="AZ559" s="37">
        <v>42433</v>
      </c>
      <c r="BA559" s="1">
        <v>0.8</v>
      </c>
      <c r="BB559" s="1">
        <v>1</v>
      </c>
      <c r="BC559" s="1">
        <v>0</v>
      </c>
      <c r="BE559" s="37">
        <v>44258</v>
      </c>
      <c r="BF559" s="1">
        <v>0</v>
      </c>
      <c r="BG559" s="1">
        <v>0</v>
      </c>
      <c r="BH559" s="1">
        <v>0</v>
      </c>
      <c r="BJ559" s="37">
        <v>44258</v>
      </c>
      <c r="BK559" s="1">
        <v>0</v>
      </c>
      <c r="BL559" s="1">
        <v>0</v>
      </c>
      <c r="BM559" s="1">
        <v>0</v>
      </c>
      <c r="BN559" s="1">
        <f t="shared" si="32"/>
        <v>0</v>
      </c>
      <c r="BP559" s="37">
        <v>44258</v>
      </c>
      <c r="BQ559" s="1">
        <v>0</v>
      </c>
      <c r="BR559" s="1">
        <v>0</v>
      </c>
      <c r="BS559" s="1">
        <v>0</v>
      </c>
    </row>
    <row r="560" spans="3:71" x14ac:dyDescent="0.3">
      <c r="C560" s="37">
        <v>43538</v>
      </c>
      <c r="D560" s="1">
        <v>-7.1</v>
      </c>
      <c r="E560" s="1">
        <v>1</v>
      </c>
      <c r="F560" s="1">
        <v>-1.1000000000000001</v>
      </c>
      <c r="H560" s="37">
        <v>43538</v>
      </c>
      <c r="I560" s="1">
        <v>-7.1</v>
      </c>
      <c r="J560" s="1">
        <v>1</v>
      </c>
      <c r="K560" s="1">
        <v>-1.1000000000000001</v>
      </c>
      <c r="M560" s="37">
        <v>43538</v>
      </c>
      <c r="N560" s="1">
        <v>-7.1</v>
      </c>
      <c r="O560" s="1">
        <v>1</v>
      </c>
      <c r="P560" s="1">
        <v>-1.1000000000000001</v>
      </c>
      <c r="R560" s="37">
        <v>43538</v>
      </c>
      <c r="S560" s="1">
        <v>-7.1</v>
      </c>
      <c r="T560" s="1">
        <v>1</v>
      </c>
      <c r="U560" s="1">
        <v>-1.1000000000000001</v>
      </c>
      <c r="W560" s="37">
        <v>43538</v>
      </c>
      <c r="X560" s="1">
        <v>-7.1</v>
      </c>
      <c r="Y560" s="1">
        <v>1</v>
      </c>
      <c r="Z560" s="1">
        <f t="shared" si="33"/>
        <v>500.00000000000017</v>
      </c>
      <c r="AB560" s="37">
        <v>43538</v>
      </c>
      <c r="AC560" s="1">
        <v>-6.6</v>
      </c>
      <c r="AD560" s="1">
        <v>1</v>
      </c>
      <c r="AG560" s="37">
        <v>43538</v>
      </c>
      <c r="AH560" s="1">
        <v>-6.6</v>
      </c>
      <c r="AI560" s="1">
        <v>1</v>
      </c>
      <c r="AL560" s="37">
        <v>43538</v>
      </c>
      <c r="AM560" s="1">
        <v>-6.1</v>
      </c>
      <c r="AN560" s="1">
        <v>1</v>
      </c>
      <c r="AO560" s="1">
        <f t="shared" si="34"/>
        <v>445.60000000000014</v>
      </c>
      <c r="AQ560" s="37">
        <v>43538</v>
      </c>
      <c r="AR560" s="1">
        <v>-5.3</v>
      </c>
      <c r="AS560" s="1">
        <v>1</v>
      </c>
      <c r="AT560" s="1">
        <f t="shared" si="35"/>
        <v>489.20000000000044</v>
      </c>
      <c r="AV560" s="37">
        <v>43538</v>
      </c>
      <c r="AW560" s="1">
        <v>0</v>
      </c>
      <c r="AX560" s="1">
        <v>0</v>
      </c>
      <c r="AZ560" s="37">
        <v>42436</v>
      </c>
      <c r="BA560" s="1">
        <v>0</v>
      </c>
      <c r="BB560" s="1">
        <v>0</v>
      </c>
      <c r="BC560" s="1">
        <v>0</v>
      </c>
      <c r="BE560" s="37">
        <v>44259</v>
      </c>
      <c r="BF560" s="1">
        <v>0</v>
      </c>
      <c r="BG560" s="1">
        <v>0</v>
      </c>
      <c r="BH560" s="1">
        <v>0</v>
      </c>
      <c r="BJ560" s="37">
        <v>44259</v>
      </c>
      <c r="BK560" s="1">
        <v>0</v>
      </c>
      <c r="BL560" s="1">
        <v>0</v>
      </c>
      <c r="BM560" s="1">
        <v>0</v>
      </c>
      <c r="BN560" s="1">
        <f t="shared" si="32"/>
        <v>0</v>
      </c>
      <c r="BP560" s="37">
        <v>44259</v>
      </c>
      <c r="BQ560" s="1">
        <v>0</v>
      </c>
      <c r="BR560" s="1">
        <v>0</v>
      </c>
      <c r="BS560" s="1">
        <v>0</v>
      </c>
    </row>
    <row r="561" spans="3:71" x14ac:dyDescent="0.3">
      <c r="C561" s="37">
        <v>43539</v>
      </c>
      <c r="D561" s="1">
        <v>0</v>
      </c>
      <c r="E561" s="1">
        <v>0</v>
      </c>
      <c r="H561" s="37">
        <v>43539</v>
      </c>
      <c r="I561" s="1">
        <v>0</v>
      </c>
      <c r="J561" s="1">
        <v>0</v>
      </c>
      <c r="M561" s="37">
        <v>43539</v>
      </c>
      <c r="N561" s="1">
        <v>0</v>
      </c>
      <c r="O561" s="1">
        <v>0</v>
      </c>
      <c r="R561" s="37">
        <v>43539</v>
      </c>
      <c r="S561" s="1">
        <v>0</v>
      </c>
      <c r="T561" s="1">
        <v>0</v>
      </c>
      <c r="W561" s="37">
        <v>43539</v>
      </c>
      <c r="X561" s="1">
        <v>0</v>
      </c>
      <c r="Y561" s="1">
        <v>0</v>
      </c>
      <c r="Z561" s="1">
        <f t="shared" si="33"/>
        <v>500.00000000000017</v>
      </c>
      <c r="AB561" s="37">
        <v>43539</v>
      </c>
      <c r="AC561" s="1">
        <v>0</v>
      </c>
      <c r="AD561" s="1">
        <v>0</v>
      </c>
      <c r="AG561" s="37">
        <v>43539</v>
      </c>
      <c r="AH561" s="1">
        <v>0</v>
      </c>
      <c r="AI561" s="1">
        <v>0</v>
      </c>
      <c r="AL561" s="37">
        <v>43539</v>
      </c>
      <c r="AM561" s="1">
        <v>0</v>
      </c>
      <c r="AN561" s="1">
        <v>0</v>
      </c>
      <c r="AO561" s="1">
        <f t="shared" si="34"/>
        <v>445.60000000000014</v>
      </c>
      <c r="AQ561" s="37">
        <v>43539</v>
      </c>
      <c r="AR561" s="1">
        <v>0</v>
      </c>
      <c r="AS561" s="1">
        <v>0</v>
      </c>
      <c r="AT561" s="1">
        <f t="shared" si="35"/>
        <v>489.20000000000044</v>
      </c>
      <c r="AV561" s="37">
        <v>43539</v>
      </c>
      <c r="AW561" s="1">
        <v>0</v>
      </c>
      <c r="AX561" s="1">
        <v>0</v>
      </c>
      <c r="AZ561" s="37">
        <v>42437</v>
      </c>
      <c r="BA561" s="1">
        <v>0</v>
      </c>
      <c r="BB561" s="1">
        <v>0</v>
      </c>
      <c r="BC561" s="1">
        <v>0</v>
      </c>
      <c r="BE561" s="37">
        <v>44260</v>
      </c>
      <c r="BF561" s="1">
        <v>0</v>
      </c>
      <c r="BG561" s="1">
        <v>0</v>
      </c>
      <c r="BH561" s="1">
        <v>0</v>
      </c>
      <c r="BJ561" s="37">
        <v>44260</v>
      </c>
      <c r="BK561" s="1">
        <v>0</v>
      </c>
      <c r="BL561" s="1">
        <v>0</v>
      </c>
      <c r="BM561" s="1">
        <v>0</v>
      </c>
      <c r="BN561" s="1">
        <f t="shared" si="32"/>
        <v>0</v>
      </c>
      <c r="BP561" s="37">
        <v>44260</v>
      </c>
      <c r="BQ561" s="1">
        <v>0</v>
      </c>
      <c r="BR561" s="1">
        <v>0</v>
      </c>
      <c r="BS561" s="1">
        <v>0</v>
      </c>
    </row>
    <row r="562" spans="3:71" x14ac:dyDescent="0.3">
      <c r="C562" s="37">
        <v>43542</v>
      </c>
      <c r="D562" s="1">
        <v>0</v>
      </c>
      <c r="E562" s="1">
        <v>0</v>
      </c>
      <c r="H562" s="37">
        <v>43542</v>
      </c>
      <c r="I562" s="1">
        <v>0</v>
      </c>
      <c r="J562" s="1">
        <v>0</v>
      </c>
      <c r="M562" s="37">
        <v>43542</v>
      </c>
      <c r="N562" s="1">
        <v>0</v>
      </c>
      <c r="O562" s="1">
        <v>0</v>
      </c>
      <c r="R562" s="37">
        <v>43542</v>
      </c>
      <c r="S562" s="1">
        <v>0</v>
      </c>
      <c r="T562" s="1">
        <v>0</v>
      </c>
      <c r="W562" s="37">
        <v>43542</v>
      </c>
      <c r="X562" s="1">
        <v>0</v>
      </c>
      <c r="Y562" s="1">
        <v>0</v>
      </c>
      <c r="Z562" s="1">
        <f t="shared" si="33"/>
        <v>500.00000000000017</v>
      </c>
      <c r="AB562" s="37">
        <v>43542</v>
      </c>
      <c r="AC562" s="1">
        <v>0</v>
      </c>
      <c r="AD562" s="1">
        <v>0</v>
      </c>
      <c r="AG562" s="37">
        <v>43542</v>
      </c>
      <c r="AH562" s="1">
        <v>0</v>
      </c>
      <c r="AI562" s="1">
        <v>0</v>
      </c>
      <c r="AL562" s="37">
        <v>43542</v>
      </c>
      <c r="AM562" s="1">
        <v>0</v>
      </c>
      <c r="AN562" s="1">
        <v>0</v>
      </c>
      <c r="AO562" s="1">
        <f t="shared" si="34"/>
        <v>445.60000000000014</v>
      </c>
      <c r="AQ562" s="37">
        <v>43542</v>
      </c>
      <c r="AR562" s="1">
        <v>0</v>
      </c>
      <c r="AS562" s="1">
        <v>0</v>
      </c>
      <c r="AT562" s="1">
        <f t="shared" si="35"/>
        <v>489.20000000000044</v>
      </c>
      <c r="AV562" s="37">
        <v>43542</v>
      </c>
      <c r="AW562" s="1">
        <v>0</v>
      </c>
      <c r="AX562" s="1">
        <v>0</v>
      </c>
      <c r="AZ562" s="37">
        <v>42438</v>
      </c>
      <c r="BA562" s="1">
        <v>12</v>
      </c>
      <c r="BB562" s="1">
        <v>1</v>
      </c>
      <c r="BC562" s="1">
        <v>0</v>
      </c>
      <c r="BE562" s="37">
        <v>44263</v>
      </c>
      <c r="BF562" s="1">
        <v>28</v>
      </c>
      <c r="BG562" s="1">
        <v>1</v>
      </c>
      <c r="BH562" s="1">
        <v>0</v>
      </c>
      <c r="BJ562" s="37">
        <v>44263</v>
      </c>
      <c r="BK562" s="1">
        <v>28</v>
      </c>
      <c r="BL562" s="1">
        <v>1</v>
      </c>
      <c r="BM562" s="1">
        <v>0</v>
      </c>
      <c r="BN562" s="1">
        <f t="shared" si="32"/>
        <v>0</v>
      </c>
      <c r="BP562" s="37">
        <v>44263</v>
      </c>
      <c r="BQ562" s="1">
        <v>28</v>
      </c>
      <c r="BR562" s="1">
        <v>1</v>
      </c>
      <c r="BS562" s="1">
        <v>0</v>
      </c>
    </row>
    <row r="563" spans="3:71" x14ac:dyDescent="0.3">
      <c r="C563" s="37">
        <v>43543</v>
      </c>
      <c r="D563" s="1">
        <v>0</v>
      </c>
      <c r="E563" s="1">
        <v>0</v>
      </c>
      <c r="H563" s="37">
        <v>43543</v>
      </c>
      <c r="I563" s="1">
        <v>0</v>
      </c>
      <c r="J563" s="1">
        <v>0</v>
      </c>
      <c r="M563" s="37">
        <v>43543</v>
      </c>
      <c r="N563" s="1">
        <v>0</v>
      </c>
      <c r="O563" s="1">
        <v>0</v>
      </c>
      <c r="R563" s="37">
        <v>43543</v>
      </c>
      <c r="S563" s="1">
        <v>0</v>
      </c>
      <c r="T563" s="1">
        <v>0</v>
      </c>
      <c r="W563" s="37">
        <v>43543</v>
      </c>
      <c r="X563" s="1">
        <v>0</v>
      </c>
      <c r="Y563" s="1">
        <v>0</v>
      </c>
      <c r="Z563" s="1">
        <f t="shared" si="33"/>
        <v>500.00000000000017</v>
      </c>
      <c r="AB563" s="37">
        <v>43543</v>
      </c>
      <c r="AC563" s="1">
        <v>0</v>
      </c>
      <c r="AD563" s="1">
        <v>0</v>
      </c>
      <c r="AG563" s="37">
        <v>43543</v>
      </c>
      <c r="AH563" s="1">
        <v>0</v>
      </c>
      <c r="AI563" s="1">
        <v>0</v>
      </c>
      <c r="AL563" s="37">
        <v>43543</v>
      </c>
      <c r="AM563" s="1">
        <v>0</v>
      </c>
      <c r="AN563" s="1">
        <v>0</v>
      </c>
      <c r="AO563" s="1">
        <f t="shared" si="34"/>
        <v>445.60000000000014</v>
      </c>
      <c r="AQ563" s="37">
        <v>43543</v>
      </c>
      <c r="AR563" s="1">
        <v>0</v>
      </c>
      <c r="AS563" s="1">
        <v>0</v>
      </c>
      <c r="AT563" s="1">
        <f t="shared" si="35"/>
        <v>489.20000000000044</v>
      </c>
      <c r="AV563" s="37">
        <v>43543</v>
      </c>
      <c r="AW563" s="1">
        <v>0</v>
      </c>
      <c r="AX563" s="1">
        <v>0</v>
      </c>
      <c r="AZ563" s="37">
        <v>42439</v>
      </c>
      <c r="BA563" s="1">
        <v>-19.8</v>
      </c>
      <c r="BB563" s="1">
        <v>1</v>
      </c>
      <c r="BC563" s="1">
        <v>0</v>
      </c>
      <c r="BE563" s="37">
        <v>44264</v>
      </c>
      <c r="BF563" s="1">
        <v>0</v>
      </c>
      <c r="BG563" s="1">
        <v>0</v>
      </c>
      <c r="BH563" s="1">
        <v>0</v>
      </c>
      <c r="BJ563" s="37">
        <v>44264</v>
      </c>
      <c r="BK563" s="1">
        <v>0</v>
      </c>
      <c r="BL563" s="1">
        <v>0</v>
      </c>
      <c r="BM563" s="1">
        <v>0</v>
      </c>
      <c r="BN563" s="1">
        <f t="shared" si="32"/>
        <v>0</v>
      </c>
      <c r="BP563" s="37">
        <v>44264</v>
      </c>
      <c r="BQ563" s="1">
        <v>0</v>
      </c>
      <c r="BR563" s="1">
        <v>0</v>
      </c>
      <c r="BS563" s="1">
        <v>0</v>
      </c>
    </row>
    <row r="564" spans="3:71" x14ac:dyDescent="0.3">
      <c r="C564" s="37">
        <v>43544</v>
      </c>
      <c r="D564" s="1">
        <v>0</v>
      </c>
      <c r="E564" s="1">
        <v>0</v>
      </c>
      <c r="H564" s="37">
        <v>43544</v>
      </c>
      <c r="I564" s="1">
        <v>0</v>
      </c>
      <c r="J564" s="1">
        <v>0</v>
      </c>
      <c r="M564" s="37">
        <v>43544</v>
      </c>
      <c r="N564" s="1">
        <v>0</v>
      </c>
      <c r="O564" s="1">
        <v>0</v>
      </c>
      <c r="R564" s="37">
        <v>43544</v>
      </c>
      <c r="S564" s="1">
        <v>0</v>
      </c>
      <c r="T564" s="1">
        <v>0</v>
      </c>
      <c r="W564" s="37">
        <v>43544</v>
      </c>
      <c r="X564" s="1">
        <v>0</v>
      </c>
      <c r="Y564" s="1">
        <v>0</v>
      </c>
      <c r="Z564" s="1">
        <f t="shared" si="33"/>
        <v>500.00000000000017</v>
      </c>
      <c r="AB564" s="37">
        <v>43544</v>
      </c>
      <c r="AC564" s="1">
        <v>0</v>
      </c>
      <c r="AD564" s="1">
        <v>0</v>
      </c>
      <c r="AG564" s="37">
        <v>43544</v>
      </c>
      <c r="AH564" s="1">
        <v>0</v>
      </c>
      <c r="AI564" s="1">
        <v>0</v>
      </c>
      <c r="AL564" s="37">
        <v>43544</v>
      </c>
      <c r="AM564" s="1">
        <v>0</v>
      </c>
      <c r="AN564" s="1">
        <v>0</v>
      </c>
      <c r="AO564" s="1">
        <f t="shared" si="34"/>
        <v>445.60000000000014</v>
      </c>
      <c r="AQ564" s="37">
        <v>43544</v>
      </c>
      <c r="AR564" s="1">
        <v>0</v>
      </c>
      <c r="AS564" s="1">
        <v>0</v>
      </c>
      <c r="AT564" s="1">
        <f t="shared" si="35"/>
        <v>489.20000000000044</v>
      </c>
      <c r="AV564" s="37">
        <v>43544</v>
      </c>
      <c r="AW564" s="1">
        <v>0</v>
      </c>
      <c r="AX564" s="1">
        <v>0</v>
      </c>
      <c r="AZ564" s="37">
        <v>42440</v>
      </c>
      <c r="BA564" s="1">
        <v>20.9</v>
      </c>
      <c r="BB564" s="1">
        <v>1</v>
      </c>
      <c r="BC564" s="1">
        <v>0</v>
      </c>
      <c r="BE564" s="37">
        <v>44265</v>
      </c>
      <c r="BF564" s="1">
        <v>17.100000000000001</v>
      </c>
      <c r="BG564" s="1">
        <v>1</v>
      </c>
      <c r="BH564" s="1">
        <v>0</v>
      </c>
      <c r="BJ564" s="37">
        <v>44265</v>
      </c>
      <c r="BK564" s="1">
        <v>17.100000000000001</v>
      </c>
      <c r="BL564" s="1">
        <v>1</v>
      </c>
      <c r="BM564" s="1">
        <v>0</v>
      </c>
      <c r="BN564" s="1">
        <f t="shared" si="32"/>
        <v>0</v>
      </c>
      <c r="BP564" s="37">
        <v>44265</v>
      </c>
      <c r="BQ564" s="1">
        <v>10.199999999999999</v>
      </c>
      <c r="BR564" s="1">
        <v>1</v>
      </c>
      <c r="BS564" s="1">
        <v>0</v>
      </c>
    </row>
    <row r="565" spans="3:71" x14ac:dyDescent="0.3">
      <c r="C565" s="37">
        <v>43545</v>
      </c>
      <c r="D565" s="1">
        <v>0</v>
      </c>
      <c r="E565" s="1">
        <v>0</v>
      </c>
      <c r="H565" s="37">
        <v>43545</v>
      </c>
      <c r="I565" s="1">
        <v>0</v>
      </c>
      <c r="J565" s="1">
        <v>0</v>
      </c>
      <c r="M565" s="37">
        <v>43545</v>
      </c>
      <c r="N565" s="1">
        <v>0</v>
      </c>
      <c r="O565" s="1">
        <v>0</v>
      </c>
      <c r="R565" s="37">
        <v>43545</v>
      </c>
      <c r="S565" s="1">
        <v>0</v>
      </c>
      <c r="T565" s="1">
        <v>0</v>
      </c>
      <c r="W565" s="37">
        <v>43545</v>
      </c>
      <c r="X565" s="1">
        <v>0</v>
      </c>
      <c r="Y565" s="1">
        <v>0</v>
      </c>
      <c r="Z565" s="1">
        <f t="shared" si="33"/>
        <v>500.00000000000017</v>
      </c>
      <c r="AB565" s="37">
        <v>43545</v>
      </c>
      <c r="AC565" s="1">
        <v>0</v>
      </c>
      <c r="AD565" s="1">
        <v>0</v>
      </c>
      <c r="AG565" s="37">
        <v>43545</v>
      </c>
      <c r="AH565" s="1">
        <v>0</v>
      </c>
      <c r="AI565" s="1">
        <v>0</v>
      </c>
      <c r="AL565" s="37">
        <v>43545</v>
      </c>
      <c r="AM565" s="1">
        <v>0</v>
      </c>
      <c r="AN565" s="1">
        <v>0</v>
      </c>
      <c r="AO565" s="1">
        <f t="shared" si="34"/>
        <v>445.60000000000014</v>
      </c>
      <c r="AQ565" s="37">
        <v>43545</v>
      </c>
      <c r="AR565" s="1">
        <v>0</v>
      </c>
      <c r="AS565" s="1">
        <v>0</v>
      </c>
      <c r="AT565" s="1">
        <f t="shared" si="35"/>
        <v>489.20000000000044</v>
      </c>
      <c r="AV565" s="37">
        <v>43545</v>
      </c>
      <c r="AW565" s="1">
        <v>0</v>
      </c>
      <c r="AX565" s="1">
        <v>0</v>
      </c>
      <c r="AZ565" s="37">
        <v>42443</v>
      </c>
      <c r="BA565" s="1">
        <v>0</v>
      </c>
      <c r="BB565" s="1">
        <v>0</v>
      </c>
      <c r="BC565" s="1">
        <v>0</v>
      </c>
      <c r="BE565" s="37">
        <v>44266</v>
      </c>
      <c r="BF565" s="1">
        <v>0</v>
      </c>
      <c r="BG565" s="1">
        <v>0</v>
      </c>
      <c r="BH565" s="1">
        <v>0</v>
      </c>
      <c r="BJ565" s="37">
        <v>44266</v>
      </c>
      <c r="BK565" s="1">
        <v>0</v>
      </c>
      <c r="BL565" s="1">
        <v>0</v>
      </c>
      <c r="BM565" s="1">
        <v>0</v>
      </c>
      <c r="BN565" s="1">
        <f t="shared" si="32"/>
        <v>0</v>
      </c>
      <c r="BP565" s="37">
        <v>44266</v>
      </c>
      <c r="BQ565" s="1">
        <v>0</v>
      </c>
      <c r="BR565" s="1">
        <v>0</v>
      </c>
      <c r="BS565" s="1">
        <v>0</v>
      </c>
    </row>
    <row r="566" spans="3:71" x14ac:dyDescent="0.3">
      <c r="C566" s="37">
        <v>43546</v>
      </c>
      <c r="D566" s="1">
        <v>-6</v>
      </c>
      <c r="E566" s="1">
        <v>1</v>
      </c>
      <c r="F566" s="1">
        <v>2</v>
      </c>
      <c r="H566" s="37">
        <v>43546</v>
      </c>
      <c r="I566" s="1">
        <v>-6</v>
      </c>
      <c r="J566" s="1">
        <v>1</v>
      </c>
      <c r="K566" s="1">
        <v>2</v>
      </c>
      <c r="M566" s="37">
        <v>43546</v>
      </c>
      <c r="N566" s="1">
        <v>-6</v>
      </c>
      <c r="O566" s="1">
        <v>1</v>
      </c>
      <c r="P566" s="1">
        <v>2</v>
      </c>
      <c r="R566" s="37">
        <v>43546</v>
      </c>
      <c r="S566" s="1">
        <v>-6</v>
      </c>
      <c r="T566" s="1">
        <v>1</v>
      </c>
      <c r="U566" s="1">
        <v>2</v>
      </c>
      <c r="W566" s="37">
        <v>43546</v>
      </c>
      <c r="X566" s="1">
        <v>-6</v>
      </c>
      <c r="Y566" s="1">
        <v>1</v>
      </c>
      <c r="Z566" s="1">
        <f t="shared" si="33"/>
        <v>494.00000000000017</v>
      </c>
      <c r="AB566" s="37">
        <v>43546</v>
      </c>
      <c r="AC566" s="1">
        <v>-6</v>
      </c>
      <c r="AD566" s="1">
        <v>1</v>
      </c>
      <c r="AG566" s="37">
        <v>43546</v>
      </c>
      <c r="AH566" s="1">
        <v>-6</v>
      </c>
      <c r="AI566" s="1">
        <v>1</v>
      </c>
      <c r="AL566" s="37">
        <v>43546</v>
      </c>
      <c r="AM566" s="1">
        <v>-5</v>
      </c>
      <c r="AN566" s="1">
        <v>1</v>
      </c>
      <c r="AO566" s="1">
        <f t="shared" si="34"/>
        <v>440.60000000000014</v>
      </c>
      <c r="AQ566" s="37">
        <v>43546</v>
      </c>
      <c r="AR566" s="1">
        <v>-3.6</v>
      </c>
      <c r="AS566" s="1">
        <v>1</v>
      </c>
      <c r="AT566" s="1">
        <f t="shared" si="35"/>
        <v>485.60000000000042</v>
      </c>
      <c r="AV566" s="37">
        <v>43546</v>
      </c>
      <c r="AW566" s="1">
        <v>-7</v>
      </c>
      <c r="AX566" s="1">
        <v>1</v>
      </c>
      <c r="AZ566" s="37">
        <v>42444</v>
      </c>
      <c r="BA566" s="1">
        <v>0</v>
      </c>
      <c r="BB566" s="1">
        <v>0</v>
      </c>
      <c r="BC566" s="1">
        <v>0</v>
      </c>
      <c r="BE566" s="37">
        <v>44267</v>
      </c>
      <c r="BF566" s="1">
        <v>3.3</v>
      </c>
      <c r="BG566" s="1">
        <v>1</v>
      </c>
      <c r="BH566" s="1">
        <v>22.5</v>
      </c>
      <c r="BJ566" s="37">
        <v>44267</v>
      </c>
      <c r="BK566" s="1">
        <v>7.3</v>
      </c>
      <c r="BL566" s="1">
        <v>1</v>
      </c>
      <c r="BM566" s="1">
        <v>22.5</v>
      </c>
      <c r="BN566" s="1">
        <f t="shared" si="32"/>
        <v>4</v>
      </c>
      <c r="BP566" s="37">
        <v>44267</v>
      </c>
      <c r="BQ566" s="1">
        <v>23.7</v>
      </c>
      <c r="BR566" s="1">
        <v>1</v>
      </c>
      <c r="BS566" s="1">
        <v>0</v>
      </c>
    </row>
    <row r="567" spans="3:71" x14ac:dyDescent="0.3">
      <c r="C567" s="37">
        <v>43549</v>
      </c>
      <c r="D567" s="1">
        <v>0</v>
      </c>
      <c r="E567" s="1">
        <v>0</v>
      </c>
      <c r="H567" s="37">
        <v>43549</v>
      </c>
      <c r="I567" s="1">
        <v>0</v>
      </c>
      <c r="J567" s="1">
        <v>0</v>
      </c>
      <c r="M567" s="37">
        <v>43549</v>
      </c>
      <c r="N567" s="1">
        <v>0</v>
      </c>
      <c r="O567" s="1">
        <v>0</v>
      </c>
      <c r="R567" s="37">
        <v>43549</v>
      </c>
      <c r="S567" s="1">
        <v>0</v>
      </c>
      <c r="T567" s="1">
        <v>0</v>
      </c>
      <c r="W567" s="37">
        <v>43549</v>
      </c>
      <c r="X567" s="1">
        <v>0</v>
      </c>
      <c r="Y567" s="1">
        <v>0</v>
      </c>
      <c r="Z567" s="1">
        <f t="shared" si="33"/>
        <v>494.00000000000017</v>
      </c>
      <c r="AB567" s="37">
        <v>43549</v>
      </c>
      <c r="AC567" s="1">
        <v>0</v>
      </c>
      <c r="AD567" s="1">
        <v>0</v>
      </c>
      <c r="AG567" s="37">
        <v>43549</v>
      </c>
      <c r="AH567" s="1">
        <v>0</v>
      </c>
      <c r="AI567" s="1">
        <v>0</v>
      </c>
      <c r="AL567" s="37">
        <v>43549</v>
      </c>
      <c r="AM567" s="1">
        <v>0</v>
      </c>
      <c r="AN567" s="1">
        <v>0</v>
      </c>
      <c r="AO567" s="1">
        <f t="shared" si="34"/>
        <v>440.60000000000014</v>
      </c>
      <c r="AQ567" s="37">
        <v>43549</v>
      </c>
      <c r="AR567" s="1">
        <v>0</v>
      </c>
      <c r="AS567" s="1">
        <v>0</v>
      </c>
      <c r="AT567" s="1">
        <f t="shared" si="35"/>
        <v>485.60000000000042</v>
      </c>
      <c r="AV567" s="37">
        <v>43549</v>
      </c>
      <c r="AW567" s="1">
        <v>0</v>
      </c>
      <c r="AX567" s="1">
        <v>0</v>
      </c>
      <c r="AZ567" s="37">
        <v>42445</v>
      </c>
      <c r="BA567" s="1">
        <v>-19.899999999999999</v>
      </c>
      <c r="BB567" s="1">
        <v>1</v>
      </c>
      <c r="BC567" s="1">
        <v>0</v>
      </c>
      <c r="BE567" s="37">
        <v>44270</v>
      </c>
      <c r="BF567" s="1">
        <v>-23.1</v>
      </c>
      <c r="BG567" s="1">
        <v>1</v>
      </c>
      <c r="BH567" s="1">
        <v>0</v>
      </c>
      <c r="BJ567" s="37">
        <v>44270</v>
      </c>
      <c r="BK567" s="1">
        <v>-16.7</v>
      </c>
      <c r="BL567" s="1">
        <v>1</v>
      </c>
      <c r="BM567" s="1">
        <v>0</v>
      </c>
      <c r="BN567" s="1">
        <f t="shared" si="32"/>
        <v>6.4000000000000021</v>
      </c>
      <c r="BP567" s="37">
        <v>44270</v>
      </c>
      <c r="BQ567" s="1">
        <v>-26.2</v>
      </c>
      <c r="BR567" s="1">
        <v>1</v>
      </c>
      <c r="BS567" s="1">
        <v>0</v>
      </c>
    </row>
    <row r="568" spans="3:71" x14ac:dyDescent="0.3">
      <c r="C568" s="37">
        <v>43550</v>
      </c>
      <c r="D568" s="1">
        <v>0.4</v>
      </c>
      <c r="E568" s="1">
        <v>1</v>
      </c>
      <c r="F568" s="1">
        <v>2.4</v>
      </c>
      <c r="H568" s="37">
        <v>43550</v>
      </c>
      <c r="I568" s="1">
        <v>0.4</v>
      </c>
      <c r="J568" s="1">
        <v>1</v>
      </c>
      <c r="K568" s="1">
        <v>2.4</v>
      </c>
      <c r="M568" s="37">
        <v>43550</v>
      </c>
      <c r="N568" s="1">
        <v>0.4</v>
      </c>
      <c r="O568" s="1">
        <v>1</v>
      </c>
      <c r="P568" s="1">
        <v>2.4</v>
      </c>
      <c r="R568" s="37">
        <v>43550</v>
      </c>
      <c r="S568" s="1">
        <v>0.4</v>
      </c>
      <c r="T568" s="1">
        <v>1</v>
      </c>
      <c r="U568" s="1">
        <v>2.4</v>
      </c>
      <c r="W568" s="37">
        <v>43550</v>
      </c>
      <c r="X568" s="1">
        <v>0.4</v>
      </c>
      <c r="Y568" s="1">
        <v>1</v>
      </c>
      <c r="Z568" s="1">
        <f t="shared" si="33"/>
        <v>494.40000000000015</v>
      </c>
      <c r="AB568" s="37">
        <v>43550</v>
      </c>
      <c r="AC568" s="1">
        <v>0.1</v>
      </c>
      <c r="AD568" s="1">
        <v>1</v>
      </c>
      <c r="AG568" s="37">
        <v>43550</v>
      </c>
      <c r="AH568" s="1">
        <v>0.1</v>
      </c>
      <c r="AI568" s="1">
        <v>1</v>
      </c>
      <c r="AL568" s="37">
        <v>43550</v>
      </c>
      <c r="AM568" s="1">
        <v>-2.8</v>
      </c>
      <c r="AN568" s="1">
        <v>1</v>
      </c>
      <c r="AO568" s="1">
        <f t="shared" si="34"/>
        <v>437.80000000000013</v>
      </c>
      <c r="AQ568" s="37">
        <v>43550</v>
      </c>
      <c r="AR568" s="1">
        <v>-1.9</v>
      </c>
      <c r="AS568" s="1">
        <v>1</v>
      </c>
      <c r="AT568" s="1">
        <f t="shared" si="35"/>
        <v>483.70000000000044</v>
      </c>
      <c r="AV568" s="37">
        <v>43550</v>
      </c>
      <c r="AW568" s="1">
        <v>-1</v>
      </c>
      <c r="AX568" s="1">
        <v>1</v>
      </c>
      <c r="AZ568" s="37">
        <v>42446</v>
      </c>
      <c r="BA568" s="1">
        <v>0</v>
      </c>
      <c r="BB568" s="1">
        <v>0</v>
      </c>
      <c r="BC568" s="1">
        <v>0</v>
      </c>
      <c r="BE568" s="37">
        <v>44271</v>
      </c>
      <c r="BF568" s="1">
        <v>0</v>
      </c>
      <c r="BG568" s="1">
        <v>0</v>
      </c>
      <c r="BH568" s="1">
        <v>0</v>
      </c>
      <c r="BJ568" s="37">
        <v>44271</v>
      </c>
      <c r="BK568" s="1">
        <v>0</v>
      </c>
      <c r="BL568" s="1">
        <v>0</v>
      </c>
      <c r="BM568" s="1">
        <v>0</v>
      </c>
      <c r="BN568" s="1">
        <f t="shared" si="32"/>
        <v>0</v>
      </c>
      <c r="BP568" s="37">
        <v>44271</v>
      </c>
      <c r="BQ568" s="1">
        <v>0</v>
      </c>
      <c r="BR568" s="1">
        <v>0</v>
      </c>
      <c r="BS568" s="1">
        <v>0</v>
      </c>
    </row>
    <row r="569" spans="3:71" x14ac:dyDescent="0.3">
      <c r="C569" s="37">
        <v>43551</v>
      </c>
      <c r="D569" s="1">
        <v>0</v>
      </c>
      <c r="E569" s="1">
        <v>0</v>
      </c>
      <c r="H569" s="37">
        <v>43551</v>
      </c>
      <c r="I569" s="1">
        <v>0</v>
      </c>
      <c r="J569" s="1">
        <v>0</v>
      </c>
      <c r="M569" s="37">
        <v>43551</v>
      </c>
      <c r="N569" s="1">
        <v>0</v>
      </c>
      <c r="O569" s="1">
        <v>0</v>
      </c>
      <c r="R569" s="37">
        <v>43551</v>
      </c>
      <c r="S569" s="1">
        <v>0</v>
      </c>
      <c r="T569" s="1">
        <v>0</v>
      </c>
      <c r="W569" s="37">
        <v>43551</v>
      </c>
      <c r="X569" s="1">
        <v>0</v>
      </c>
      <c r="Y569" s="1">
        <v>0</v>
      </c>
      <c r="Z569" s="1">
        <f t="shared" si="33"/>
        <v>494.40000000000015</v>
      </c>
      <c r="AB569" s="37">
        <v>43551</v>
      </c>
      <c r="AC569" s="1">
        <v>0</v>
      </c>
      <c r="AD569" s="1">
        <v>0</v>
      </c>
      <c r="AG569" s="37">
        <v>43551</v>
      </c>
      <c r="AH569" s="1">
        <v>0</v>
      </c>
      <c r="AI569" s="1">
        <v>0</v>
      </c>
      <c r="AL569" s="37">
        <v>43551</v>
      </c>
      <c r="AM569" s="1">
        <v>0</v>
      </c>
      <c r="AN569" s="1">
        <v>0</v>
      </c>
      <c r="AO569" s="1">
        <f t="shared" si="34"/>
        <v>437.80000000000013</v>
      </c>
      <c r="AQ569" s="37">
        <v>43551</v>
      </c>
      <c r="AR569" s="1">
        <v>0</v>
      </c>
      <c r="AS569" s="1">
        <v>0</v>
      </c>
      <c r="AT569" s="1">
        <f t="shared" si="35"/>
        <v>483.70000000000044</v>
      </c>
      <c r="AV569" s="37">
        <v>43551</v>
      </c>
      <c r="AW569" s="1">
        <v>0</v>
      </c>
      <c r="AX569" s="1">
        <v>0</v>
      </c>
      <c r="AZ569" s="37">
        <v>42447</v>
      </c>
      <c r="BA569" s="1">
        <v>0</v>
      </c>
      <c r="BB569" s="1">
        <v>0</v>
      </c>
      <c r="BC569" s="1">
        <v>0</v>
      </c>
      <c r="BE569" s="37">
        <v>44272</v>
      </c>
      <c r="BF569" s="1">
        <v>0</v>
      </c>
      <c r="BG569" s="1">
        <v>0</v>
      </c>
      <c r="BH569" s="1">
        <v>0</v>
      </c>
      <c r="BJ569" s="37">
        <v>44272</v>
      </c>
      <c r="BK569" s="1">
        <v>0</v>
      </c>
      <c r="BL569" s="1">
        <v>0</v>
      </c>
      <c r="BM569" s="1">
        <v>0</v>
      </c>
      <c r="BN569" s="1">
        <f t="shared" si="32"/>
        <v>0</v>
      </c>
      <c r="BP569" s="37">
        <v>44272</v>
      </c>
      <c r="BQ569" s="1">
        <v>0</v>
      </c>
      <c r="BR569" s="1">
        <v>0</v>
      </c>
      <c r="BS569" s="1">
        <v>0</v>
      </c>
    </row>
    <row r="570" spans="3:71" x14ac:dyDescent="0.3">
      <c r="C570" s="37">
        <v>43552</v>
      </c>
      <c r="D570" s="1">
        <v>0</v>
      </c>
      <c r="E570" s="1">
        <v>0</v>
      </c>
      <c r="H570" s="37">
        <v>43552</v>
      </c>
      <c r="I570" s="1">
        <v>0</v>
      </c>
      <c r="J570" s="1">
        <v>0</v>
      </c>
      <c r="M570" s="37">
        <v>43552</v>
      </c>
      <c r="N570" s="1">
        <v>0</v>
      </c>
      <c r="O570" s="1">
        <v>0</v>
      </c>
      <c r="R570" s="37">
        <v>43552</v>
      </c>
      <c r="S570" s="1">
        <v>0</v>
      </c>
      <c r="T570" s="1">
        <v>0</v>
      </c>
      <c r="W570" s="37">
        <v>43552</v>
      </c>
      <c r="X570" s="1">
        <v>0</v>
      </c>
      <c r="Y570" s="1">
        <v>0</v>
      </c>
      <c r="Z570" s="1">
        <f t="shared" si="33"/>
        <v>494.40000000000015</v>
      </c>
      <c r="AB570" s="37">
        <v>43552</v>
      </c>
      <c r="AC570" s="1">
        <v>0</v>
      </c>
      <c r="AD570" s="1">
        <v>0</v>
      </c>
      <c r="AG570" s="37">
        <v>43552</v>
      </c>
      <c r="AH570" s="1">
        <v>0</v>
      </c>
      <c r="AI570" s="1">
        <v>0</v>
      </c>
      <c r="AL570" s="37">
        <v>43552</v>
      </c>
      <c r="AM570" s="1">
        <v>0</v>
      </c>
      <c r="AN570" s="1">
        <v>0</v>
      </c>
      <c r="AO570" s="1">
        <f t="shared" si="34"/>
        <v>437.80000000000013</v>
      </c>
      <c r="AQ570" s="37">
        <v>43552</v>
      </c>
      <c r="AR570" s="1">
        <v>0</v>
      </c>
      <c r="AS570" s="1">
        <v>0</v>
      </c>
      <c r="AT570" s="1">
        <f t="shared" si="35"/>
        <v>483.70000000000044</v>
      </c>
      <c r="AV570" s="37">
        <v>43552</v>
      </c>
      <c r="AW570" s="1">
        <v>0</v>
      </c>
      <c r="AX570" s="1">
        <v>0</v>
      </c>
      <c r="AZ570" s="37">
        <v>42450</v>
      </c>
      <c r="BA570" s="1">
        <v>0</v>
      </c>
      <c r="BB570" s="1">
        <v>0</v>
      </c>
      <c r="BC570" s="1">
        <v>0</v>
      </c>
      <c r="BE570" s="37">
        <v>44273</v>
      </c>
      <c r="BF570" s="1">
        <v>6.7</v>
      </c>
      <c r="BG570" s="1">
        <v>1</v>
      </c>
      <c r="BH570" s="1">
        <v>-10.6</v>
      </c>
      <c r="BJ570" s="37">
        <v>44273</v>
      </c>
      <c r="BK570" s="1">
        <v>10</v>
      </c>
      <c r="BL570" s="1">
        <v>1</v>
      </c>
      <c r="BM570" s="1">
        <v>-7.3</v>
      </c>
      <c r="BN570" s="1">
        <f t="shared" si="32"/>
        <v>3.3</v>
      </c>
      <c r="BP570" s="37">
        <v>44273</v>
      </c>
      <c r="BQ570" s="1">
        <v>4.0999999999999996</v>
      </c>
      <c r="BR570" s="1">
        <v>1</v>
      </c>
      <c r="BS570" s="1">
        <v>-13.2</v>
      </c>
    </row>
    <row r="571" spans="3:71" x14ac:dyDescent="0.3">
      <c r="C571" s="37">
        <v>43553</v>
      </c>
      <c r="D571" s="1">
        <v>0</v>
      </c>
      <c r="E571" s="1">
        <v>0</v>
      </c>
      <c r="H571" s="37">
        <v>43553</v>
      </c>
      <c r="I571" s="1">
        <v>0</v>
      </c>
      <c r="J571" s="1">
        <v>0</v>
      </c>
      <c r="M571" s="37">
        <v>43553</v>
      </c>
      <c r="N571" s="1">
        <v>0</v>
      </c>
      <c r="O571" s="1">
        <v>0</v>
      </c>
      <c r="R571" s="37">
        <v>43553</v>
      </c>
      <c r="S571" s="1">
        <v>0</v>
      </c>
      <c r="T571" s="1">
        <v>0</v>
      </c>
      <c r="W571" s="37">
        <v>43553</v>
      </c>
      <c r="X571" s="1">
        <v>0</v>
      </c>
      <c r="Y571" s="1">
        <v>0</v>
      </c>
      <c r="Z571" s="1">
        <f t="shared" si="33"/>
        <v>494.40000000000015</v>
      </c>
      <c r="AB571" s="37">
        <v>43553</v>
      </c>
      <c r="AC571" s="1">
        <v>0</v>
      </c>
      <c r="AD571" s="1">
        <v>0</v>
      </c>
      <c r="AG571" s="37">
        <v>43553</v>
      </c>
      <c r="AH571" s="1">
        <v>0</v>
      </c>
      <c r="AI571" s="1">
        <v>0</v>
      </c>
      <c r="AL571" s="37">
        <v>43553</v>
      </c>
      <c r="AM571" s="1">
        <v>0</v>
      </c>
      <c r="AN571" s="1">
        <v>0</v>
      </c>
      <c r="AO571" s="1">
        <f t="shared" si="34"/>
        <v>437.80000000000013</v>
      </c>
      <c r="AQ571" s="37">
        <v>43553</v>
      </c>
      <c r="AR571" s="1">
        <v>0</v>
      </c>
      <c r="AS571" s="1">
        <v>0</v>
      </c>
      <c r="AT571" s="1">
        <f t="shared" si="35"/>
        <v>483.70000000000044</v>
      </c>
      <c r="AV571" s="37">
        <v>43553</v>
      </c>
      <c r="AW571" s="1">
        <v>0</v>
      </c>
      <c r="AX571" s="1">
        <v>0</v>
      </c>
      <c r="AZ571" s="37">
        <v>42451</v>
      </c>
      <c r="BA571" s="1">
        <v>0</v>
      </c>
      <c r="BB571" s="1">
        <v>0</v>
      </c>
      <c r="BC571" s="1">
        <v>0</v>
      </c>
      <c r="BE571" s="37">
        <v>44274</v>
      </c>
      <c r="BF571" s="1">
        <v>0</v>
      </c>
      <c r="BG571" s="1">
        <v>0</v>
      </c>
      <c r="BH571" s="1">
        <v>0</v>
      </c>
      <c r="BJ571" s="37">
        <v>44274</v>
      </c>
      <c r="BK571" s="1">
        <v>0</v>
      </c>
      <c r="BL571" s="1">
        <v>0</v>
      </c>
      <c r="BM571" s="1">
        <v>0</v>
      </c>
      <c r="BN571" s="1">
        <f t="shared" si="32"/>
        <v>0</v>
      </c>
      <c r="BP571" s="37">
        <v>44274</v>
      </c>
      <c r="BQ571" s="1">
        <v>0</v>
      </c>
      <c r="BR571" s="1">
        <v>0</v>
      </c>
      <c r="BS571" s="1">
        <v>0</v>
      </c>
    </row>
    <row r="572" spans="3:71" x14ac:dyDescent="0.3">
      <c r="C572" s="37">
        <v>43556</v>
      </c>
      <c r="D572" s="1">
        <v>11</v>
      </c>
      <c r="E572" s="1">
        <v>1</v>
      </c>
      <c r="F572" s="1">
        <v>11</v>
      </c>
      <c r="H572" s="37">
        <v>43556</v>
      </c>
      <c r="I572" s="1">
        <v>11</v>
      </c>
      <c r="J572" s="1">
        <v>1</v>
      </c>
      <c r="K572" s="1">
        <v>11</v>
      </c>
      <c r="M572" s="37">
        <v>43556</v>
      </c>
      <c r="N572" s="1">
        <v>11</v>
      </c>
      <c r="O572" s="1">
        <v>1</v>
      </c>
      <c r="P572" s="1">
        <v>11</v>
      </c>
      <c r="R572" s="37">
        <v>43556</v>
      </c>
      <c r="S572" s="1">
        <v>11</v>
      </c>
      <c r="T572" s="1">
        <v>1</v>
      </c>
      <c r="U572" s="1">
        <v>11</v>
      </c>
      <c r="W572" s="37">
        <v>43556</v>
      </c>
      <c r="X572" s="1">
        <v>11</v>
      </c>
      <c r="Y572" s="1">
        <v>1</v>
      </c>
      <c r="Z572" s="1">
        <f t="shared" si="33"/>
        <v>505.40000000000015</v>
      </c>
      <c r="AB572" s="37">
        <v>43556</v>
      </c>
      <c r="AC572" s="1">
        <v>10</v>
      </c>
      <c r="AD572" s="1">
        <v>1</v>
      </c>
      <c r="AG572" s="37">
        <v>43556</v>
      </c>
      <c r="AH572" s="1">
        <v>10</v>
      </c>
      <c r="AI572" s="1">
        <v>1</v>
      </c>
      <c r="AL572" s="37">
        <v>43556</v>
      </c>
      <c r="AM572" s="1">
        <v>4.3</v>
      </c>
      <c r="AN572" s="1">
        <v>1</v>
      </c>
      <c r="AO572" s="1">
        <f t="shared" si="34"/>
        <v>442.10000000000014</v>
      </c>
      <c r="AQ572" s="37">
        <v>43556</v>
      </c>
      <c r="AR572" s="1">
        <v>6.1</v>
      </c>
      <c r="AS572" s="1">
        <v>1</v>
      </c>
      <c r="AT572" s="1">
        <f t="shared" si="35"/>
        <v>489.80000000000047</v>
      </c>
      <c r="AV572" s="37">
        <v>43556</v>
      </c>
      <c r="AW572" s="1">
        <v>8.3000000000000007</v>
      </c>
      <c r="AX572" s="1">
        <v>1</v>
      </c>
      <c r="AZ572" s="37">
        <v>42452</v>
      </c>
      <c r="BA572" s="1">
        <v>-9.6</v>
      </c>
      <c r="BB572" s="1">
        <v>1</v>
      </c>
      <c r="BC572" s="1">
        <v>0</v>
      </c>
      <c r="BE572" s="37">
        <v>44277</v>
      </c>
      <c r="BF572" s="1">
        <v>0</v>
      </c>
      <c r="BG572" s="1">
        <v>0</v>
      </c>
      <c r="BH572" s="1">
        <v>0</v>
      </c>
      <c r="BJ572" s="37">
        <v>44277</v>
      </c>
      <c r="BK572" s="1">
        <v>0</v>
      </c>
      <c r="BL572" s="1">
        <v>0</v>
      </c>
      <c r="BM572" s="1">
        <v>0</v>
      </c>
      <c r="BN572" s="1">
        <f t="shared" si="32"/>
        <v>0</v>
      </c>
      <c r="BP572" s="37">
        <v>44277</v>
      </c>
      <c r="BQ572" s="1">
        <v>0</v>
      </c>
      <c r="BR572" s="1">
        <v>0</v>
      </c>
      <c r="BS572" s="1">
        <v>0</v>
      </c>
    </row>
    <row r="573" spans="3:71" x14ac:dyDescent="0.3">
      <c r="C573" s="37">
        <v>43557</v>
      </c>
      <c r="D573" s="1">
        <v>0</v>
      </c>
      <c r="E573" s="1">
        <v>0</v>
      </c>
      <c r="H573" s="37">
        <v>43557</v>
      </c>
      <c r="I573" s="1">
        <v>0</v>
      </c>
      <c r="J573" s="1">
        <v>0</v>
      </c>
      <c r="M573" s="37">
        <v>43557</v>
      </c>
      <c r="N573" s="1">
        <v>0</v>
      </c>
      <c r="O573" s="1">
        <v>0</v>
      </c>
      <c r="R573" s="37">
        <v>43557</v>
      </c>
      <c r="S573" s="1">
        <v>0</v>
      </c>
      <c r="T573" s="1">
        <v>0</v>
      </c>
      <c r="W573" s="37">
        <v>43557</v>
      </c>
      <c r="X573" s="1">
        <v>0</v>
      </c>
      <c r="Y573" s="1">
        <v>0</v>
      </c>
      <c r="Z573" s="1">
        <f t="shared" si="33"/>
        <v>505.40000000000015</v>
      </c>
      <c r="AB573" s="37">
        <v>43557</v>
      </c>
      <c r="AC573" s="1">
        <v>0</v>
      </c>
      <c r="AD573" s="1">
        <v>0</v>
      </c>
      <c r="AG573" s="37">
        <v>43557</v>
      </c>
      <c r="AH573" s="1">
        <v>0</v>
      </c>
      <c r="AI573" s="1">
        <v>0</v>
      </c>
      <c r="AL573" s="37">
        <v>43557</v>
      </c>
      <c r="AM573" s="1">
        <v>0</v>
      </c>
      <c r="AN573" s="1">
        <v>0</v>
      </c>
      <c r="AO573" s="1">
        <f t="shared" si="34"/>
        <v>442.10000000000014</v>
      </c>
      <c r="AQ573" s="37">
        <v>43557</v>
      </c>
      <c r="AR573" s="1">
        <v>0</v>
      </c>
      <c r="AS573" s="1">
        <v>0</v>
      </c>
      <c r="AT573" s="1">
        <f t="shared" si="35"/>
        <v>489.80000000000047</v>
      </c>
      <c r="AV573" s="37">
        <v>43557</v>
      </c>
      <c r="AW573" s="1">
        <v>0</v>
      </c>
      <c r="AX573" s="1">
        <v>0</v>
      </c>
      <c r="AZ573" s="37">
        <v>42453</v>
      </c>
      <c r="BA573" s="1">
        <v>0.4</v>
      </c>
      <c r="BB573" s="1">
        <v>1</v>
      </c>
      <c r="BC573" s="1">
        <v>0</v>
      </c>
      <c r="BE573" s="37">
        <v>44278</v>
      </c>
      <c r="BF573" s="1">
        <v>0</v>
      </c>
      <c r="BG573" s="1">
        <v>0</v>
      </c>
      <c r="BH573" s="1">
        <v>0</v>
      </c>
      <c r="BJ573" s="37">
        <v>44278</v>
      </c>
      <c r="BK573" s="1">
        <v>0</v>
      </c>
      <c r="BL573" s="1">
        <v>0</v>
      </c>
      <c r="BM573" s="1">
        <v>0</v>
      </c>
      <c r="BN573" s="1">
        <f t="shared" si="32"/>
        <v>0</v>
      </c>
      <c r="BP573" s="37">
        <v>44278</v>
      </c>
      <c r="BQ573" s="1">
        <v>0</v>
      </c>
      <c r="BR573" s="1">
        <v>0</v>
      </c>
      <c r="BS573" s="1">
        <v>0</v>
      </c>
    </row>
    <row r="574" spans="3:71" x14ac:dyDescent="0.3">
      <c r="C574" s="37">
        <v>43558</v>
      </c>
      <c r="D574" s="1">
        <v>0</v>
      </c>
      <c r="E574" s="1">
        <v>0</v>
      </c>
      <c r="H574" s="37">
        <v>43558</v>
      </c>
      <c r="I574" s="1">
        <v>0</v>
      </c>
      <c r="J574" s="1">
        <v>0</v>
      </c>
      <c r="M574" s="37">
        <v>43558</v>
      </c>
      <c r="N574" s="1">
        <v>0</v>
      </c>
      <c r="O574" s="1">
        <v>0</v>
      </c>
      <c r="R574" s="37">
        <v>43558</v>
      </c>
      <c r="S574" s="1">
        <v>0</v>
      </c>
      <c r="T574" s="1">
        <v>0</v>
      </c>
      <c r="W574" s="37">
        <v>43558</v>
      </c>
      <c r="X574" s="1">
        <v>0</v>
      </c>
      <c r="Y574" s="1">
        <v>0</v>
      </c>
      <c r="Z574" s="1">
        <f t="shared" si="33"/>
        <v>505.40000000000015</v>
      </c>
      <c r="AB574" s="37">
        <v>43558</v>
      </c>
      <c r="AC574" s="1">
        <v>0</v>
      </c>
      <c r="AD574" s="1">
        <v>0</v>
      </c>
      <c r="AG574" s="37">
        <v>43558</v>
      </c>
      <c r="AH574" s="1">
        <v>0</v>
      </c>
      <c r="AI574" s="1">
        <v>0</v>
      </c>
      <c r="AL574" s="37">
        <v>43558</v>
      </c>
      <c r="AM574" s="1">
        <v>0</v>
      </c>
      <c r="AN574" s="1">
        <v>0</v>
      </c>
      <c r="AO574" s="1">
        <f t="shared" si="34"/>
        <v>442.10000000000014</v>
      </c>
      <c r="AQ574" s="37">
        <v>43558</v>
      </c>
      <c r="AR574" s="1">
        <v>0</v>
      </c>
      <c r="AS574" s="1">
        <v>0</v>
      </c>
      <c r="AT574" s="1">
        <f t="shared" si="35"/>
        <v>489.80000000000047</v>
      </c>
      <c r="AV574" s="37">
        <v>43558</v>
      </c>
      <c r="AW574" s="1">
        <v>0</v>
      </c>
      <c r="AX574" s="1">
        <v>0</v>
      </c>
      <c r="AZ574" s="37">
        <v>42454</v>
      </c>
      <c r="BA574" s="1">
        <v>0</v>
      </c>
      <c r="BB574" s="1">
        <v>0</v>
      </c>
      <c r="BC574" s="1">
        <v>0</v>
      </c>
      <c r="BE574" s="37">
        <v>44279</v>
      </c>
      <c r="BF574" s="1">
        <v>0</v>
      </c>
      <c r="BG574" s="1">
        <v>0</v>
      </c>
      <c r="BH574" s="1">
        <v>0</v>
      </c>
      <c r="BJ574" s="37">
        <v>44279</v>
      </c>
      <c r="BK574" s="1">
        <v>0</v>
      </c>
      <c r="BL574" s="1">
        <v>0</v>
      </c>
      <c r="BM574" s="1">
        <v>0</v>
      </c>
      <c r="BN574" s="1">
        <f t="shared" si="32"/>
        <v>0</v>
      </c>
      <c r="BP574" s="37">
        <v>44279</v>
      </c>
      <c r="BQ574" s="1">
        <v>0</v>
      </c>
      <c r="BR574" s="1">
        <v>0</v>
      </c>
      <c r="BS574" s="1">
        <v>0</v>
      </c>
    </row>
    <row r="575" spans="3:71" x14ac:dyDescent="0.3">
      <c r="C575" s="37">
        <v>43559</v>
      </c>
      <c r="D575" s="1">
        <v>0</v>
      </c>
      <c r="E575" s="1">
        <v>0</v>
      </c>
      <c r="H575" s="37">
        <v>43559</v>
      </c>
      <c r="I575" s="1">
        <v>0</v>
      </c>
      <c r="J575" s="1">
        <v>0</v>
      </c>
      <c r="M575" s="37">
        <v>43559</v>
      </c>
      <c r="N575" s="1">
        <v>0</v>
      </c>
      <c r="O575" s="1">
        <v>0</v>
      </c>
      <c r="R575" s="37">
        <v>43559</v>
      </c>
      <c r="S575" s="1">
        <v>0</v>
      </c>
      <c r="T575" s="1">
        <v>0</v>
      </c>
      <c r="W575" s="37">
        <v>43559</v>
      </c>
      <c r="X575" s="1">
        <v>0</v>
      </c>
      <c r="Y575" s="1">
        <v>0</v>
      </c>
      <c r="Z575" s="1">
        <f t="shared" si="33"/>
        <v>505.40000000000015</v>
      </c>
      <c r="AB575" s="37">
        <v>43559</v>
      </c>
      <c r="AC575" s="1">
        <v>0</v>
      </c>
      <c r="AD575" s="1">
        <v>0</v>
      </c>
      <c r="AG575" s="37">
        <v>43559</v>
      </c>
      <c r="AH575" s="1">
        <v>0</v>
      </c>
      <c r="AI575" s="1">
        <v>0</v>
      </c>
      <c r="AL575" s="37">
        <v>43559</v>
      </c>
      <c r="AM575" s="1">
        <v>0</v>
      </c>
      <c r="AN575" s="1">
        <v>0</v>
      </c>
      <c r="AO575" s="1">
        <f t="shared" si="34"/>
        <v>442.10000000000014</v>
      </c>
      <c r="AQ575" s="37">
        <v>43559</v>
      </c>
      <c r="AR575" s="1">
        <v>0</v>
      </c>
      <c r="AS575" s="1">
        <v>0</v>
      </c>
      <c r="AT575" s="1">
        <f t="shared" si="35"/>
        <v>489.80000000000047</v>
      </c>
      <c r="AV575" s="37">
        <v>43559</v>
      </c>
      <c r="AW575" s="1">
        <v>0</v>
      </c>
      <c r="AX575" s="1">
        <v>0</v>
      </c>
      <c r="AZ575" s="37">
        <v>42457</v>
      </c>
      <c r="BA575" s="1">
        <v>0</v>
      </c>
      <c r="BB575" s="1">
        <v>0</v>
      </c>
      <c r="BC575" s="1">
        <v>0</v>
      </c>
      <c r="BE575" s="37">
        <v>44280</v>
      </c>
      <c r="BF575" s="1">
        <v>0</v>
      </c>
      <c r="BG575" s="1">
        <v>0</v>
      </c>
      <c r="BH575" s="1">
        <v>0</v>
      </c>
      <c r="BJ575" s="37">
        <v>44280</v>
      </c>
      <c r="BK575" s="1">
        <v>0</v>
      </c>
      <c r="BL575" s="1">
        <v>0</v>
      </c>
      <c r="BM575" s="1">
        <v>0</v>
      </c>
      <c r="BN575" s="1">
        <f t="shared" si="32"/>
        <v>0</v>
      </c>
      <c r="BP575" s="37">
        <v>44280</v>
      </c>
      <c r="BQ575" s="1">
        <v>0</v>
      </c>
      <c r="BR575" s="1">
        <v>0</v>
      </c>
      <c r="BS575" s="1">
        <v>0</v>
      </c>
    </row>
    <row r="576" spans="3:71" x14ac:dyDescent="0.3">
      <c r="C576" s="37">
        <v>43560</v>
      </c>
      <c r="D576" s="1">
        <v>-0.9</v>
      </c>
      <c r="E576" s="1">
        <v>1</v>
      </c>
      <c r="F576" s="1">
        <v>1.1000000000000001</v>
      </c>
      <c r="H576" s="37">
        <v>43560</v>
      </c>
      <c r="I576" s="1">
        <v>-0.9</v>
      </c>
      <c r="J576" s="1">
        <v>1</v>
      </c>
      <c r="K576" s="1">
        <v>1.1000000000000001</v>
      </c>
      <c r="M576" s="37">
        <v>43560</v>
      </c>
      <c r="N576" s="1">
        <v>-0.9</v>
      </c>
      <c r="O576" s="1">
        <v>1</v>
      </c>
      <c r="P576" s="1">
        <v>1.1000000000000001</v>
      </c>
      <c r="R576" s="37">
        <v>43560</v>
      </c>
      <c r="S576" s="1">
        <v>-0.9</v>
      </c>
      <c r="T576" s="1">
        <v>1</v>
      </c>
      <c r="U576" s="1">
        <v>1.1000000000000001</v>
      </c>
      <c r="W576" s="37">
        <v>43560</v>
      </c>
      <c r="X576" s="1">
        <v>-0.9</v>
      </c>
      <c r="Y576" s="1">
        <v>1</v>
      </c>
      <c r="Z576" s="1">
        <f t="shared" si="33"/>
        <v>504.50000000000017</v>
      </c>
      <c r="AB576" s="37">
        <v>43560</v>
      </c>
      <c r="AC576" s="1">
        <v>-1.1000000000000001</v>
      </c>
      <c r="AD576" s="1">
        <v>1</v>
      </c>
      <c r="AG576" s="37">
        <v>43560</v>
      </c>
      <c r="AH576" s="1">
        <v>-1.1000000000000001</v>
      </c>
      <c r="AI576" s="1">
        <v>1</v>
      </c>
      <c r="AL576" s="37">
        <v>43560</v>
      </c>
      <c r="AM576" s="1">
        <v>-4.0999999999999996</v>
      </c>
      <c r="AN576" s="1">
        <v>1</v>
      </c>
      <c r="AO576" s="1">
        <f t="shared" si="34"/>
        <v>438.00000000000011</v>
      </c>
      <c r="AQ576" s="37">
        <v>43560</v>
      </c>
      <c r="AR576" s="1">
        <v>-3.4</v>
      </c>
      <c r="AS576" s="1">
        <v>1</v>
      </c>
      <c r="AT576" s="1">
        <f t="shared" si="35"/>
        <v>486.40000000000049</v>
      </c>
      <c r="AV576" s="37">
        <v>43560</v>
      </c>
      <c r="AW576" s="1">
        <v>0</v>
      </c>
      <c r="AX576" s="1">
        <v>0</v>
      </c>
      <c r="AZ576" s="37">
        <v>42458</v>
      </c>
      <c r="BA576" s="1">
        <v>0</v>
      </c>
      <c r="BB576" s="1">
        <v>0</v>
      </c>
      <c r="BC576" s="1">
        <v>0</v>
      </c>
      <c r="BE576" s="37">
        <v>44281</v>
      </c>
      <c r="BF576" s="1">
        <v>0</v>
      </c>
      <c r="BG576" s="1">
        <v>0</v>
      </c>
      <c r="BH576" s="1">
        <v>0</v>
      </c>
      <c r="BJ576" s="37">
        <v>44281</v>
      </c>
      <c r="BK576" s="1">
        <v>0</v>
      </c>
      <c r="BL576" s="1">
        <v>0</v>
      </c>
      <c r="BM576" s="1">
        <v>0</v>
      </c>
      <c r="BN576" s="1">
        <f t="shared" si="32"/>
        <v>0</v>
      </c>
      <c r="BP576" s="37">
        <v>44281</v>
      </c>
      <c r="BQ576" s="1">
        <v>0</v>
      </c>
      <c r="BR576" s="1">
        <v>0</v>
      </c>
      <c r="BS576" s="1">
        <v>0</v>
      </c>
    </row>
    <row r="577" spans="3:71" x14ac:dyDescent="0.3">
      <c r="C577" s="37">
        <v>43563</v>
      </c>
      <c r="D577" s="1">
        <v>0</v>
      </c>
      <c r="E577" s="1">
        <v>0</v>
      </c>
      <c r="H577" s="37">
        <v>43563</v>
      </c>
      <c r="I577" s="1">
        <v>0</v>
      </c>
      <c r="J577" s="1">
        <v>0</v>
      </c>
      <c r="M577" s="37">
        <v>43563</v>
      </c>
      <c r="N577" s="1">
        <v>0</v>
      </c>
      <c r="O577" s="1">
        <v>0</v>
      </c>
      <c r="R577" s="37">
        <v>43563</v>
      </c>
      <c r="S577" s="1">
        <v>0</v>
      </c>
      <c r="T577" s="1">
        <v>0</v>
      </c>
      <c r="W577" s="37">
        <v>43563</v>
      </c>
      <c r="X577" s="1">
        <v>0</v>
      </c>
      <c r="Y577" s="1">
        <v>0</v>
      </c>
      <c r="Z577" s="1">
        <f t="shared" si="33"/>
        <v>504.50000000000017</v>
      </c>
      <c r="AB577" s="37">
        <v>43563</v>
      </c>
      <c r="AC577" s="1">
        <v>0</v>
      </c>
      <c r="AD577" s="1">
        <v>0</v>
      </c>
      <c r="AG577" s="37">
        <v>43563</v>
      </c>
      <c r="AH577" s="1">
        <v>0</v>
      </c>
      <c r="AI577" s="1">
        <v>0</v>
      </c>
      <c r="AL577" s="37">
        <v>43563</v>
      </c>
      <c r="AM577" s="1">
        <v>0</v>
      </c>
      <c r="AN577" s="1">
        <v>0</v>
      </c>
      <c r="AO577" s="1">
        <f t="shared" si="34"/>
        <v>438.00000000000011</v>
      </c>
      <c r="AQ577" s="37">
        <v>43563</v>
      </c>
      <c r="AR577" s="1">
        <v>0</v>
      </c>
      <c r="AS577" s="1">
        <v>0</v>
      </c>
      <c r="AT577" s="1">
        <f t="shared" si="35"/>
        <v>486.40000000000049</v>
      </c>
      <c r="AV577" s="37">
        <v>43563</v>
      </c>
      <c r="AW577" s="1">
        <v>0</v>
      </c>
      <c r="AX577" s="1">
        <v>0</v>
      </c>
      <c r="AZ577" s="37">
        <v>42459</v>
      </c>
      <c r="BA577" s="1">
        <v>0</v>
      </c>
      <c r="BB577" s="1">
        <v>0</v>
      </c>
      <c r="BC577" s="1">
        <v>0</v>
      </c>
      <c r="BE577" s="37">
        <v>44284</v>
      </c>
      <c r="BF577" s="1">
        <v>0</v>
      </c>
      <c r="BG577" s="1">
        <v>0</v>
      </c>
      <c r="BH577" s="1">
        <v>0</v>
      </c>
      <c r="BJ577" s="37">
        <v>44284</v>
      </c>
      <c r="BK577" s="1">
        <v>0</v>
      </c>
      <c r="BL577" s="1">
        <v>0</v>
      </c>
      <c r="BM577" s="1">
        <v>0</v>
      </c>
      <c r="BN577" s="1">
        <f t="shared" si="32"/>
        <v>0</v>
      </c>
      <c r="BP577" s="37">
        <v>44284</v>
      </c>
      <c r="BQ577" s="1">
        <v>0</v>
      </c>
      <c r="BR577" s="1">
        <v>0</v>
      </c>
      <c r="BS577" s="1">
        <v>0</v>
      </c>
    </row>
    <row r="578" spans="3:71" x14ac:dyDescent="0.3">
      <c r="C578" s="37">
        <v>43564</v>
      </c>
      <c r="D578" s="1">
        <v>0</v>
      </c>
      <c r="E578" s="1">
        <v>0</v>
      </c>
      <c r="H578" s="37">
        <v>43564</v>
      </c>
      <c r="I578" s="1">
        <v>0</v>
      </c>
      <c r="J578" s="1">
        <v>0</v>
      </c>
      <c r="M578" s="37">
        <v>43564</v>
      </c>
      <c r="N578" s="1">
        <v>0</v>
      </c>
      <c r="O578" s="1">
        <v>0</v>
      </c>
      <c r="R578" s="37">
        <v>43564</v>
      </c>
      <c r="S578" s="1">
        <v>0</v>
      </c>
      <c r="T578" s="1">
        <v>0</v>
      </c>
      <c r="W578" s="37">
        <v>43564</v>
      </c>
      <c r="X578" s="1">
        <v>0</v>
      </c>
      <c r="Y578" s="1">
        <v>0</v>
      </c>
      <c r="Z578" s="1">
        <f t="shared" si="33"/>
        <v>504.50000000000017</v>
      </c>
      <c r="AB578" s="37">
        <v>43564</v>
      </c>
      <c r="AC578" s="1">
        <v>0</v>
      </c>
      <c r="AD578" s="1">
        <v>0</v>
      </c>
      <c r="AG578" s="37">
        <v>43564</v>
      </c>
      <c r="AH578" s="1">
        <v>0</v>
      </c>
      <c r="AI578" s="1">
        <v>0</v>
      </c>
      <c r="AL578" s="37">
        <v>43564</v>
      </c>
      <c r="AM578" s="1">
        <v>0</v>
      </c>
      <c r="AN578" s="1">
        <v>0</v>
      </c>
      <c r="AO578" s="1">
        <f t="shared" si="34"/>
        <v>438.00000000000011</v>
      </c>
      <c r="AQ578" s="37">
        <v>43564</v>
      </c>
      <c r="AR578" s="1">
        <v>0</v>
      </c>
      <c r="AS578" s="1">
        <v>0</v>
      </c>
      <c r="AT578" s="1">
        <f t="shared" si="35"/>
        <v>486.40000000000049</v>
      </c>
      <c r="AV578" s="37">
        <v>43564</v>
      </c>
      <c r="AW578" s="1">
        <v>0</v>
      </c>
      <c r="AX578" s="1">
        <v>0</v>
      </c>
      <c r="AZ578" s="37">
        <v>42460</v>
      </c>
      <c r="BA578" s="1">
        <v>0</v>
      </c>
      <c r="BB578" s="1">
        <v>0</v>
      </c>
      <c r="BC578" s="1">
        <v>0</v>
      </c>
      <c r="BE578" s="37">
        <v>44285</v>
      </c>
      <c r="BF578" s="1">
        <v>24.1</v>
      </c>
      <c r="BG578" s="1">
        <v>1</v>
      </c>
      <c r="BH578" s="1">
        <v>0</v>
      </c>
      <c r="BJ578" s="37">
        <v>44285</v>
      </c>
      <c r="BK578" s="1">
        <v>24.1</v>
      </c>
      <c r="BL578" s="1">
        <v>1</v>
      </c>
      <c r="BM578" s="1">
        <v>0</v>
      </c>
      <c r="BN578" s="1">
        <f t="shared" si="32"/>
        <v>0</v>
      </c>
      <c r="BP578" s="37">
        <v>44285</v>
      </c>
      <c r="BQ578" s="1">
        <v>24.1</v>
      </c>
      <c r="BR578" s="1">
        <v>1</v>
      </c>
      <c r="BS578" s="1">
        <v>0</v>
      </c>
    </row>
    <row r="579" spans="3:71" x14ac:dyDescent="0.3">
      <c r="C579" s="37">
        <v>43565</v>
      </c>
      <c r="D579" s="1">
        <v>0</v>
      </c>
      <c r="E579" s="1">
        <v>0</v>
      </c>
      <c r="H579" s="37">
        <v>43565</v>
      </c>
      <c r="I579" s="1">
        <v>0</v>
      </c>
      <c r="J579" s="1">
        <v>0</v>
      </c>
      <c r="M579" s="37">
        <v>43565</v>
      </c>
      <c r="N579" s="1">
        <v>0</v>
      </c>
      <c r="O579" s="1">
        <v>0</v>
      </c>
      <c r="R579" s="37">
        <v>43565</v>
      </c>
      <c r="S579" s="1">
        <v>0</v>
      </c>
      <c r="T579" s="1">
        <v>0</v>
      </c>
      <c r="W579" s="37">
        <v>43565</v>
      </c>
      <c r="X579" s="1">
        <v>0</v>
      </c>
      <c r="Y579" s="1">
        <v>0</v>
      </c>
      <c r="Z579" s="1">
        <f t="shared" si="33"/>
        <v>504.50000000000017</v>
      </c>
      <c r="AB579" s="37">
        <v>43565</v>
      </c>
      <c r="AC579" s="1">
        <v>0</v>
      </c>
      <c r="AD579" s="1">
        <v>0</v>
      </c>
      <c r="AG579" s="37">
        <v>43565</v>
      </c>
      <c r="AH579" s="1">
        <v>0</v>
      </c>
      <c r="AI579" s="1">
        <v>0</v>
      </c>
      <c r="AL579" s="37">
        <v>43565</v>
      </c>
      <c r="AM579" s="1">
        <v>0</v>
      </c>
      <c r="AN579" s="1">
        <v>0</v>
      </c>
      <c r="AO579" s="1">
        <f t="shared" si="34"/>
        <v>438.00000000000011</v>
      </c>
      <c r="AQ579" s="37">
        <v>43565</v>
      </c>
      <c r="AR579" s="1">
        <v>0</v>
      </c>
      <c r="AS579" s="1">
        <v>0</v>
      </c>
      <c r="AT579" s="1">
        <f t="shared" si="35"/>
        <v>486.40000000000049</v>
      </c>
      <c r="AV579" s="37">
        <v>43565</v>
      </c>
      <c r="AW579" s="1">
        <v>0</v>
      </c>
      <c r="AX579" s="1">
        <v>0</v>
      </c>
      <c r="AZ579" s="37">
        <v>42461</v>
      </c>
      <c r="BA579" s="1">
        <v>0</v>
      </c>
      <c r="BB579" s="1">
        <v>0</v>
      </c>
      <c r="BC579" s="1">
        <v>0</v>
      </c>
      <c r="BE579" s="37">
        <v>44286</v>
      </c>
      <c r="BF579" s="1">
        <v>-21.7</v>
      </c>
      <c r="BG579" s="1">
        <v>1</v>
      </c>
      <c r="BH579" s="1">
        <v>0</v>
      </c>
      <c r="BJ579" s="37">
        <v>44286</v>
      </c>
      <c r="BK579" s="1">
        <v>-16.7</v>
      </c>
      <c r="BL579" s="1">
        <v>1</v>
      </c>
      <c r="BM579" s="1">
        <v>0</v>
      </c>
      <c r="BN579" s="1">
        <f t="shared" si="32"/>
        <v>5</v>
      </c>
      <c r="BP579" s="37">
        <v>44286</v>
      </c>
      <c r="BQ579" s="1">
        <v>-26.5</v>
      </c>
      <c r="BR579" s="1">
        <v>1</v>
      </c>
      <c r="BS579" s="1">
        <v>0</v>
      </c>
    </row>
    <row r="580" spans="3:71" x14ac:dyDescent="0.3">
      <c r="C580" s="37">
        <v>43566</v>
      </c>
      <c r="D580" s="1">
        <v>0</v>
      </c>
      <c r="E580" s="1">
        <v>0</v>
      </c>
      <c r="H580" s="37">
        <v>43566</v>
      </c>
      <c r="I580" s="1">
        <v>0</v>
      </c>
      <c r="J580" s="1">
        <v>0</v>
      </c>
      <c r="M580" s="37">
        <v>43566</v>
      </c>
      <c r="N580" s="1">
        <v>0</v>
      </c>
      <c r="O580" s="1">
        <v>0</v>
      </c>
      <c r="R580" s="37">
        <v>43566</v>
      </c>
      <c r="S580" s="1">
        <v>0</v>
      </c>
      <c r="T580" s="1">
        <v>0</v>
      </c>
      <c r="W580" s="37">
        <v>43566</v>
      </c>
      <c r="X580" s="1">
        <v>0</v>
      </c>
      <c r="Y580" s="1">
        <v>0</v>
      </c>
      <c r="Z580" s="1">
        <f t="shared" si="33"/>
        <v>504.50000000000017</v>
      </c>
      <c r="AB580" s="37">
        <v>43566</v>
      </c>
      <c r="AC580" s="1">
        <v>0</v>
      </c>
      <c r="AD580" s="1">
        <v>0</v>
      </c>
      <c r="AG580" s="37">
        <v>43566</v>
      </c>
      <c r="AH580" s="1">
        <v>0</v>
      </c>
      <c r="AI580" s="1">
        <v>0</v>
      </c>
      <c r="AL580" s="37">
        <v>43566</v>
      </c>
      <c r="AM580" s="1">
        <v>0</v>
      </c>
      <c r="AN580" s="1">
        <v>0</v>
      </c>
      <c r="AO580" s="1">
        <f t="shared" si="34"/>
        <v>438.00000000000011</v>
      </c>
      <c r="AQ580" s="37">
        <v>43566</v>
      </c>
      <c r="AR580" s="1">
        <v>0</v>
      </c>
      <c r="AS580" s="1">
        <v>0</v>
      </c>
      <c r="AT580" s="1">
        <f t="shared" si="35"/>
        <v>486.40000000000049</v>
      </c>
      <c r="AV580" s="37">
        <v>43566</v>
      </c>
      <c r="AW580" s="1">
        <v>0</v>
      </c>
      <c r="AX580" s="1">
        <v>0</v>
      </c>
      <c r="AZ580" s="37">
        <v>42464</v>
      </c>
      <c r="BA580" s="1">
        <v>0</v>
      </c>
      <c r="BB580" s="1">
        <v>0</v>
      </c>
      <c r="BC580" s="1">
        <v>0</v>
      </c>
      <c r="BE580" s="37">
        <v>44287</v>
      </c>
      <c r="BF580" s="1">
        <v>0</v>
      </c>
      <c r="BG580" s="1">
        <v>0</v>
      </c>
      <c r="BH580" s="1">
        <v>0</v>
      </c>
      <c r="BJ580" s="37">
        <v>44287</v>
      </c>
      <c r="BK580" s="1">
        <v>0</v>
      </c>
      <c r="BL580" s="1">
        <v>0</v>
      </c>
      <c r="BM580" s="1">
        <v>0</v>
      </c>
      <c r="BN580" s="1">
        <f t="shared" si="32"/>
        <v>0</v>
      </c>
      <c r="BP580" s="37">
        <v>44287</v>
      </c>
      <c r="BQ580" s="1">
        <v>0</v>
      </c>
      <c r="BR580" s="1">
        <v>0</v>
      </c>
      <c r="BS580" s="1">
        <v>0</v>
      </c>
    </row>
    <row r="581" spans="3:71" x14ac:dyDescent="0.3">
      <c r="C581" s="37">
        <v>43567</v>
      </c>
      <c r="D581" s="1">
        <v>0</v>
      </c>
      <c r="E581" s="1">
        <v>0</v>
      </c>
      <c r="H581" s="37">
        <v>43567</v>
      </c>
      <c r="I581" s="1">
        <v>0</v>
      </c>
      <c r="J581" s="1">
        <v>0</v>
      </c>
      <c r="M581" s="37">
        <v>43567</v>
      </c>
      <c r="N581" s="1">
        <v>0</v>
      </c>
      <c r="O581" s="1">
        <v>0</v>
      </c>
      <c r="R581" s="37">
        <v>43567</v>
      </c>
      <c r="S581" s="1">
        <v>0</v>
      </c>
      <c r="T581" s="1">
        <v>0</v>
      </c>
      <c r="W581" s="37">
        <v>43567</v>
      </c>
      <c r="X581" s="1">
        <v>0</v>
      </c>
      <c r="Y581" s="1">
        <v>0</v>
      </c>
      <c r="Z581" s="1">
        <f t="shared" si="33"/>
        <v>504.50000000000017</v>
      </c>
      <c r="AB581" s="37">
        <v>43567</v>
      </c>
      <c r="AC581" s="1">
        <v>0</v>
      </c>
      <c r="AD581" s="1">
        <v>0</v>
      </c>
      <c r="AG581" s="37">
        <v>43567</v>
      </c>
      <c r="AH581" s="1">
        <v>0</v>
      </c>
      <c r="AI581" s="1">
        <v>0</v>
      </c>
      <c r="AL581" s="37">
        <v>43567</v>
      </c>
      <c r="AM581" s="1">
        <v>0</v>
      </c>
      <c r="AN581" s="1">
        <v>0</v>
      </c>
      <c r="AO581" s="1">
        <f t="shared" si="34"/>
        <v>438.00000000000011</v>
      </c>
      <c r="AQ581" s="37">
        <v>43567</v>
      </c>
      <c r="AR581" s="1">
        <v>0</v>
      </c>
      <c r="AS581" s="1">
        <v>0</v>
      </c>
      <c r="AT581" s="1">
        <f t="shared" si="35"/>
        <v>486.40000000000049</v>
      </c>
      <c r="AV581" s="37">
        <v>43567</v>
      </c>
      <c r="AW581" s="1">
        <v>0</v>
      </c>
      <c r="AX581" s="1">
        <v>0</v>
      </c>
      <c r="AZ581" s="37">
        <v>42465</v>
      </c>
      <c r="BA581" s="1">
        <v>14.4</v>
      </c>
      <c r="BB581" s="1">
        <v>1</v>
      </c>
      <c r="BC581" s="1">
        <v>0</v>
      </c>
      <c r="BE581" s="37">
        <v>44288</v>
      </c>
      <c r="BF581" s="1">
        <v>12.4</v>
      </c>
      <c r="BG581" s="1">
        <v>1</v>
      </c>
      <c r="BH581" s="1">
        <v>0</v>
      </c>
      <c r="BJ581" s="37">
        <v>44288</v>
      </c>
      <c r="BK581" s="1">
        <v>12.4</v>
      </c>
      <c r="BL581" s="1">
        <v>1</v>
      </c>
      <c r="BM581" s="1">
        <v>0</v>
      </c>
      <c r="BN581" s="1">
        <f t="shared" si="32"/>
        <v>0</v>
      </c>
      <c r="BP581" s="37">
        <v>44288</v>
      </c>
      <c r="BQ581" s="1">
        <v>12.4</v>
      </c>
      <c r="BR581" s="1">
        <v>1</v>
      </c>
      <c r="BS581" s="1">
        <v>0</v>
      </c>
    </row>
    <row r="582" spans="3:71" x14ac:dyDescent="0.3">
      <c r="C582" s="37">
        <v>43570</v>
      </c>
      <c r="D582" s="1">
        <v>-2</v>
      </c>
      <c r="E582" s="1">
        <v>1</v>
      </c>
      <c r="F582" s="1">
        <v>1</v>
      </c>
      <c r="H582" s="37">
        <v>43570</v>
      </c>
      <c r="I582" s="1">
        <v>-2</v>
      </c>
      <c r="J582" s="1">
        <v>1</v>
      </c>
      <c r="K582" s="1">
        <v>1</v>
      </c>
      <c r="M582" s="37">
        <v>43570</v>
      </c>
      <c r="N582" s="1">
        <v>-2</v>
      </c>
      <c r="O582" s="1">
        <v>1</v>
      </c>
      <c r="P582" s="1">
        <v>1</v>
      </c>
      <c r="R582" s="37">
        <v>43570</v>
      </c>
      <c r="S582" s="1">
        <v>-2</v>
      </c>
      <c r="T582" s="1">
        <v>1</v>
      </c>
      <c r="U582" s="1">
        <v>1</v>
      </c>
      <c r="W582" s="37">
        <v>43570</v>
      </c>
      <c r="X582" s="1">
        <v>-2</v>
      </c>
      <c r="Y582" s="1">
        <v>1</v>
      </c>
      <c r="Z582" s="1">
        <f t="shared" si="33"/>
        <v>502.50000000000017</v>
      </c>
      <c r="AB582" s="37">
        <v>43570</v>
      </c>
      <c r="AC582" s="1">
        <v>-2</v>
      </c>
      <c r="AD582" s="1">
        <v>1</v>
      </c>
      <c r="AG582" s="37">
        <v>43570</v>
      </c>
      <c r="AH582" s="1">
        <v>-2</v>
      </c>
      <c r="AI582" s="1">
        <v>1</v>
      </c>
      <c r="AL582" s="37">
        <v>43570</v>
      </c>
      <c r="AM582" s="1">
        <v>-1.8</v>
      </c>
      <c r="AN582" s="1">
        <v>1</v>
      </c>
      <c r="AO582" s="1">
        <f t="shared" si="34"/>
        <v>436.2000000000001</v>
      </c>
      <c r="AQ582" s="37">
        <v>43570</v>
      </c>
      <c r="AR582" s="1">
        <v>-2.9</v>
      </c>
      <c r="AS582" s="1">
        <v>1</v>
      </c>
      <c r="AT582" s="1">
        <f t="shared" si="35"/>
        <v>483.50000000000051</v>
      </c>
      <c r="AV582" s="37">
        <v>43570</v>
      </c>
      <c r="AW582" s="1">
        <v>0</v>
      </c>
      <c r="AX582" s="1">
        <v>0</v>
      </c>
      <c r="AZ582" s="37">
        <v>42466</v>
      </c>
      <c r="BA582" s="1">
        <v>-4</v>
      </c>
      <c r="BB582" s="1">
        <v>1</v>
      </c>
      <c r="BC582" s="1">
        <v>0</v>
      </c>
      <c r="BE582" s="37">
        <v>44291</v>
      </c>
      <c r="BF582" s="1">
        <v>-21.4</v>
      </c>
      <c r="BG582" s="1">
        <v>1</v>
      </c>
      <c r="BH582" s="1">
        <v>0</v>
      </c>
      <c r="BJ582" s="37">
        <v>44291</v>
      </c>
      <c r="BK582" s="1">
        <v>-16.100000000000001</v>
      </c>
      <c r="BL582" s="1">
        <v>1</v>
      </c>
      <c r="BM582" s="1">
        <v>0</v>
      </c>
      <c r="BN582" s="1">
        <f t="shared" si="32"/>
        <v>5.2999999999999972</v>
      </c>
      <c r="BP582" s="37">
        <v>44291</v>
      </c>
      <c r="BQ582" s="1">
        <v>-25.4</v>
      </c>
      <c r="BR582" s="1">
        <v>1</v>
      </c>
      <c r="BS582" s="1">
        <v>0</v>
      </c>
    </row>
    <row r="583" spans="3:71" x14ac:dyDescent="0.3">
      <c r="C583" s="37">
        <v>43571</v>
      </c>
      <c r="D583" s="1">
        <v>4</v>
      </c>
      <c r="E583" s="1">
        <v>1</v>
      </c>
      <c r="F583" s="1">
        <v>9</v>
      </c>
      <c r="H583" s="37">
        <v>43571</v>
      </c>
      <c r="I583" s="1">
        <v>4</v>
      </c>
      <c r="J583" s="1">
        <v>1</v>
      </c>
      <c r="K583" s="1">
        <v>9</v>
      </c>
      <c r="M583" s="37">
        <v>43571</v>
      </c>
      <c r="N583" s="1">
        <v>4</v>
      </c>
      <c r="O583" s="1">
        <v>1</v>
      </c>
      <c r="P583" s="1">
        <v>9</v>
      </c>
      <c r="R583" s="37">
        <v>43571</v>
      </c>
      <c r="S583" s="1">
        <v>4</v>
      </c>
      <c r="T583" s="1">
        <v>1</v>
      </c>
      <c r="U583" s="1">
        <v>9</v>
      </c>
      <c r="W583" s="37">
        <v>43571</v>
      </c>
      <c r="X583" s="1">
        <v>4</v>
      </c>
      <c r="Y583" s="1">
        <v>1</v>
      </c>
      <c r="Z583" s="1">
        <f t="shared" si="33"/>
        <v>506.50000000000017</v>
      </c>
      <c r="AB583" s="37">
        <v>43571</v>
      </c>
      <c r="AC583" s="1">
        <v>4</v>
      </c>
      <c r="AD583" s="1">
        <v>1</v>
      </c>
      <c r="AG583" s="37">
        <v>43571</v>
      </c>
      <c r="AH583" s="1">
        <v>4</v>
      </c>
      <c r="AI583" s="1">
        <v>1</v>
      </c>
      <c r="AL583" s="37">
        <v>43571</v>
      </c>
      <c r="AM583" s="1">
        <v>2</v>
      </c>
      <c r="AN583" s="1">
        <v>1</v>
      </c>
      <c r="AO583" s="1">
        <f t="shared" si="34"/>
        <v>438.2000000000001</v>
      </c>
      <c r="AQ583" s="37">
        <v>43571</v>
      </c>
      <c r="AR583" s="1">
        <v>4</v>
      </c>
      <c r="AS583" s="1">
        <v>1</v>
      </c>
      <c r="AT583" s="1">
        <f t="shared" si="35"/>
        <v>487.50000000000051</v>
      </c>
      <c r="AV583" s="37">
        <v>43571</v>
      </c>
      <c r="AW583" s="1">
        <v>0</v>
      </c>
      <c r="AX583" s="1">
        <v>0</v>
      </c>
      <c r="AZ583" s="37">
        <v>42467</v>
      </c>
      <c r="BA583" s="1">
        <v>0</v>
      </c>
      <c r="BB583" s="1">
        <v>0</v>
      </c>
      <c r="BC583" s="1">
        <v>0</v>
      </c>
      <c r="BE583" s="37">
        <v>44292</v>
      </c>
      <c r="BF583" s="1">
        <v>0</v>
      </c>
      <c r="BG583" s="1">
        <v>0</v>
      </c>
      <c r="BH583" s="1">
        <v>0</v>
      </c>
      <c r="BJ583" s="37">
        <v>44292</v>
      </c>
      <c r="BK583" s="1">
        <v>0</v>
      </c>
      <c r="BL583" s="1">
        <v>0</v>
      </c>
      <c r="BM583" s="1">
        <v>0</v>
      </c>
      <c r="BN583" s="1">
        <f t="shared" si="32"/>
        <v>0</v>
      </c>
      <c r="BP583" s="37">
        <v>44292</v>
      </c>
      <c r="BQ583" s="1">
        <v>0</v>
      </c>
      <c r="BR583" s="1">
        <v>0</v>
      </c>
      <c r="BS583" s="1">
        <v>0</v>
      </c>
    </row>
    <row r="584" spans="3:71" x14ac:dyDescent="0.3">
      <c r="C584" s="37">
        <v>43572</v>
      </c>
      <c r="D584" s="1">
        <v>0</v>
      </c>
      <c r="E584" s="1">
        <v>0</v>
      </c>
      <c r="H584" s="37">
        <v>43572</v>
      </c>
      <c r="I584" s="1">
        <v>0</v>
      </c>
      <c r="J584" s="1">
        <v>0</v>
      </c>
      <c r="M584" s="37">
        <v>43572</v>
      </c>
      <c r="N584" s="1">
        <v>0</v>
      </c>
      <c r="O584" s="1">
        <v>0</v>
      </c>
      <c r="R584" s="37">
        <v>43572</v>
      </c>
      <c r="S584" s="1">
        <v>0</v>
      </c>
      <c r="T584" s="1">
        <v>0</v>
      </c>
      <c r="W584" s="37">
        <v>43572</v>
      </c>
      <c r="X584" s="1">
        <v>0</v>
      </c>
      <c r="Y584" s="1">
        <v>0</v>
      </c>
      <c r="Z584" s="1">
        <f t="shared" si="33"/>
        <v>506.50000000000017</v>
      </c>
      <c r="AB584" s="37">
        <v>43572</v>
      </c>
      <c r="AC584" s="1">
        <v>0</v>
      </c>
      <c r="AD584" s="1">
        <v>0</v>
      </c>
      <c r="AG584" s="37">
        <v>43572</v>
      </c>
      <c r="AH584" s="1">
        <v>0</v>
      </c>
      <c r="AI584" s="1">
        <v>0</v>
      </c>
      <c r="AL584" s="37">
        <v>43572</v>
      </c>
      <c r="AM584" s="1">
        <v>0</v>
      </c>
      <c r="AN584" s="1">
        <v>0</v>
      </c>
      <c r="AO584" s="1">
        <f t="shared" si="34"/>
        <v>438.2000000000001</v>
      </c>
      <c r="AQ584" s="37">
        <v>43572</v>
      </c>
      <c r="AR584" s="1">
        <v>0</v>
      </c>
      <c r="AS584" s="1">
        <v>0</v>
      </c>
      <c r="AT584" s="1">
        <f t="shared" si="35"/>
        <v>487.50000000000051</v>
      </c>
      <c r="AV584" s="37">
        <v>43572</v>
      </c>
      <c r="AW584" s="1">
        <v>0</v>
      </c>
      <c r="AX584" s="1">
        <v>0</v>
      </c>
      <c r="AZ584" s="37">
        <v>42468</v>
      </c>
      <c r="BA584" s="1">
        <v>16.7</v>
      </c>
      <c r="BB584" s="1">
        <v>1</v>
      </c>
      <c r="BC584" s="1">
        <v>0</v>
      </c>
      <c r="BE584" s="37">
        <v>44293</v>
      </c>
      <c r="BF584" s="1">
        <v>0</v>
      </c>
      <c r="BG584" s="1">
        <v>0</v>
      </c>
      <c r="BH584" s="1">
        <v>0</v>
      </c>
      <c r="BJ584" s="37">
        <v>44293</v>
      </c>
      <c r="BK584" s="1">
        <v>0</v>
      </c>
      <c r="BL584" s="1">
        <v>0</v>
      </c>
      <c r="BM584" s="1">
        <v>0</v>
      </c>
      <c r="BN584" s="1">
        <f t="shared" si="32"/>
        <v>0</v>
      </c>
      <c r="BP584" s="37">
        <v>44293</v>
      </c>
      <c r="BQ584" s="1">
        <v>0</v>
      </c>
      <c r="BR584" s="1">
        <v>0</v>
      </c>
      <c r="BS584" s="1">
        <v>0</v>
      </c>
    </row>
    <row r="585" spans="3:71" x14ac:dyDescent="0.3">
      <c r="C585" s="37">
        <v>43573</v>
      </c>
      <c r="D585" s="1">
        <v>0</v>
      </c>
      <c r="E585" s="1">
        <v>0</v>
      </c>
      <c r="H585" s="37">
        <v>43573</v>
      </c>
      <c r="I585" s="1">
        <v>0</v>
      </c>
      <c r="J585" s="1">
        <v>0</v>
      </c>
      <c r="M585" s="37">
        <v>43573</v>
      </c>
      <c r="N585" s="1">
        <v>0</v>
      </c>
      <c r="O585" s="1">
        <v>0</v>
      </c>
      <c r="R585" s="37">
        <v>43573</v>
      </c>
      <c r="S585" s="1">
        <v>0</v>
      </c>
      <c r="T585" s="1">
        <v>0</v>
      </c>
      <c r="W585" s="37">
        <v>43573</v>
      </c>
      <c r="X585" s="1">
        <v>0</v>
      </c>
      <c r="Y585" s="1">
        <v>0</v>
      </c>
      <c r="Z585" s="1">
        <f t="shared" si="33"/>
        <v>506.50000000000017</v>
      </c>
      <c r="AB585" s="37">
        <v>43573</v>
      </c>
      <c r="AC585" s="1">
        <v>0</v>
      </c>
      <c r="AD585" s="1">
        <v>0</v>
      </c>
      <c r="AG585" s="37">
        <v>43573</v>
      </c>
      <c r="AH585" s="1">
        <v>0</v>
      </c>
      <c r="AI585" s="1">
        <v>0</v>
      </c>
      <c r="AL585" s="37">
        <v>43573</v>
      </c>
      <c r="AM585" s="1">
        <v>0</v>
      </c>
      <c r="AN585" s="1">
        <v>0</v>
      </c>
      <c r="AO585" s="1">
        <f t="shared" si="34"/>
        <v>438.2000000000001</v>
      </c>
      <c r="AQ585" s="37">
        <v>43573</v>
      </c>
      <c r="AR585" s="1">
        <v>0</v>
      </c>
      <c r="AS585" s="1">
        <v>0</v>
      </c>
      <c r="AT585" s="1">
        <f t="shared" si="35"/>
        <v>487.50000000000051</v>
      </c>
      <c r="AV585" s="37">
        <v>43573</v>
      </c>
      <c r="AW585" s="1">
        <v>0</v>
      </c>
      <c r="AX585" s="1">
        <v>0</v>
      </c>
      <c r="AZ585" s="37">
        <v>42471</v>
      </c>
      <c r="BA585" s="1">
        <v>0</v>
      </c>
      <c r="BB585" s="1">
        <v>0</v>
      </c>
      <c r="BC585" s="1">
        <v>0</v>
      </c>
      <c r="BE585" s="37">
        <v>44294</v>
      </c>
      <c r="BF585" s="1">
        <v>0</v>
      </c>
      <c r="BG585" s="1">
        <v>0</v>
      </c>
      <c r="BH585" s="1">
        <v>0</v>
      </c>
      <c r="BJ585" s="37">
        <v>44294</v>
      </c>
      <c r="BK585" s="1">
        <v>0</v>
      </c>
      <c r="BL585" s="1">
        <v>0</v>
      </c>
      <c r="BM585" s="1">
        <v>0</v>
      </c>
      <c r="BN585" s="1">
        <f t="shared" si="32"/>
        <v>0</v>
      </c>
      <c r="BP585" s="37">
        <v>44294</v>
      </c>
      <c r="BQ585" s="1">
        <v>0</v>
      </c>
      <c r="BR585" s="1">
        <v>0</v>
      </c>
      <c r="BS585" s="1">
        <v>0</v>
      </c>
    </row>
    <row r="586" spans="3:71" x14ac:dyDescent="0.3">
      <c r="C586" s="37">
        <v>43574</v>
      </c>
      <c r="D586" s="1">
        <v>0</v>
      </c>
      <c r="E586" s="1">
        <v>0</v>
      </c>
      <c r="H586" s="37">
        <v>43574</v>
      </c>
      <c r="I586" s="1">
        <v>0</v>
      </c>
      <c r="J586" s="1">
        <v>0</v>
      </c>
      <c r="M586" s="37">
        <v>43574</v>
      </c>
      <c r="N586" s="1">
        <v>0</v>
      </c>
      <c r="O586" s="1">
        <v>0</v>
      </c>
      <c r="R586" s="37">
        <v>43574</v>
      </c>
      <c r="S586" s="1">
        <v>0</v>
      </c>
      <c r="T586" s="1">
        <v>0</v>
      </c>
      <c r="W586" s="37">
        <v>43574</v>
      </c>
      <c r="X586" s="1">
        <v>0</v>
      </c>
      <c r="Y586" s="1">
        <v>0</v>
      </c>
      <c r="Z586" s="1">
        <f t="shared" si="33"/>
        <v>506.50000000000017</v>
      </c>
      <c r="AB586" s="37">
        <v>43574</v>
      </c>
      <c r="AC586" s="1">
        <v>0</v>
      </c>
      <c r="AD586" s="1">
        <v>0</v>
      </c>
      <c r="AG586" s="37">
        <v>43574</v>
      </c>
      <c r="AH586" s="1">
        <v>0</v>
      </c>
      <c r="AI586" s="1">
        <v>0</v>
      </c>
      <c r="AL586" s="37">
        <v>43574</v>
      </c>
      <c r="AM586" s="1">
        <v>0</v>
      </c>
      <c r="AN586" s="1">
        <v>0</v>
      </c>
      <c r="AO586" s="1">
        <f t="shared" si="34"/>
        <v>438.2000000000001</v>
      </c>
      <c r="AQ586" s="37">
        <v>43574</v>
      </c>
      <c r="AR586" s="1">
        <v>0</v>
      </c>
      <c r="AS586" s="1">
        <v>0</v>
      </c>
      <c r="AT586" s="1">
        <f t="shared" si="35"/>
        <v>487.50000000000051</v>
      </c>
      <c r="AV586" s="37">
        <v>43574</v>
      </c>
      <c r="AW586" s="1">
        <v>0</v>
      </c>
      <c r="AX586" s="1">
        <v>0</v>
      </c>
      <c r="AZ586" s="37">
        <v>42472</v>
      </c>
      <c r="BA586" s="1">
        <v>0</v>
      </c>
      <c r="BB586" s="1">
        <v>0</v>
      </c>
      <c r="BC586" s="1">
        <v>0</v>
      </c>
      <c r="BE586" s="37">
        <v>44295</v>
      </c>
      <c r="BF586" s="1">
        <v>-10.8</v>
      </c>
      <c r="BG586" s="1">
        <v>1</v>
      </c>
      <c r="BH586" s="1">
        <v>10.199999999999999</v>
      </c>
      <c r="BJ586" s="37">
        <v>44295</v>
      </c>
      <c r="BK586" s="1">
        <v>-5.3</v>
      </c>
      <c r="BL586" s="1">
        <v>1</v>
      </c>
      <c r="BM586" s="1">
        <v>10.199999999999999</v>
      </c>
      <c r="BN586" s="1">
        <f t="shared" si="32"/>
        <v>5.5000000000000009</v>
      </c>
      <c r="BP586" s="37">
        <v>44295</v>
      </c>
      <c r="BQ586" s="1">
        <v>4.4000000000000004</v>
      </c>
      <c r="BR586" s="1">
        <v>1</v>
      </c>
      <c r="BS586" s="1">
        <v>-12.1</v>
      </c>
    </row>
    <row r="587" spans="3:71" x14ac:dyDescent="0.3">
      <c r="C587" s="37">
        <v>43577</v>
      </c>
      <c r="D587" s="1">
        <v>5</v>
      </c>
      <c r="E587" s="1">
        <v>1</v>
      </c>
      <c r="F587" s="1">
        <v>7</v>
      </c>
      <c r="H587" s="37">
        <v>43577</v>
      </c>
      <c r="I587" s="1">
        <v>5</v>
      </c>
      <c r="J587" s="1">
        <v>1</v>
      </c>
      <c r="K587" s="1">
        <v>7</v>
      </c>
      <c r="M587" s="37">
        <v>43577</v>
      </c>
      <c r="N587" s="1">
        <v>5</v>
      </c>
      <c r="O587" s="1">
        <v>1</v>
      </c>
      <c r="P587" s="1">
        <v>7</v>
      </c>
      <c r="R587" s="37">
        <v>43577</v>
      </c>
      <c r="S587" s="1">
        <v>5</v>
      </c>
      <c r="T587" s="1">
        <v>1</v>
      </c>
      <c r="U587" s="1">
        <v>7</v>
      </c>
      <c r="W587" s="37">
        <v>43577</v>
      </c>
      <c r="X587" s="1">
        <v>5</v>
      </c>
      <c r="Y587" s="1">
        <v>1</v>
      </c>
      <c r="Z587" s="1">
        <f t="shared" si="33"/>
        <v>511.50000000000017</v>
      </c>
      <c r="AB587" s="37">
        <v>43577</v>
      </c>
      <c r="AC587" s="1">
        <v>5</v>
      </c>
      <c r="AD587" s="1">
        <v>1</v>
      </c>
      <c r="AG587" s="37">
        <v>43577</v>
      </c>
      <c r="AH587" s="1">
        <v>5</v>
      </c>
      <c r="AI587" s="1">
        <v>1</v>
      </c>
      <c r="AL587" s="37">
        <v>43577</v>
      </c>
      <c r="AM587" s="1">
        <v>-8</v>
      </c>
      <c r="AN587" s="1">
        <v>1</v>
      </c>
      <c r="AO587" s="1">
        <f t="shared" si="34"/>
        <v>430.2000000000001</v>
      </c>
      <c r="AQ587" s="37">
        <v>43577</v>
      </c>
      <c r="AR587" s="1">
        <v>-1.3</v>
      </c>
      <c r="AS587" s="1">
        <v>1</v>
      </c>
      <c r="AT587" s="1">
        <f t="shared" si="35"/>
        <v>486.2000000000005</v>
      </c>
      <c r="AV587" s="37">
        <v>43577</v>
      </c>
      <c r="AW587" s="1">
        <v>3</v>
      </c>
      <c r="AX587" s="1">
        <v>1</v>
      </c>
      <c r="AZ587" s="37">
        <v>42474</v>
      </c>
      <c r="BA587" s="1">
        <v>0.8</v>
      </c>
      <c r="BB587" s="1">
        <v>1</v>
      </c>
      <c r="BC587" s="1">
        <v>0</v>
      </c>
      <c r="BE587" s="37">
        <v>44298</v>
      </c>
      <c r="BF587" s="1">
        <v>0</v>
      </c>
      <c r="BG587" s="1">
        <v>0</v>
      </c>
      <c r="BH587" s="1">
        <v>0</v>
      </c>
      <c r="BJ587" s="37">
        <v>44298</v>
      </c>
      <c r="BK587" s="1">
        <v>0</v>
      </c>
      <c r="BL587" s="1">
        <v>0</v>
      </c>
      <c r="BM587" s="1">
        <v>0</v>
      </c>
      <c r="BN587" s="1">
        <f t="shared" si="32"/>
        <v>0</v>
      </c>
      <c r="BP587" s="37">
        <v>44298</v>
      </c>
      <c r="BQ587" s="1">
        <v>0</v>
      </c>
      <c r="BR587" s="1">
        <v>0</v>
      </c>
      <c r="BS587" s="1">
        <v>0</v>
      </c>
    </row>
    <row r="588" spans="3:71" x14ac:dyDescent="0.3">
      <c r="C588" s="37">
        <v>43578</v>
      </c>
      <c r="D588" s="1">
        <v>0</v>
      </c>
      <c r="E588" s="1">
        <v>0</v>
      </c>
      <c r="H588" s="37">
        <v>43578</v>
      </c>
      <c r="I588" s="1">
        <v>0</v>
      </c>
      <c r="J588" s="1">
        <v>0</v>
      </c>
      <c r="M588" s="37">
        <v>43578</v>
      </c>
      <c r="N588" s="1">
        <v>0</v>
      </c>
      <c r="O588" s="1">
        <v>0</v>
      </c>
      <c r="R588" s="37">
        <v>43578</v>
      </c>
      <c r="S588" s="1">
        <v>0</v>
      </c>
      <c r="T588" s="1">
        <v>0</v>
      </c>
      <c r="W588" s="37">
        <v>43578</v>
      </c>
      <c r="X588" s="1">
        <v>0</v>
      </c>
      <c r="Y588" s="1">
        <v>0</v>
      </c>
      <c r="Z588" s="1">
        <f t="shared" si="33"/>
        <v>511.50000000000017</v>
      </c>
      <c r="AB588" s="37">
        <v>43578</v>
      </c>
      <c r="AC588" s="1">
        <v>0</v>
      </c>
      <c r="AD588" s="1">
        <v>0</v>
      </c>
      <c r="AG588" s="37">
        <v>43578</v>
      </c>
      <c r="AH588" s="1">
        <v>0</v>
      </c>
      <c r="AI588" s="1">
        <v>0</v>
      </c>
      <c r="AL588" s="37">
        <v>43578</v>
      </c>
      <c r="AM588" s="1">
        <v>0</v>
      </c>
      <c r="AN588" s="1">
        <v>0</v>
      </c>
      <c r="AO588" s="1">
        <f t="shared" si="34"/>
        <v>430.2000000000001</v>
      </c>
      <c r="AQ588" s="37">
        <v>43578</v>
      </c>
      <c r="AR588" s="1">
        <v>0</v>
      </c>
      <c r="AS588" s="1">
        <v>0</v>
      </c>
      <c r="AT588" s="1">
        <f t="shared" si="35"/>
        <v>486.2000000000005</v>
      </c>
      <c r="AV588" s="37">
        <v>43578</v>
      </c>
      <c r="AW588" s="1">
        <v>0</v>
      </c>
      <c r="AX588" s="1">
        <v>0</v>
      </c>
      <c r="AZ588" s="37">
        <v>42475</v>
      </c>
      <c r="BA588" s="1">
        <v>0</v>
      </c>
      <c r="BB588" s="1">
        <v>0</v>
      </c>
      <c r="BC588" s="1">
        <v>0</v>
      </c>
      <c r="BE588" s="37">
        <v>44299</v>
      </c>
      <c r="BF588" s="1">
        <v>-8.4</v>
      </c>
      <c r="BG588" s="1">
        <v>1</v>
      </c>
      <c r="BH588" s="1">
        <v>0</v>
      </c>
      <c r="BJ588" s="37">
        <v>44299</v>
      </c>
      <c r="BK588" s="1">
        <v>-21.7</v>
      </c>
      <c r="BL588" s="1">
        <v>1</v>
      </c>
      <c r="BM588" s="1">
        <v>-7.6</v>
      </c>
      <c r="BN588" s="1">
        <f t="shared" si="32"/>
        <v>-13.299999999999999</v>
      </c>
      <c r="BP588" s="37">
        <v>44299</v>
      </c>
      <c r="BQ588" s="1">
        <v>-8.4</v>
      </c>
      <c r="BR588" s="1">
        <v>1</v>
      </c>
      <c r="BS588" s="1">
        <v>0</v>
      </c>
    </row>
    <row r="589" spans="3:71" x14ac:dyDescent="0.3">
      <c r="C589" s="37">
        <v>43579</v>
      </c>
      <c r="D589" s="1">
        <v>0</v>
      </c>
      <c r="E589" s="1">
        <v>0</v>
      </c>
      <c r="H589" s="37">
        <v>43579</v>
      </c>
      <c r="I589" s="1">
        <v>0</v>
      </c>
      <c r="J589" s="1">
        <v>0</v>
      </c>
      <c r="M589" s="37">
        <v>43579</v>
      </c>
      <c r="N589" s="1">
        <v>0</v>
      </c>
      <c r="O589" s="1">
        <v>0</v>
      </c>
      <c r="R589" s="37">
        <v>43579</v>
      </c>
      <c r="S589" s="1">
        <v>0</v>
      </c>
      <c r="T589" s="1">
        <v>0</v>
      </c>
      <c r="W589" s="37">
        <v>43579</v>
      </c>
      <c r="X589" s="1">
        <v>0</v>
      </c>
      <c r="Y589" s="1">
        <v>0</v>
      </c>
      <c r="Z589" s="1">
        <f t="shared" si="33"/>
        <v>511.50000000000017</v>
      </c>
      <c r="AB589" s="37">
        <v>43579</v>
      </c>
      <c r="AC589" s="1">
        <v>0</v>
      </c>
      <c r="AD589" s="1">
        <v>0</v>
      </c>
      <c r="AG589" s="37">
        <v>43579</v>
      </c>
      <c r="AH589" s="1">
        <v>0</v>
      </c>
      <c r="AI589" s="1">
        <v>0</v>
      </c>
      <c r="AL589" s="37">
        <v>43579</v>
      </c>
      <c r="AM589" s="1">
        <v>0</v>
      </c>
      <c r="AN589" s="1">
        <v>0</v>
      </c>
      <c r="AO589" s="1">
        <f t="shared" si="34"/>
        <v>430.2000000000001</v>
      </c>
      <c r="AQ589" s="37">
        <v>43579</v>
      </c>
      <c r="AR589" s="1">
        <v>0</v>
      </c>
      <c r="AS589" s="1">
        <v>0</v>
      </c>
      <c r="AT589" s="1">
        <f t="shared" si="35"/>
        <v>486.2000000000005</v>
      </c>
      <c r="AV589" s="37">
        <v>43579</v>
      </c>
      <c r="AW589" s="1">
        <v>0</v>
      </c>
      <c r="AX589" s="1">
        <v>0</v>
      </c>
      <c r="AZ589" s="37">
        <v>42478</v>
      </c>
      <c r="BA589" s="1">
        <v>15.1</v>
      </c>
      <c r="BB589" s="1">
        <v>1</v>
      </c>
      <c r="BC589" s="1">
        <v>0</v>
      </c>
      <c r="BE589" s="37">
        <v>44300</v>
      </c>
      <c r="BF589" s="1">
        <v>-6.9</v>
      </c>
      <c r="BG589" s="1">
        <v>1</v>
      </c>
      <c r="BH589" s="1">
        <v>0</v>
      </c>
      <c r="BJ589" s="37">
        <v>44300</v>
      </c>
      <c r="BK589" s="1">
        <v>-6.9</v>
      </c>
      <c r="BL589" s="1">
        <v>1</v>
      </c>
      <c r="BM589" s="1">
        <v>0</v>
      </c>
      <c r="BN589" s="1">
        <f t="shared" si="32"/>
        <v>0</v>
      </c>
      <c r="BP589" s="37">
        <v>44300</v>
      </c>
      <c r="BQ589" s="1">
        <v>-6.9</v>
      </c>
      <c r="BR589" s="1">
        <v>1</v>
      </c>
      <c r="BS589" s="1">
        <v>0</v>
      </c>
    </row>
    <row r="590" spans="3:71" x14ac:dyDescent="0.3">
      <c r="C590" s="37">
        <v>43580</v>
      </c>
      <c r="D590" s="1">
        <v>10.5</v>
      </c>
      <c r="E590" s="1">
        <v>1</v>
      </c>
      <c r="F590" s="1">
        <v>16.100000000000001</v>
      </c>
      <c r="H590" s="37">
        <v>43580</v>
      </c>
      <c r="I590" s="1">
        <v>10.5</v>
      </c>
      <c r="J590" s="1">
        <v>1</v>
      </c>
      <c r="K590" s="1">
        <v>16.100000000000001</v>
      </c>
      <c r="M590" s="37">
        <v>43580</v>
      </c>
      <c r="N590" s="1">
        <v>16.100000000000001</v>
      </c>
      <c r="O590" s="1">
        <v>1</v>
      </c>
      <c r="P590" s="1">
        <v>19.100000000000001</v>
      </c>
      <c r="R590" s="37">
        <v>43580</v>
      </c>
      <c r="S590" s="1">
        <v>7.1</v>
      </c>
      <c r="T590" s="1">
        <v>1</v>
      </c>
      <c r="U590" s="1">
        <v>16.100000000000001</v>
      </c>
      <c r="W590" s="37">
        <v>43580</v>
      </c>
      <c r="X590" s="1">
        <v>7.1</v>
      </c>
      <c r="Y590" s="1">
        <v>1</v>
      </c>
      <c r="Z590" s="1">
        <f t="shared" si="33"/>
        <v>518.60000000000014</v>
      </c>
      <c r="AB590" s="37">
        <v>43580</v>
      </c>
      <c r="AC590" s="1">
        <v>7.3999999999999897</v>
      </c>
      <c r="AD590" s="1">
        <v>1</v>
      </c>
      <c r="AE590" s="1">
        <v>0.3</v>
      </c>
      <c r="AG590" s="37">
        <v>43580</v>
      </c>
      <c r="AH590" s="1">
        <v>10.8</v>
      </c>
      <c r="AI590" s="1">
        <v>1</v>
      </c>
      <c r="AJ590" s="1">
        <v>0.3</v>
      </c>
      <c r="AL590" s="37">
        <v>43580</v>
      </c>
      <c r="AM590" s="1">
        <v>10.1</v>
      </c>
      <c r="AN590" s="1">
        <v>1</v>
      </c>
      <c r="AO590" s="1">
        <f t="shared" si="34"/>
        <v>440.30000000000013</v>
      </c>
      <c r="AQ590" s="37">
        <v>43580</v>
      </c>
      <c r="AR590" s="1">
        <v>2.5</v>
      </c>
      <c r="AS590" s="1">
        <v>1</v>
      </c>
      <c r="AT590" s="1">
        <f t="shared" si="35"/>
        <v>488.7000000000005</v>
      </c>
      <c r="AV590" s="37">
        <v>43580</v>
      </c>
      <c r="AW590" s="1">
        <v>14</v>
      </c>
      <c r="AX590" s="1">
        <v>1</v>
      </c>
      <c r="AZ590" s="37">
        <v>42479</v>
      </c>
      <c r="BA590" s="1">
        <v>0</v>
      </c>
      <c r="BB590" s="1">
        <v>0</v>
      </c>
      <c r="BC590" s="1">
        <v>0</v>
      </c>
      <c r="BE590" s="37">
        <v>44301</v>
      </c>
      <c r="BF590" s="1">
        <v>0</v>
      </c>
      <c r="BG590" s="1">
        <v>0</v>
      </c>
      <c r="BH590" s="1">
        <v>0</v>
      </c>
      <c r="BJ590" s="37">
        <v>44301</v>
      </c>
      <c r="BK590" s="1">
        <v>0</v>
      </c>
      <c r="BL590" s="1">
        <v>0</v>
      </c>
      <c r="BM590" s="1">
        <v>0</v>
      </c>
      <c r="BN590" s="1">
        <f t="shared" si="32"/>
        <v>0</v>
      </c>
      <c r="BP590" s="37">
        <v>44301</v>
      </c>
      <c r="BQ590" s="1">
        <v>0</v>
      </c>
      <c r="BR590" s="1">
        <v>0</v>
      </c>
      <c r="BS590" s="1">
        <v>0</v>
      </c>
    </row>
    <row r="591" spans="3:71" x14ac:dyDescent="0.3">
      <c r="C591" s="37">
        <v>43581</v>
      </c>
      <c r="D591" s="1">
        <v>0</v>
      </c>
      <c r="E591" s="1">
        <v>0</v>
      </c>
      <c r="H591" s="37">
        <v>43581</v>
      </c>
      <c r="I591" s="1">
        <v>0</v>
      </c>
      <c r="J591" s="1">
        <v>0</v>
      </c>
      <c r="M591" s="37">
        <v>43581</v>
      </c>
      <c r="N591" s="1">
        <v>0</v>
      </c>
      <c r="O591" s="1">
        <v>0</v>
      </c>
      <c r="R591" s="37">
        <v>43581</v>
      </c>
      <c r="S591" s="1">
        <v>0</v>
      </c>
      <c r="T591" s="1">
        <v>0</v>
      </c>
      <c r="W591" s="37">
        <v>43581</v>
      </c>
      <c r="X591" s="1">
        <v>0</v>
      </c>
      <c r="Y591" s="1">
        <v>0</v>
      </c>
      <c r="Z591" s="1">
        <f t="shared" si="33"/>
        <v>518.60000000000014</v>
      </c>
      <c r="AB591" s="37">
        <v>43581</v>
      </c>
      <c r="AC591" s="1">
        <v>0</v>
      </c>
      <c r="AD591" s="1">
        <v>0</v>
      </c>
      <c r="AG591" s="37">
        <v>43581</v>
      </c>
      <c r="AH591" s="1">
        <v>0</v>
      </c>
      <c r="AI591" s="1">
        <v>0</v>
      </c>
      <c r="AL591" s="37">
        <v>43581</v>
      </c>
      <c r="AM591" s="1">
        <v>0</v>
      </c>
      <c r="AN591" s="1">
        <v>0</v>
      </c>
      <c r="AO591" s="1">
        <f t="shared" si="34"/>
        <v>440.30000000000013</v>
      </c>
      <c r="AQ591" s="37">
        <v>43581</v>
      </c>
      <c r="AR591" s="1">
        <v>0</v>
      </c>
      <c r="AS591" s="1">
        <v>0</v>
      </c>
      <c r="AT591" s="1">
        <f t="shared" si="35"/>
        <v>488.7000000000005</v>
      </c>
      <c r="AV591" s="37">
        <v>43581</v>
      </c>
      <c r="AW591" s="1">
        <v>0</v>
      </c>
      <c r="AX591" s="1">
        <v>0</v>
      </c>
      <c r="AZ591" s="37">
        <v>42480</v>
      </c>
      <c r="BA591" s="1">
        <v>0</v>
      </c>
      <c r="BB591" s="1">
        <v>0</v>
      </c>
      <c r="BC591" s="1">
        <v>0</v>
      </c>
      <c r="BE591" s="37">
        <v>44302</v>
      </c>
      <c r="BF591" s="1">
        <v>14</v>
      </c>
      <c r="BG591" s="1">
        <v>1</v>
      </c>
      <c r="BH591" s="1">
        <v>0</v>
      </c>
      <c r="BJ591" s="37">
        <v>44302</v>
      </c>
      <c r="BK591" s="1">
        <v>14</v>
      </c>
      <c r="BL591" s="1">
        <v>1</v>
      </c>
      <c r="BM591" s="1">
        <v>0</v>
      </c>
      <c r="BN591" s="1">
        <f t="shared" si="32"/>
        <v>0</v>
      </c>
      <c r="BP591" s="37">
        <v>44302</v>
      </c>
      <c r="BQ591" s="1">
        <v>13.5</v>
      </c>
      <c r="BR591" s="1">
        <v>1</v>
      </c>
      <c r="BS591" s="1">
        <v>0</v>
      </c>
    </row>
    <row r="592" spans="3:71" x14ac:dyDescent="0.3">
      <c r="C592" s="37">
        <v>43584</v>
      </c>
      <c r="D592" s="1">
        <v>0</v>
      </c>
      <c r="E592" s="1">
        <v>0</v>
      </c>
      <c r="H592" s="37">
        <v>43584</v>
      </c>
      <c r="I592" s="1">
        <v>0</v>
      </c>
      <c r="J592" s="1">
        <v>0</v>
      </c>
      <c r="M592" s="37">
        <v>43584</v>
      </c>
      <c r="N592" s="1">
        <v>0</v>
      </c>
      <c r="O592" s="1">
        <v>0</v>
      </c>
      <c r="R592" s="37">
        <v>43584</v>
      </c>
      <c r="S592" s="1">
        <v>0</v>
      </c>
      <c r="T592" s="1">
        <v>0</v>
      </c>
      <c r="W592" s="37">
        <v>43584</v>
      </c>
      <c r="X592" s="1">
        <v>0</v>
      </c>
      <c r="Y592" s="1">
        <v>0</v>
      </c>
      <c r="Z592" s="1">
        <f t="shared" si="33"/>
        <v>518.60000000000014</v>
      </c>
      <c r="AB592" s="37">
        <v>43584</v>
      </c>
      <c r="AC592" s="1">
        <v>0</v>
      </c>
      <c r="AD592" s="1">
        <v>0</v>
      </c>
      <c r="AG592" s="37">
        <v>43584</v>
      </c>
      <c r="AH592" s="1">
        <v>0</v>
      </c>
      <c r="AI592" s="1">
        <v>0</v>
      </c>
      <c r="AL592" s="37">
        <v>43584</v>
      </c>
      <c r="AM592" s="1">
        <v>0</v>
      </c>
      <c r="AN592" s="1">
        <v>0</v>
      </c>
      <c r="AO592" s="1">
        <f t="shared" si="34"/>
        <v>440.30000000000013</v>
      </c>
      <c r="AQ592" s="37">
        <v>43584</v>
      </c>
      <c r="AR592" s="1">
        <v>0</v>
      </c>
      <c r="AS592" s="1">
        <v>0</v>
      </c>
      <c r="AT592" s="1">
        <f t="shared" si="35"/>
        <v>488.7000000000005</v>
      </c>
      <c r="AV592" s="37">
        <v>43584</v>
      </c>
      <c r="AW592" s="1">
        <v>0</v>
      </c>
      <c r="AX592" s="1">
        <v>0</v>
      </c>
      <c r="AZ592" s="37">
        <v>42481</v>
      </c>
      <c r="BA592" s="1">
        <v>-6.2</v>
      </c>
      <c r="BB592" s="1">
        <v>1</v>
      </c>
      <c r="BC592" s="1">
        <v>0</v>
      </c>
      <c r="BE592" s="37">
        <v>44305</v>
      </c>
      <c r="BF592" s="1">
        <v>0</v>
      </c>
      <c r="BG592" s="1">
        <v>0</v>
      </c>
      <c r="BH592" s="1">
        <v>0</v>
      </c>
      <c r="BJ592" s="37">
        <v>44305</v>
      </c>
      <c r="BK592" s="1">
        <v>0</v>
      </c>
      <c r="BL592" s="1">
        <v>0</v>
      </c>
      <c r="BM592" s="1">
        <v>0</v>
      </c>
      <c r="BN592" s="1">
        <f t="shared" si="32"/>
        <v>0</v>
      </c>
      <c r="BP592" s="37">
        <v>44305</v>
      </c>
      <c r="BQ592" s="1">
        <v>0</v>
      </c>
      <c r="BR592" s="1">
        <v>0</v>
      </c>
      <c r="BS592" s="1">
        <v>0</v>
      </c>
    </row>
    <row r="593" spans="3:71" x14ac:dyDescent="0.3">
      <c r="C593" s="37">
        <v>43585</v>
      </c>
      <c r="D593" s="1">
        <v>0</v>
      </c>
      <c r="E593" s="1">
        <v>0</v>
      </c>
      <c r="H593" s="37">
        <v>43585</v>
      </c>
      <c r="I593" s="1">
        <v>0</v>
      </c>
      <c r="J593" s="1">
        <v>0</v>
      </c>
      <c r="M593" s="37">
        <v>43585</v>
      </c>
      <c r="N593" s="1">
        <v>0</v>
      </c>
      <c r="O593" s="1">
        <v>0</v>
      </c>
      <c r="R593" s="37">
        <v>43585</v>
      </c>
      <c r="S593" s="1">
        <v>0</v>
      </c>
      <c r="T593" s="1">
        <v>0</v>
      </c>
      <c r="W593" s="37">
        <v>43585</v>
      </c>
      <c r="X593" s="1">
        <v>0</v>
      </c>
      <c r="Y593" s="1">
        <v>0</v>
      </c>
      <c r="Z593" s="1">
        <f t="shared" si="33"/>
        <v>518.60000000000014</v>
      </c>
      <c r="AB593" s="37">
        <v>43585</v>
      </c>
      <c r="AC593" s="1">
        <v>0</v>
      </c>
      <c r="AD593" s="1">
        <v>0</v>
      </c>
      <c r="AG593" s="37">
        <v>43585</v>
      </c>
      <c r="AH593" s="1">
        <v>0</v>
      </c>
      <c r="AI593" s="1">
        <v>0</v>
      </c>
      <c r="AL593" s="37">
        <v>43585</v>
      </c>
      <c r="AM593" s="1">
        <v>0</v>
      </c>
      <c r="AN593" s="1">
        <v>0</v>
      </c>
      <c r="AO593" s="1">
        <f t="shared" si="34"/>
        <v>440.30000000000013</v>
      </c>
      <c r="AQ593" s="37">
        <v>43585</v>
      </c>
      <c r="AR593" s="1">
        <v>0</v>
      </c>
      <c r="AS593" s="1">
        <v>0</v>
      </c>
      <c r="AT593" s="1">
        <f t="shared" si="35"/>
        <v>488.7000000000005</v>
      </c>
      <c r="AV593" s="37">
        <v>43585</v>
      </c>
      <c r="AW593" s="1">
        <v>0</v>
      </c>
      <c r="AX593" s="1">
        <v>0</v>
      </c>
      <c r="AZ593" s="37">
        <v>42482</v>
      </c>
      <c r="BA593" s="1">
        <v>0</v>
      </c>
      <c r="BB593" s="1">
        <v>0</v>
      </c>
      <c r="BC593" s="1">
        <v>0</v>
      </c>
      <c r="BE593" s="37">
        <v>44306</v>
      </c>
      <c r="BF593" s="1">
        <v>-10.199999999999999</v>
      </c>
      <c r="BG593" s="1">
        <v>1</v>
      </c>
      <c r="BH593" s="1">
        <v>0</v>
      </c>
      <c r="BJ593" s="37">
        <v>44306</v>
      </c>
      <c r="BK593" s="1">
        <v>-15.1</v>
      </c>
      <c r="BL593" s="1">
        <v>1</v>
      </c>
      <c r="BM593" s="1">
        <v>0</v>
      </c>
      <c r="BN593" s="1">
        <f t="shared" si="32"/>
        <v>-4.9000000000000004</v>
      </c>
      <c r="BP593" s="37">
        <v>44306</v>
      </c>
      <c r="BQ593" s="1">
        <v>-10.199999999999999</v>
      </c>
      <c r="BR593" s="1">
        <v>1</v>
      </c>
      <c r="BS593" s="1">
        <v>0</v>
      </c>
    </row>
    <row r="594" spans="3:71" x14ac:dyDescent="0.3">
      <c r="C594" s="37">
        <v>43587</v>
      </c>
      <c r="D594" s="1">
        <v>9.6999999999999993</v>
      </c>
      <c r="E594" s="1">
        <v>1</v>
      </c>
      <c r="F594" s="1">
        <v>9.6999999999999993</v>
      </c>
      <c r="H594" s="37">
        <v>43587</v>
      </c>
      <c r="I594" s="1">
        <v>9.6999999999999993</v>
      </c>
      <c r="J594" s="1">
        <v>1</v>
      </c>
      <c r="K594" s="1">
        <v>9.6999999999999993</v>
      </c>
      <c r="M594" s="37">
        <v>43587</v>
      </c>
      <c r="N594" s="1">
        <v>9.6999999999999993</v>
      </c>
      <c r="O594" s="1">
        <v>1</v>
      </c>
      <c r="P594" s="1">
        <v>9.6999999999999993</v>
      </c>
      <c r="R594" s="37">
        <v>43587</v>
      </c>
      <c r="S594" s="1">
        <v>9.6999999999999993</v>
      </c>
      <c r="T594" s="1">
        <v>1</v>
      </c>
      <c r="U594" s="1">
        <v>9.6999999999999993</v>
      </c>
      <c r="W594" s="37">
        <v>43587</v>
      </c>
      <c r="X594" s="1">
        <v>9.6999999999999993</v>
      </c>
      <c r="Y594" s="1">
        <v>1</v>
      </c>
      <c r="Z594" s="1">
        <f t="shared" si="33"/>
        <v>528.30000000000018</v>
      </c>
      <c r="AB594" s="37">
        <v>43587</v>
      </c>
      <c r="AC594" s="1">
        <v>9.6999999999999993</v>
      </c>
      <c r="AD594" s="1">
        <v>1</v>
      </c>
      <c r="AG594" s="37">
        <v>43587</v>
      </c>
      <c r="AH594" s="1">
        <v>9.6999999999999993</v>
      </c>
      <c r="AI594" s="1">
        <v>1</v>
      </c>
      <c r="AL594" s="37">
        <v>43587</v>
      </c>
      <c r="AM594" s="1">
        <v>9.6999999999999993</v>
      </c>
      <c r="AN594" s="1">
        <v>1</v>
      </c>
      <c r="AO594" s="1">
        <f t="shared" si="34"/>
        <v>450.00000000000011</v>
      </c>
      <c r="AQ594" s="37">
        <v>43587</v>
      </c>
      <c r="AR594" s="1">
        <v>6.7</v>
      </c>
      <c r="AS594" s="1">
        <v>1</v>
      </c>
      <c r="AT594" s="1">
        <f t="shared" si="35"/>
        <v>495.40000000000049</v>
      </c>
      <c r="AV594" s="37">
        <v>43587</v>
      </c>
      <c r="AW594" s="1">
        <v>9</v>
      </c>
      <c r="AX594" s="1">
        <v>1</v>
      </c>
      <c r="AZ594" s="37">
        <v>42485</v>
      </c>
      <c r="BA594" s="1">
        <v>0</v>
      </c>
      <c r="BB594" s="1">
        <v>0</v>
      </c>
      <c r="BC594" s="1">
        <v>0</v>
      </c>
      <c r="BE594" s="37">
        <v>44307</v>
      </c>
      <c r="BF594" s="1">
        <v>-0.3</v>
      </c>
      <c r="BG594" s="1">
        <v>1</v>
      </c>
      <c r="BH594" s="1">
        <v>0</v>
      </c>
      <c r="BJ594" s="37">
        <v>44307</v>
      </c>
      <c r="BK594" s="1">
        <v>-0.3</v>
      </c>
      <c r="BL594" s="1">
        <v>1</v>
      </c>
      <c r="BM594" s="1">
        <v>0</v>
      </c>
      <c r="BN594" s="1">
        <f t="shared" si="32"/>
        <v>0</v>
      </c>
      <c r="BP594" s="37">
        <v>44307</v>
      </c>
      <c r="BQ594" s="1">
        <v>-0.3</v>
      </c>
      <c r="BR594" s="1">
        <v>1</v>
      </c>
      <c r="BS594" s="1">
        <v>0</v>
      </c>
    </row>
    <row r="595" spans="3:71" x14ac:dyDescent="0.3">
      <c r="C595" s="37">
        <v>43588</v>
      </c>
      <c r="D595" s="1">
        <v>8</v>
      </c>
      <c r="E595" s="1">
        <v>1</v>
      </c>
      <c r="F595" s="1">
        <v>11</v>
      </c>
      <c r="H595" s="37">
        <v>43588</v>
      </c>
      <c r="I595" s="1">
        <v>8</v>
      </c>
      <c r="J595" s="1">
        <v>1</v>
      </c>
      <c r="K595" s="1">
        <v>11</v>
      </c>
      <c r="M595" s="37">
        <v>43588</v>
      </c>
      <c r="N595" s="1">
        <v>8</v>
      </c>
      <c r="O595" s="1">
        <v>1</v>
      </c>
      <c r="P595" s="1">
        <v>11</v>
      </c>
      <c r="R595" s="37">
        <v>43588</v>
      </c>
      <c r="S595" s="1">
        <v>4.0999999999999996</v>
      </c>
      <c r="T595" s="1">
        <v>1</v>
      </c>
      <c r="U595" s="1">
        <v>11</v>
      </c>
      <c r="W595" s="37">
        <v>43588</v>
      </c>
      <c r="X595" s="1">
        <v>4.0999999999999996</v>
      </c>
      <c r="Y595" s="1">
        <v>1</v>
      </c>
      <c r="Z595" s="1">
        <f t="shared" si="33"/>
        <v>532.4000000000002</v>
      </c>
      <c r="AB595" s="37">
        <v>43588</v>
      </c>
      <c r="AC595" s="1">
        <v>7</v>
      </c>
      <c r="AD595" s="1">
        <v>1</v>
      </c>
      <c r="AG595" s="37">
        <v>43588</v>
      </c>
      <c r="AH595" s="1">
        <v>6</v>
      </c>
      <c r="AI595" s="1">
        <v>1</v>
      </c>
      <c r="AL595" s="37">
        <v>43588</v>
      </c>
      <c r="AM595" s="1">
        <v>4.4000000000000004</v>
      </c>
      <c r="AN595" s="1">
        <v>1</v>
      </c>
      <c r="AO595" s="1">
        <f t="shared" si="34"/>
        <v>454.40000000000009</v>
      </c>
      <c r="AQ595" s="37">
        <v>43588</v>
      </c>
      <c r="AR595" s="1">
        <v>2.6</v>
      </c>
      <c r="AS595" s="1">
        <v>1</v>
      </c>
      <c r="AT595" s="1">
        <f t="shared" si="35"/>
        <v>498.00000000000051</v>
      </c>
      <c r="AV595" s="37">
        <v>43588</v>
      </c>
      <c r="AW595" s="1">
        <v>5.3</v>
      </c>
      <c r="AX595" s="1">
        <v>1</v>
      </c>
      <c r="AZ595" s="37">
        <v>42486</v>
      </c>
      <c r="BA595" s="1">
        <v>0</v>
      </c>
      <c r="BB595" s="1">
        <v>0</v>
      </c>
      <c r="BC595" s="1">
        <v>0</v>
      </c>
      <c r="BE595" s="37">
        <v>44308</v>
      </c>
      <c r="BF595" s="1">
        <v>0</v>
      </c>
      <c r="BG595" s="1">
        <v>0</v>
      </c>
      <c r="BH595" s="1">
        <v>0</v>
      </c>
      <c r="BJ595" s="37">
        <v>44308</v>
      </c>
      <c r="BK595" s="1">
        <v>0</v>
      </c>
      <c r="BL595" s="1">
        <v>0</v>
      </c>
      <c r="BM595" s="1">
        <v>0</v>
      </c>
      <c r="BN595" s="1">
        <f t="shared" si="32"/>
        <v>0</v>
      </c>
      <c r="BP595" s="37">
        <v>44308</v>
      </c>
      <c r="BQ595" s="1">
        <v>0</v>
      </c>
      <c r="BR595" s="1">
        <v>0</v>
      </c>
      <c r="BS595" s="1">
        <v>0</v>
      </c>
    </row>
    <row r="596" spans="3:71" x14ac:dyDescent="0.3">
      <c r="C596" s="37">
        <v>43592</v>
      </c>
      <c r="D596" s="1">
        <v>12</v>
      </c>
      <c r="E596" s="1">
        <v>1</v>
      </c>
      <c r="F596" s="1">
        <v>14</v>
      </c>
      <c r="H596" s="37">
        <v>43592</v>
      </c>
      <c r="I596" s="1">
        <v>12</v>
      </c>
      <c r="J596" s="1">
        <v>1</v>
      </c>
      <c r="K596" s="1">
        <v>14</v>
      </c>
      <c r="M596" s="37">
        <v>43592</v>
      </c>
      <c r="N596" s="1">
        <v>12</v>
      </c>
      <c r="O596" s="1">
        <v>1</v>
      </c>
      <c r="P596" s="1">
        <v>14</v>
      </c>
      <c r="R596" s="37">
        <v>43592</v>
      </c>
      <c r="S596" s="1">
        <v>12</v>
      </c>
      <c r="T596" s="1">
        <v>1</v>
      </c>
      <c r="U596" s="1">
        <v>14</v>
      </c>
      <c r="W596" s="37">
        <v>43592</v>
      </c>
      <c r="X596" s="1">
        <v>12</v>
      </c>
      <c r="Y596" s="1">
        <v>1</v>
      </c>
      <c r="Z596" s="1">
        <f t="shared" si="33"/>
        <v>544.4000000000002</v>
      </c>
      <c r="AB596" s="37">
        <v>43592</v>
      </c>
      <c r="AC596" s="1">
        <v>12</v>
      </c>
      <c r="AD596" s="1">
        <v>1</v>
      </c>
      <c r="AG596" s="37">
        <v>43592</v>
      </c>
      <c r="AH596" s="1">
        <v>9.9</v>
      </c>
      <c r="AI596" s="1">
        <v>1</v>
      </c>
      <c r="AL596" s="37">
        <v>43592</v>
      </c>
      <c r="AM596" s="1">
        <v>11.7</v>
      </c>
      <c r="AN596" s="1">
        <v>1</v>
      </c>
      <c r="AO596" s="1">
        <f t="shared" si="34"/>
        <v>466.10000000000008</v>
      </c>
      <c r="AQ596" s="37">
        <v>43592</v>
      </c>
      <c r="AR596" s="1">
        <v>11.7</v>
      </c>
      <c r="AS596" s="1">
        <v>1</v>
      </c>
      <c r="AT596" s="1">
        <f t="shared" si="35"/>
        <v>509.7000000000005</v>
      </c>
      <c r="AV596" s="37">
        <v>43592</v>
      </c>
      <c r="AW596" s="1">
        <v>10</v>
      </c>
      <c r="AX596" s="1">
        <v>1</v>
      </c>
      <c r="AZ596" s="37">
        <v>42487</v>
      </c>
      <c r="BA596" s="1">
        <v>0</v>
      </c>
      <c r="BB596" s="1">
        <v>0</v>
      </c>
      <c r="BC596" s="1">
        <v>0</v>
      </c>
      <c r="BE596" s="37">
        <v>44309</v>
      </c>
      <c r="BF596" s="1">
        <v>0</v>
      </c>
      <c r="BG596" s="1">
        <v>0</v>
      </c>
      <c r="BH596" s="1">
        <v>0</v>
      </c>
      <c r="BJ596" s="37">
        <v>44309</v>
      </c>
      <c r="BK596" s="1">
        <v>0</v>
      </c>
      <c r="BL596" s="1">
        <v>0</v>
      </c>
      <c r="BM596" s="1">
        <v>0</v>
      </c>
      <c r="BN596" s="1">
        <f t="shared" si="32"/>
        <v>0</v>
      </c>
      <c r="BP596" s="37">
        <v>44309</v>
      </c>
      <c r="BQ596" s="1">
        <v>0</v>
      </c>
      <c r="BR596" s="1">
        <v>0</v>
      </c>
      <c r="BS596" s="1">
        <v>0</v>
      </c>
    </row>
    <row r="597" spans="3:71" x14ac:dyDescent="0.3">
      <c r="C597" s="37">
        <v>43593</v>
      </c>
      <c r="D597" s="1">
        <v>0</v>
      </c>
      <c r="E597" s="1">
        <v>0</v>
      </c>
      <c r="H597" s="37">
        <v>43593</v>
      </c>
      <c r="I597" s="1">
        <v>0</v>
      </c>
      <c r="J597" s="1">
        <v>0</v>
      </c>
      <c r="M597" s="37">
        <v>43593</v>
      </c>
      <c r="N597" s="1">
        <v>0</v>
      </c>
      <c r="O597" s="1">
        <v>0</v>
      </c>
      <c r="R597" s="37">
        <v>43593</v>
      </c>
      <c r="S597" s="1">
        <v>0</v>
      </c>
      <c r="T597" s="1">
        <v>0</v>
      </c>
      <c r="W597" s="37">
        <v>43593</v>
      </c>
      <c r="X597" s="1">
        <v>0</v>
      </c>
      <c r="Y597" s="1">
        <v>0</v>
      </c>
      <c r="Z597" s="1">
        <f t="shared" si="33"/>
        <v>544.4000000000002</v>
      </c>
      <c r="AB597" s="37">
        <v>43593</v>
      </c>
      <c r="AC597" s="1">
        <v>0</v>
      </c>
      <c r="AD597" s="1">
        <v>0</v>
      </c>
      <c r="AG597" s="37">
        <v>43593</v>
      </c>
      <c r="AH597" s="1">
        <v>0</v>
      </c>
      <c r="AI597" s="1">
        <v>0</v>
      </c>
      <c r="AL597" s="37">
        <v>43593</v>
      </c>
      <c r="AM597" s="1">
        <v>0</v>
      </c>
      <c r="AN597" s="1">
        <v>0</v>
      </c>
      <c r="AO597" s="1">
        <f t="shared" si="34"/>
        <v>466.10000000000008</v>
      </c>
      <c r="AQ597" s="37">
        <v>43593</v>
      </c>
      <c r="AR597" s="1">
        <v>0</v>
      </c>
      <c r="AS597" s="1">
        <v>0</v>
      </c>
      <c r="AT597" s="1">
        <f t="shared" si="35"/>
        <v>509.7000000000005</v>
      </c>
      <c r="AV597" s="37">
        <v>43593</v>
      </c>
      <c r="AW597" s="1">
        <v>0</v>
      </c>
      <c r="AX597" s="1">
        <v>0</v>
      </c>
      <c r="AZ597" s="37">
        <v>42488</v>
      </c>
      <c r="BA597" s="1">
        <v>12.8</v>
      </c>
      <c r="BB597" s="1">
        <v>1</v>
      </c>
      <c r="BC597" s="1">
        <v>0</v>
      </c>
      <c r="BE597" s="37">
        <v>44312</v>
      </c>
      <c r="BF597" s="1">
        <v>25.1</v>
      </c>
      <c r="BG597" s="1">
        <v>1</v>
      </c>
      <c r="BH597" s="1">
        <v>0</v>
      </c>
      <c r="BJ597" s="37">
        <v>44312</v>
      </c>
      <c r="BK597" s="1">
        <v>25.1</v>
      </c>
      <c r="BL597" s="1">
        <v>1</v>
      </c>
      <c r="BM597" s="1">
        <v>0</v>
      </c>
      <c r="BN597" s="1">
        <f t="shared" si="32"/>
        <v>0</v>
      </c>
      <c r="BP597" s="37">
        <v>44312</v>
      </c>
      <c r="BQ597" s="1">
        <v>25.1</v>
      </c>
      <c r="BR597" s="1">
        <v>1</v>
      </c>
      <c r="BS597" s="1">
        <v>0</v>
      </c>
    </row>
    <row r="598" spans="3:71" x14ac:dyDescent="0.3">
      <c r="C598" s="37">
        <v>43594</v>
      </c>
      <c r="D598" s="1">
        <v>0</v>
      </c>
      <c r="E598" s="1">
        <v>0</v>
      </c>
      <c r="H598" s="37">
        <v>43594</v>
      </c>
      <c r="I598" s="1">
        <v>0</v>
      </c>
      <c r="J598" s="1">
        <v>0</v>
      </c>
      <c r="M598" s="37">
        <v>43594</v>
      </c>
      <c r="N598" s="1">
        <v>0</v>
      </c>
      <c r="O598" s="1">
        <v>0</v>
      </c>
      <c r="R598" s="37">
        <v>43594</v>
      </c>
      <c r="S598" s="1">
        <v>0</v>
      </c>
      <c r="T598" s="1">
        <v>0</v>
      </c>
      <c r="W598" s="37">
        <v>43594</v>
      </c>
      <c r="X598" s="1">
        <v>0</v>
      </c>
      <c r="Y598" s="1">
        <v>0</v>
      </c>
      <c r="Z598" s="1">
        <f t="shared" si="33"/>
        <v>544.4000000000002</v>
      </c>
      <c r="AB598" s="37">
        <v>43594</v>
      </c>
      <c r="AC598" s="1">
        <v>0</v>
      </c>
      <c r="AD598" s="1">
        <v>0</v>
      </c>
      <c r="AG598" s="37">
        <v>43594</v>
      </c>
      <c r="AH598" s="1">
        <v>0</v>
      </c>
      <c r="AI598" s="1">
        <v>0</v>
      </c>
      <c r="AL598" s="37">
        <v>43594</v>
      </c>
      <c r="AM598" s="1">
        <v>0</v>
      </c>
      <c r="AN598" s="1">
        <v>0</v>
      </c>
      <c r="AO598" s="1">
        <f t="shared" si="34"/>
        <v>466.10000000000008</v>
      </c>
      <c r="AQ598" s="37">
        <v>43594</v>
      </c>
      <c r="AR598" s="1">
        <v>0</v>
      </c>
      <c r="AS598" s="1">
        <v>0</v>
      </c>
      <c r="AT598" s="1">
        <f t="shared" si="35"/>
        <v>509.7000000000005</v>
      </c>
      <c r="AV598" s="37">
        <v>43594</v>
      </c>
      <c r="AW598" s="1">
        <v>0</v>
      </c>
      <c r="AX598" s="1">
        <v>0</v>
      </c>
      <c r="AZ598" s="37">
        <v>42489</v>
      </c>
      <c r="BA598" s="1">
        <v>0.5</v>
      </c>
      <c r="BB598" s="1">
        <v>1</v>
      </c>
      <c r="BC598" s="1">
        <v>0</v>
      </c>
      <c r="BE598" s="37">
        <v>44313</v>
      </c>
      <c r="BF598" s="1">
        <v>0</v>
      </c>
      <c r="BG598" s="1">
        <v>0</v>
      </c>
      <c r="BH598" s="1">
        <v>0</v>
      </c>
      <c r="BJ598" s="37">
        <v>44313</v>
      </c>
      <c r="BK598" s="1">
        <v>0</v>
      </c>
      <c r="BL598" s="1">
        <v>0</v>
      </c>
      <c r="BM598" s="1">
        <v>0</v>
      </c>
      <c r="BN598" s="1">
        <f t="shared" si="32"/>
        <v>0</v>
      </c>
      <c r="BP598" s="37">
        <v>44313</v>
      </c>
      <c r="BQ598" s="1">
        <v>0</v>
      </c>
      <c r="BR598" s="1">
        <v>0</v>
      </c>
      <c r="BS598" s="1">
        <v>0</v>
      </c>
    </row>
    <row r="599" spans="3:71" x14ac:dyDescent="0.3">
      <c r="C599" s="37">
        <v>43595</v>
      </c>
      <c r="D599" s="1">
        <v>0</v>
      </c>
      <c r="E599" s="1">
        <v>0</v>
      </c>
      <c r="H599" s="37">
        <v>43595</v>
      </c>
      <c r="I599" s="1">
        <v>0</v>
      </c>
      <c r="J599" s="1">
        <v>0</v>
      </c>
      <c r="M599" s="37">
        <v>43595</v>
      </c>
      <c r="N599" s="1">
        <v>0</v>
      </c>
      <c r="O599" s="1">
        <v>0</v>
      </c>
      <c r="R599" s="37">
        <v>43595</v>
      </c>
      <c r="S599" s="1">
        <v>0</v>
      </c>
      <c r="T599" s="1">
        <v>0</v>
      </c>
      <c r="W599" s="37">
        <v>43595</v>
      </c>
      <c r="X599" s="1">
        <v>0</v>
      </c>
      <c r="Y599" s="1">
        <v>0</v>
      </c>
      <c r="Z599" s="1">
        <f t="shared" si="33"/>
        <v>544.4000000000002</v>
      </c>
      <c r="AB599" s="37">
        <v>43595</v>
      </c>
      <c r="AC599" s="1">
        <v>0</v>
      </c>
      <c r="AD599" s="1">
        <v>0</v>
      </c>
      <c r="AG599" s="37">
        <v>43595</v>
      </c>
      <c r="AH599" s="1">
        <v>0</v>
      </c>
      <c r="AI599" s="1">
        <v>0</v>
      </c>
      <c r="AL599" s="37">
        <v>43595</v>
      </c>
      <c r="AM599" s="1">
        <v>0</v>
      </c>
      <c r="AN599" s="1">
        <v>0</v>
      </c>
      <c r="AO599" s="1">
        <f t="shared" si="34"/>
        <v>466.10000000000008</v>
      </c>
      <c r="AQ599" s="37">
        <v>43595</v>
      </c>
      <c r="AR599" s="1">
        <v>0</v>
      </c>
      <c r="AS599" s="1">
        <v>0</v>
      </c>
      <c r="AT599" s="1">
        <f t="shared" si="35"/>
        <v>509.7000000000005</v>
      </c>
      <c r="AV599" s="37">
        <v>43595</v>
      </c>
      <c r="AW599" s="1">
        <v>0</v>
      </c>
      <c r="AX599" s="1">
        <v>0</v>
      </c>
      <c r="AZ599" s="37">
        <v>42492</v>
      </c>
      <c r="BA599" s="1">
        <v>-1.4</v>
      </c>
      <c r="BB599" s="1">
        <v>1</v>
      </c>
      <c r="BC599" s="1">
        <v>0</v>
      </c>
      <c r="BE599" s="37">
        <v>44314</v>
      </c>
      <c r="BF599" s="1">
        <v>0</v>
      </c>
      <c r="BG599" s="1">
        <v>0</v>
      </c>
      <c r="BH599" s="1">
        <v>0</v>
      </c>
      <c r="BJ599" s="37">
        <v>44314</v>
      </c>
      <c r="BK599" s="1">
        <v>0</v>
      </c>
      <c r="BL599" s="1">
        <v>0</v>
      </c>
      <c r="BM599" s="1">
        <v>0</v>
      </c>
      <c r="BN599" s="1">
        <f t="shared" si="32"/>
        <v>0</v>
      </c>
      <c r="BP599" s="37">
        <v>44314</v>
      </c>
      <c r="BQ599" s="1">
        <v>0</v>
      </c>
      <c r="BR599" s="1">
        <v>0</v>
      </c>
      <c r="BS599" s="1">
        <v>0</v>
      </c>
    </row>
    <row r="600" spans="3:71" x14ac:dyDescent="0.3">
      <c r="C600" s="37">
        <v>43598</v>
      </c>
      <c r="D600" s="1">
        <v>3.3</v>
      </c>
      <c r="E600" s="1">
        <v>1</v>
      </c>
      <c r="F600" s="1">
        <v>3.3</v>
      </c>
      <c r="H600" s="37">
        <v>43598</v>
      </c>
      <c r="I600" s="1">
        <v>3.3</v>
      </c>
      <c r="J600" s="1">
        <v>1</v>
      </c>
      <c r="K600" s="1">
        <v>3.3</v>
      </c>
      <c r="M600" s="37">
        <v>43598</v>
      </c>
      <c r="N600" s="1">
        <v>3.3</v>
      </c>
      <c r="O600" s="1">
        <v>1</v>
      </c>
      <c r="P600" s="1">
        <v>3.3</v>
      </c>
      <c r="R600" s="37">
        <v>43598</v>
      </c>
      <c r="S600" s="1">
        <v>3.3</v>
      </c>
      <c r="T600" s="1">
        <v>1</v>
      </c>
      <c r="U600" s="1">
        <v>3.3</v>
      </c>
      <c r="W600" s="37">
        <v>43598</v>
      </c>
      <c r="X600" s="1">
        <v>3.3</v>
      </c>
      <c r="Y600" s="1">
        <v>1</v>
      </c>
      <c r="Z600" s="1">
        <f t="shared" si="33"/>
        <v>547.70000000000016</v>
      </c>
      <c r="AB600" s="37">
        <v>43598</v>
      </c>
      <c r="AC600" s="1">
        <v>3.7</v>
      </c>
      <c r="AD600" s="1">
        <v>1</v>
      </c>
      <c r="AG600" s="37">
        <v>43598</v>
      </c>
      <c r="AH600" s="1">
        <v>3.7</v>
      </c>
      <c r="AI600" s="1">
        <v>1</v>
      </c>
      <c r="AL600" s="37">
        <v>43598</v>
      </c>
      <c r="AM600" s="1">
        <v>0.7</v>
      </c>
      <c r="AN600" s="1">
        <v>1</v>
      </c>
      <c r="AO600" s="1">
        <f t="shared" si="34"/>
        <v>466.80000000000007</v>
      </c>
      <c r="AQ600" s="37">
        <v>43598</v>
      </c>
      <c r="AR600" s="1">
        <v>1.7</v>
      </c>
      <c r="AS600" s="1">
        <v>1</v>
      </c>
      <c r="AT600" s="1">
        <f t="shared" si="35"/>
        <v>511.40000000000049</v>
      </c>
      <c r="AV600" s="37">
        <v>43598</v>
      </c>
      <c r="AW600" s="1">
        <v>0</v>
      </c>
      <c r="AX600" s="1">
        <v>0</v>
      </c>
      <c r="AZ600" s="37">
        <v>42493</v>
      </c>
      <c r="BA600" s="1">
        <v>0</v>
      </c>
      <c r="BB600" s="1">
        <v>0</v>
      </c>
      <c r="BC600" s="1">
        <v>0</v>
      </c>
      <c r="BE600" s="37">
        <v>44315</v>
      </c>
      <c r="BF600" s="1">
        <v>0</v>
      </c>
      <c r="BG600" s="1">
        <v>0</v>
      </c>
      <c r="BH600" s="1">
        <v>0</v>
      </c>
      <c r="BJ600" s="37">
        <v>44315</v>
      </c>
      <c r="BK600" s="1">
        <v>0</v>
      </c>
      <c r="BL600" s="1">
        <v>0</v>
      </c>
      <c r="BM600" s="1">
        <v>0</v>
      </c>
      <c r="BN600" s="1">
        <f t="shared" si="32"/>
        <v>0</v>
      </c>
      <c r="BP600" s="37">
        <v>44315</v>
      </c>
      <c r="BQ600" s="1">
        <v>0</v>
      </c>
      <c r="BR600" s="1">
        <v>0</v>
      </c>
      <c r="BS600" s="1">
        <v>0</v>
      </c>
    </row>
    <row r="601" spans="3:71" x14ac:dyDescent="0.3">
      <c r="C601" s="37">
        <v>43599</v>
      </c>
      <c r="D601" s="1">
        <v>0</v>
      </c>
      <c r="E601" s="1">
        <v>0</v>
      </c>
      <c r="H601" s="37">
        <v>43599</v>
      </c>
      <c r="I601" s="1">
        <v>0</v>
      </c>
      <c r="J601" s="1">
        <v>0</v>
      </c>
      <c r="M601" s="37">
        <v>43599</v>
      </c>
      <c r="N601" s="1">
        <v>0</v>
      </c>
      <c r="O601" s="1">
        <v>0</v>
      </c>
      <c r="R601" s="37">
        <v>43599</v>
      </c>
      <c r="S601" s="1">
        <v>0</v>
      </c>
      <c r="T601" s="1">
        <v>0</v>
      </c>
      <c r="W601" s="37">
        <v>43599</v>
      </c>
      <c r="X601" s="1">
        <v>0</v>
      </c>
      <c r="Y601" s="1">
        <v>0</v>
      </c>
      <c r="Z601" s="1">
        <f t="shared" si="33"/>
        <v>547.70000000000016</v>
      </c>
      <c r="AB601" s="37">
        <v>43599</v>
      </c>
      <c r="AC601" s="1">
        <v>0</v>
      </c>
      <c r="AD601" s="1">
        <v>0</v>
      </c>
      <c r="AG601" s="37">
        <v>43599</v>
      </c>
      <c r="AH601" s="1">
        <v>0</v>
      </c>
      <c r="AI601" s="1">
        <v>0</v>
      </c>
      <c r="AL601" s="37">
        <v>43599</v>
      </c>
      <c r="AM601" s="1">
        <v>0</v>
      </c>
      <c r="AN601" s="1">
        <v>0</v>
      </c>
      <c r="AO601" s="1">
        <f t="shared" si="34"/>
        <v>466.80000000000007</v>
      </c>
      <c r="AQ601" s="37">
        <v>43599</v>
      </c>
      <c r="AR601" s="1">
        <v>0</v>
      </c>
      <c r="AS601" s="1">
        <v>0</v>
      </c>
      <c r="AT601" s="1">
        <f t="shared" si="35"/>
        <v>511.40000000000049</v>
      </c>
      <c r="AV601" s="37">
        <v>43599</v>
      </c>
      <c r="AW601" s="1">
        <v>0</v>
      </c>
      <c r="AX601" s="1">
        <v>0</v>
      </c>
      <c r="AZ601" s="37">
        <v>42494</v>
      </c>
      <c r="BA601" s="1">
        <v>0</v>
      </c>
      <c r="BB601" s="1">
        <v>0</v>
      </c>
      <c r="BC601" s="1">
        <v>0</v>
      </c>
      <c r="BE601" s="37">
        <v>44316</v>
      </c>
      <c r="BF601" s="1">
        <v>-19.899999999999999</v>
      </c>
      <c r="BG601" s="1">
        <v>1</v>
      </c>
      <c r="BH601" s="1">
        <v>0</v>
      </c>
      <c r="BJ601" s="37">
        <v>44316</v>
      </c>
      <c r="BK601" s="1">
        <v>-14.6</v>
      </c>
      <c r="BL601" s="1">
        <v>1</v>
      </c>
      <c r="BM601" s="1">
        <v>0</v>
      </c>
      <c r="BN601" s="1">
        <f t="shared" si="32"/>
        <v>5.2999999999999989</v>
      </c>
      <c r="BP601" s="37">
        <v>44316</v>
      </c>
      <c r="BQ601" s="1">
        <v>-7.8</v>
      </c>
      <c r="BR601" s="1">
        <v>1</v>
      </c>
      <c r="BS601" s="1">
        <v>0</v>
      </c>
    </row>
    <row r="602" spans="3:71" x14ac:dyDescent="0.3">
      <c r="C602" s="37">
        <v>43600</v>
      </c>
      <c r="D602" s="1">
        <v>0</v>
      </c>
      <c r="E602" s="1">
        <v>0</v>
      </c>
      <c r="H602" s="37">
        <v>43600</v>
      </c>
      <c r="I602" s="1">
        <v>0</v>
      </c>
      <c r="J602" s="1">
        <v>0</v>
      </c>
      <c r="M602" s="37">
        <v>43600</v>
      </c>
      <c r="N602" s="1">
        <v>0</v>
      </c>
      <c r="O602" s="1">
        <v>0</v>
      </c>
      <c r="R602" s="37">
        <v>43600</v>
      </c>
      <c r="S602" s="1">
        <v>0</v>
      </c>
      <c r="T602" s="1">
        <v>0</v>
      </c>
      <c r="W602" s="37">
        <v>43600</v>
      </c>
      <c r="X602" s="1">
        <v>0</v>
      </c>
      <c r="Y602" s="1">
        <v>0</v>
      </c>
      <c r="Z602" s="1">
        <f t="shared" si="33"/>
        <v>547.70000000000016</v>
      </c>
      <c r="AB602" s="37">
        <v>43600</v>
      </c>
      <c r="AC602" s="1">
        <v>0</v>
      </c>
      <c r="AD602" s="1">
        <v>0</v>
      </c>
      <c r="AG602" s="37">
        <v>43600</v>
      </c>
      <c r="AH602" s="1">
        <v>0</v>
      </c>
      <c r="AI602" s="1">
        <v>0</v>
      </c>
      <c r="AL602" s="37">
        <v>43600</v>
      </c>
      <c r="AM602" s="1">
        <v>0</v>
      </c>
      <c r="AN602" s="1">
        <v>0</v>
      </c>
      <c r="AO602" s="1">
        <f t="shared" si="34"/>
        <v>466.80000000000007</v>
      </c>
      <c r="AQ602" s="37">
        <v>43600</v>
      </c>
      <c r="AR602" s="1">
        <v>0</v>
      </c>
      <c r="AS602" s="1">
        <v>0</v>
      </c>
      <c r="AT602" s="1">
        <f t="shared" si="35"/>
        <v>511.40000000000049</v>
      </c>
      <c r="AV602" s="37">
        <v>43600</v>
      </c>
      <c r="AW602" s="1">
        <v>0</v>
      </c>
      <c r="AX602" s="1">
        <v>0</v>
      </c>
      <c r="AZ602" s="37">
        <v>42499</v>
      </c>
      <c r="BA602" s="1">
        <v>-13</v>
      </c>
      <c r="BB602" s="1">
        <v>1</v>
      </c>
      <c r="BC602" s="1">
        <v>0</v>
      </c>
      <c r="BE602" s="37">
        <v>44319</v>
      </c>
      <c r="BF602" s="1">
        <v>0</v>
      </c>
      <c r="BG602" s="1">
        <v>0</v>
      </c>
      <c r="BH602" s="1">
        <v>0</v>
      </c>
      <c r="BJ602" s="37">
        <v>44319</v>
      </c>
      <c r="BK602" s="1">
        <v>0</v>
      </c>
      <c r="BL602" s="1">
        <v>0</v>
      </c>
      <c r="BM602" s="1">
        <v>0</v>
      </c>
      <c r="BN602" s="1">
        <f t="shared" si="32"/>
        <v>0</v>
      </c>
      <c r="BP602" s="37">
        <v>44319</v>
      </c>
      <c r="BQ602" s="1">
        <v>0</v>
      </c>
      <c r="BR602" s="1">
        <v>0</v>
      </c>
      <c r="BS602" s="1">
        <v>0</v>
      </c>
    </row>
    <row r="603" spans="3:71" x14ac:dyDescent="0.3">
      <c r="C603" s="37">
        <v>43601</v>
      </c>
      <c r="D603" s="1">
        <v>0</v>
      </c>
      <c r="E603" s="1">
        <v>0</v>
      </c>
      <c r="H603" s="37">
        <v>43601</v>
      </c>
      <c r="I603" s="1">
        <v>0</v>
      </c>
      <c r="J603" s="1">
        <v>0</v>
      </c>
      <c r="M603" s="37">
        <v>43601</v>
      </c>
      <c r="N603" s="1">
        <v>0</v>
      </c>
      <c r="O603" s="1">
        <v>0</v>
      </c>
      <c r="R603" s="37">
        <v>43601</v>
      </c>
      <c r="S603" s="1">
        <v>0</v>
      </c>
      <c r="T603" s="1">
        <v>0</v>
      </c>
      <c r="W603" s="37">
        <v>43601</v>
      </c>
      <c r="X603" s="1">
        <v>0</v>
      </c>
      <c r="Y603" s="1">
        <v>0</v>
      </c>
      <c r="Z603" s="1">
        <f t="shared" si="33"/>
        <v>547.70000000000016</v>
      </c>
      <c r="AB603" s="37">
        <v>43601</v>
      </c>
      <c r="AC603" s="1">
        <v>0</v>
      </c>
      <c r="AD603" s="1">
        <v>0</v>
      </c>
      <c r="AG603" s="37">
        <v>43601</v>
      </c>
      <c r="AH603" s="1">
        <v>0</v>
      </c>
      <c r="AI603" s="1">
        <v>0</v>
      </c>
      <c r="AL603" s="37">
        <v>43601</v>
      </c>
      <c r="AM603" s="1">
        <v>0</v>
      </c>
      <c r="AN603" s="1">
        <v>0</v>
      </c>
      <c r="AO603" s="1">
        <f t="shared" si="34"/>
        <v>466.80000000000007</v>
      </c>
      <c r="AQ603" s="37">
        <v>43601</v>
      </c>
      <c r="AR603" s="1">
        <v>0</v>
      </c>
      <c r="AS603" s="1">
        <v>0</v>
      </c>
      <c r="AT603" s="1">
        <f t="shared" si="35"/>
        <v>511.40000000000049</v>
      </c>
      <c r="AV603" s="37">
        <v>43601</v>
      </c>
      <c r="AW603" s="1">
        <v>0</v>
      </c>
      <c r="AX603" s="1">
        <v>0</v>
      </c>
      <c r="AZ603" s="37">
        <v>42500</v>
      </c>
      <c r="BA603" s="1">
        <v>1.8</v>
      </c>
      <c r="BB603" s="1">
        <v>1</v>
      </c>
      <c r="BC603" s="1">
        <v>0</v>
      </c>
      <c r="BE603" s="37">
        <v>44320</v>
      </c>
      <c r="BF603" s="1">
        <v>0</v>
      </c>
      <c r="BG603" s="1">
        <v>0</v>
      </c>
      <c r="BH603" s="1">
        <v>0</v>
      </c>
      <c r="BJ603" s="37">
        <v>44320</v>
      </c>
      <c r="BK603" s="1">
        <v>0</v>
      </c>
      <c r="BL603" s="1">
        <v>0</v>
      </c>
      <c r="BM603" s="1">
        <v>0</v>
      </c>
      <c r="BN603" s="1">
        <f t="shared" ref="BN603:BN666" si="36">+BK603-BF603</f>
        <v>0</v>
      </c>
      <c r="BP603" s="37">
        <v>44320</v>
      </c>
      <c r="BQ603" s="1">
        <v>0</v>
      </c>
      <c r="BR603" s="1">
        <v>0</v>
      </c>
      <c r="BS603" s="1">
        <v>0</v>
      </c>
    </row>
    <row r="604" spans="3:71" x14ac:dyDescent="0.3">
      <c r="C604" s="37">
        <v>43602</v>
      </c>
      <c r="D604" s="1">
        <v>0</v>
      </c>
      <c r="E604" s="1">
        <v>0</v>
      </c>
      <c r="H604" s="37">
        <v>43602</v>
      </c>
      <c r="I604" s="1">
        <v>0</v>
      </c>
      <c r="J604" s="1">
        <v>0</v>
      </c>
      <c r="M604" s="37">
        <v>43602</v>
      </c>
      <c r="N604" s="1">
        <v>0</v>
      </c>
      <c r="O604" s="1">
        <v>0</v>
      </c>
      <c r="R604" s="37">
        <v>43602</v>
      </c>
      <c r="S604" s="1">
        <v>0</v>
      </c>
      <c r="T604" s="1">
        <v>0</v>
      </c>
      <c r="W604" s="37">
        <v>43602</v>
      </c>
      <c r="X604" s="1">
        <v>0</v>
      </c>
      <c r="Y604" s="1">
        <v>0</v>
      </c>
      <c r="Z604" s="1">
        <f t="shared" ref="Z604:Z667" si="37">+Z603+X604</f>
        <v>547.70000000000016</v>
      </c>
      <c r="AB604" s="37">
        <v>43602</v>
      </c>
      <c r="AC604" s="1">
        <v>0</v>
      </c>
      <c r="AD604" s="1">
        <v>0</v>
      </c>
      <c r="AG604" s="37">
        <v>43602</v>
      </c>
      <c r="AH604" s="1">
        <v>0</v>
      </c>
      <c r="AI604" s="1">
        <v>0</v>
      </c>
      <c r="AL604" s="37">
        <v>43602</v>
      </c>
      <c r="AM604" s="1">
        <v>0</v>
      </c>
      <c r="AN604" s="1">
        <v>0</v>
      </c>
      <c r="AO604" s="1">
        <f t="shared" ref="AO604:AO667" si="38">+AO603+AM604</f>
        <v>466.80000000000007</v>
      </c>
      <c r="AQ604" s="37">
        <v>43602</v>
      </c>
      <c r="AR604" s="1">
        <v>0</v>
      </c>
      <c r="AS604" s="1">
        <v>0</v>
      </c>
      <c r="AT604" s="1">
        <f t="shared" ref="AT604:AT667" si="39">+AT603+AR604</f>
        <v>511.40000000000049</v>
      </c>
      <c r="AV604" s="37">
        <v>43602</v>
      </c>
      <c r="AW604" s="1">
        <v>0</v>
      </c>
      <c r="AX604" s="1">
        <v>0</v>
      </c>
      <c r="AZ604" s="37">
        <v>42501</v>
      </c>
      <c r="BA604" s="1">
        <v>0</v>
      </c>
      <c r="BB604" s="1">
        <v>0</v>
      </c>
      <c r="BC604" s="1">
        <v>0</v>
      </c>
      <c r="BE604" s="37">
        <v>44322</v>
      </c>
      <c r="BF604" s="1">
        <v>0</v>
      </c>
      <c r="BG604" s="1">
        <v>0</v>
      </c>
      <c r="BH604" s="1">
        <v>0</v>
      </c>
      <c r="BJ604" s="37">
        <v>44322</v>
      </c>
      <c r="BK604" s="1">
        <v>0</v>
      </c>
      <c r="BL604" s="1">
        <v>0</v>
      </c>
      <c r="BM604" s="1">
        <v>0</v>
      </c>
      <c r="BN604" s="1">
        <f t="shared" si="36"/>
        <v>0</v>
      </c>
      <c r="BP604" s="37">
        <v>44322</v>
      </c>
      <c r="BQ604" s="1">
        <v>0</v>
      </c>
      <c r="BR604" s="1">
        <v>0</v>
      </c>
      <c r="BS604" s="1">
        <v>0</v>
      </c>
    </row>
    <row r="605" spans="3:71" x14ac:dyDescent="0.3">
      <c r="C605" s="37">
        <v>43605</v>
      </c>
      <c r="D605" s="1">
        <v>0</v>
      </c>
      <c r="E605" s="1">
        <v>0</v>
      </c>
      <c r="H605" s="37">
        <v>43605</v>
      </c>
      <c r="I605" s="1">
        <v>0</v>
      </c>
      <c r="J605" s="1">
        <v>0</v>
      </c>
      <c r="M605" s="37">
        <v>43605</v>
      </c>
      <c r="N605" s="1">
        <v>0</v>
      </c>
      <c r="O605" s="1">
        <v>0</v>
      </c>
      <c r="R605" s="37">
        <v>43605</v>
      </c>
      <c r="S605" s="1">
        <v>0</v>
      </c>
      <c r="T605" s="1">
        <v>0</v>
      </c>
      <c r="W605" s="37">
        <v>43605</v>
      </c>
      <c r="X605" s="1">
        <v>0</v>
      </c>
      <c r="Y605" s="1">
        <v>0</v>
      </c>
      <c r="Z605" s="1">
        <f t="shared" si="37"/>
        <v>547.70000000000016</v>
      </c>
      <c r="AB605" s="37">
        <v>43605</v>
      </c>
      <c r="AC605" s="1">
        <v>0</v>
      </c>
      <c r="AD605" s="1">
        <v>0</v>
      </c>
      <c r="AG605" s="37">
        <v>43605</v>
      </c>
      <c r="AH605" s="1">
        <v>0</v>
      </c>
      <c r="AI605" s="1">
        <v>0</v>
      </c>
      <c r="AL605" s="37">
        <v>43605</v>
      </c>
      <c r="AM605" s="1">
        <v>0</v>
      </c>
      <c r="AN605" s="1">
        <v>0</v>
      </c>
      <c r="AO605" s="1">
        <f t="shared" si="38"/>
        <v>466.80000000000007</v>
      </c>
      <c r="AQ605" s="37">
        <v>43605</v>
      </c>
      <c r="AR605" s="1">
        <v>0</v>
      </c>
      <c r="AS605" s="1">
        <v>0</v>
      </c>
      <c r="AT605" s="1">
        <f t="shared" si="39"/>
        <v>511.40000000000049</v>
      </c>
      <c r="AV605" s="37">
        <v>43605</v>
      </c>
      <c r="AW605" s="1">
        <v>0</v>
      </c>
      <c r="AX605" s="1">
        <v>0</v>
      </c>
      <c r="AZ605" s="37">
        <v>42502</v>
      </c>
      <c r="BA605" s="1">
        <v>0</v>
      </c>
      <c r="BB605" s="1">
        <v>0</v>
      </c>
      <c r="BC605" s="1">
        <v>0</v>
      </c>
      <c r="BE605" s="37">
        <v>44323</v>
      </c>
      <c r="BF605" s="1">
        <v>0</v>
      </c>
      <c r="BG605" s="1">
        <v>0</v>
      </c>
      <c r="BH605" s="1">
        <v>0</v>
      </c>
      <c r="BJ605" s="37">
        <v>44323</v>
      </c>
      <c r="BK605" s="1">
        <v>0</v>
      </c>
      <c r="BL605" s="1">
        <v>0</v>
      </c>
      <c r="BM605" s="1">
        <v>0</v>
      </c>
      <c r="BN605" s="1">
        <f t="shared" si="36"/>
        <v>0</v>
      </c>
      <c r="BP605" s="37">
        <v>44323</v>
      </c>
      <c r="BQ605" s="1">
        <v>0</v>
      </c>
      <c r="BR605" s="1">
        <v>0</v>
      </c>
      <c r="BS605" s="1">
        <v>0</v>
      </c>
    </row>
    <row r="606" spans="3:71" x14ac:dyDescent="0.3">
      <c r="C606" s="37">
        <v>43606</v>
      </c>
      <c r="D606" s="1">
        <v>0</v>
      </c>
      <c r="E606" s="1">
        <v>0</v>
      </c>
      <c r="H606" s="37">
        <v>43606</v>
      </c>
      <c r="I606" s="1">
        <v>0</v>
      </c>
      <c r="J606" s="1">
        <v>0</v>
      </c>
      <c r="M606" s="37">
        <v>43606</v>
      </c>
      <c r="N606" s="1">
        <v>0</v>
      </c>
      <c r="O606" s="1">
        <v>0</v>
      </c>
      <c r="R606" s="37">
        <v>43606</v>
      </c>
      <c r="S606" s="1">
        <v>0</v>
      </c>
      <c r="T606" s="1">
        <v>0</v>
      </c>
      <c r="W606" s="37">
        <v>43606</v>
      </c>
      <c r="X606" s="1">
        <v>0</v>
      </c>
      <c r="Y606" s="1">
        <v>0</v>
      </c>
      <c r="Z606" s="1">
        <f t="shared" si="37"/>
        <v>547.70000000000016</v>
      </c>
      <c r="AB606" s="37">
        <v>43606</v>
      </c>
      <c r="AC606" s="1">
        <v>0</v>
      </c>
      <c r="AD606" s="1">
        <v>0</v>
      </c>
      <c r="AG606" s="37">
        <v>43606</v>
      </c>
      <c r="AH606" s="1">
        <v>0</v>
      </c>
      <c r="AI606" s="1">
        <v>0</v>
      </c>
      <c r="AL606" s="37">
        <v>43606</v>
      </c>
      <c r="AM606" s="1">
        <v>0</v>
      </c>
      <c r="AN606" s="1">
        <v>0</v>
      </c>
      <c r="AO606" s="1">
        <f t="shared" si="38"/>
        <v>466.80000000000007</v>
      </c>
      <c r="AQ606" s="37">
        <v>43606</v>
      </c>
      <c r="AR606" s="1">
        <v>0</v>
      </c>
      <c r="AS606" s="1">
        <v>0</v>
      </c>
      <c r="AT606" s="1">
        <f t="shared" si="39"/>
        <v>511.40000000000049</v>
      </c>
      <c r="AV606" s="37">
        <v>43606</v>
      </c>
      <c r="AW606" s="1">
        <v>0</v>
      </c>
      <c r="AX606" s="1">
        <v>0</v>
      </c>
      <c r="AZ606" s="37">
        <v>42503</v>
      </c>
      <c r="BA606" s="1">
        <v>-18.899999999999999</v>
      </c>
      <c r="BB606" s="1">
        <v>1</v>
      </c>
      <c r="BC606" s="1">
        <v>0</v>
      </c>
      <c r="BE606" s="37">
        <v>44326</v>
      </c>
      <c r="BF606" s="1">
        <v>0</v>
      </c>
      <c r="BG606" s="1">
        <v>0</v>
      </c>
      <c r="BH606" s="1">
        <v>0</v>
      </c>
      <c r="BJ606" s="37">
        <v>44326</v>
      </c>
      <c r="BK606" s="1">
        <v>0</v>
      </c>
      <c r="BL606" s="1">
        <v>0</v>
      </c>
      <c r="BM606" s="1">
        <v>0</v>
      </c>
      <c r="BN606" s="1">
        <f t="shared" si="36"/>
        <v>0</v>
      </c>
      <c r="BP606" s="37">
        <v>44326</v>
      </c>
      <c r="BQ606" s="1">
        <v>0</v>
      </c>
      <c r="BR606" s="1">
        <v>0</v>
      </c>
      <c r="BS606" s="1">
        <v>0</v>
      </c>
    </row>
    <row r="607" spans="3:71" x14ac:dyDescent="0.3">
      <c r="C607" s="37">
        <v>43607</v>
      </c>
      <c r="D607" s="1">
        <v>0</v>
      </c>
      <c r="E607" s="1">
        <v>0</v>
      </c>
      <c r="H607" s="37">
        <v>43607</v>
      </c>
      <c r="I607" s="1">
        <v>0</v>
      </c>
      <c r="J607" s="1">
        <v>0</v>
      </c>
      <c r="M607" s="37">
        <v>43607</v>
      </c>
      <c r="N607" s="1">
        <v>0</v>
      </c>
      <c r="O607" s="1">
        <v>0</v>
      </c>
      <c r="R607" s="37">
        <v>43607</v>
      </c>
      <c r="S607" s="1">
        <v>0</v>
      </c>
      <c r="T607" s="1">
        <v>0</v>
      </c>
      <c r="W607" s="37">
        <v>43607</v>
      </c>
      <c r="X607" s="1">
        <v>0</v>
      </c>
      <c r="Y607" s="1">
        <v>0</v>
      </c>
      <c r="Z607" s="1">
        <f t="shared" si="37"/>
        <v>547.70000000000016</v>
      </c>
      <c r="AB607" s="37">
        <v>43607</v>
      </c>
      <c r="AC607" s="1">
        <v>0</v>
      </c>
      <c r="AD607" s="1">
        <v>0</v>
      </c>
      <c r="AG607" s="37">
        <v>43607</v>
      </c>
      <c r="AH607" s="1">
        <v>0</v>
      </c>
      <c r="AI607" s="1">
        <v>0</v>
      </c>
      <c r="AL607" s="37">
        <v>43607</v>
      </c>
      <c r="AM607" s="1">
        <v>0</v>
      </c>
      <c r="AN607" s="1">
        <v>0</v>
      </c>
      <c r="AO607" s="1">
        <f t="shared" si="38"/>
        <v>466.80000000000007</v>
      </c>
      <c r="AQ607" s="37">
        <v>43607</v>
      </c>
      <c r="AR607" s="1">
        <v>0</v>
      </c>
      <c r="AS607" s="1">
        <v>0</v>
      </c>
      <c r="AT607" s="1">
        <f t="shared" si="39"/>
        <v>511.40000000000049</v>
      </c>
      <c r="AV607" s="37">
        <v>43607</v>
      </c>
      <c r="AW607" s="1">
        <v>0</v>
      </c>
      <c r="AX607" s="1">
        <v>0</v>
      </c>
      <c r="AZ607" s="37">
        <v>42506</v>
      </c>
      <c r="BA607" s="1">
        <v>2</v>
      </c>
      <c r="BB607" s="1">
        <v>1</v>
      </c>
      <c r="BC607" s="1">
        <v>0</v>
      </c>
      <c r="BE607" s="37">
        <v>44327</v>
      </c>
      <c r="BF607" s="1">
        <v>0</v>
      </c>
      <c r="BG607" s="1">
        <v>0</v>
      </c>
      <c r="BH607" s="1">
        <v>0</v>
      </c>
      <c r="BJ607" s="37">
        <v>44327</v>
      </c>
      <c r="BK607" s="1">
        <v>0</v>
      </c>
      <c r="BL607" s="1">
        <v>0</v>
      </c>
      <c r="BM607" s="1">
        <v>0</v>
      </c>
      <c r="BN607" s="1">
        <f t="shared" si="36"/>
        <v>0</v>
      </c>
      <c r="BP607" s="37">
        <v>44327</v>
      </c>
      <c r="BQ607" s="1">
        <v>0</v>
      </c>
      <c r="BR607" s="1">
        <v>0</v>
      </c>
      <c r="BS607" s="1">
        <v>0</v>
      </c>
    </row>
    <row r="608" spans="3:71" x14ac:dyDescent="0.3">
      <c r="C608" s="37">
        <v>43608</v>
      </c>
      <c r="D608" s="1">
        <v>0</v>
      </c>
      <c r="E608" s="1">
        <v>0</v>
      </c>
      <c r="H608" s="37">
        <v>43608</v>
      </c>
      <c r="I608" s="1">
        <v>0</v>
      </c>
      <c r="J608" s="1">
        <v>0</v>
      </c>
      <c r="M608" s="37">
        <v>43608</v>
      </c>
      <c r="N608" s="1">
        <v>0</v>
      </c>
      <c r="O608" s="1">
        <v>0</v>
      </c>
      <c r="R608" s="37">
        <v>43608</v>
      </c>
      <c r="S608" s="1">
        <v>0</v>
      </c>
      <c r="T608" s="1">
        <v>0</v>
      </c>
      <c r="W608" s="37">
        <v>43608</v>
      </c>
      <c r="X608" s="1">
        <v>0</v>
      </c>
      <c r="Y608" s="1">
        <v>0</v>
      </c>
      <c r="Z608" s="1">
        <f t="shared" si="37"/>
        <v>547.70000000000016</v>
      </c>
      <c r="AB608" s="37">
        <v>43608</v>
      </c>
      <c r="AC608" s="1">
        <v>0</v>
      </c>
      <c r="AD608" s="1">
        <v>0</v>
      </c>
      <c r="AG608" s="37">
        <v>43608</v>
      </c>
      <c r="AH608" s="1">
        <v>0</v>
      </c>
      <c r="AI608" s="1">
        <v>0</v>
      </c>
      <c r="AL608" s="37">
        <v>43608</v>
      </c>
      <c r="AM608" s="1">
        <v>0</v>
      </c>
      <c r="AN608" s="1">
        <v>0</v>
      </c>
      <c r="AO608" s="1">
        <f t="shared" si="38"/>
        <v>466.80000000000007</v>
      </c>
      <c r="AQ608" s="37">
        <v>43608</v>
      </c>
      <c r="AR608" s="1">
        <v>0</v>
      </c>
      <c r="AS608" s="1">
        <v>0</v>
      </c>
      <c r="AT608" s="1">
        <f t="shared" si="39"/>
        <v>511.40000000000049</v>
      </c>
      <c r="AV608" s="37">
        <v>43608</v>
      </c>
      <c r="AW608" s="1">
        <v>0</v>
      </c>
      <c r="AX608" s="1">
        <v>0</v>
      </c>
      <c r="AZ608" s="37">
        <v>42507</v>
      </c>
      <c r="BA608" s="1">
        <v>8.3000000000000007</v>
      </c>
      <c r="BB608" s="1">
        <v>1</v>
      </c>
      <c r="BC608" s="1">
        <v>0</v>
      </c>
      <c r="BE608" s="37">
        <v>44328</v>
      </c>
      <c r="BF608" s="1">
        <v>0</v>
      </c>
      <c r="BG608" s="1">
        <v>0</v>
      </c>
      <c r="BH608" s="1">
        <v>0</v>
      </c>
      <c r="BJ608" s="37">
        <v>44328</v>
      </c>
      <c r="BK608" s="1">
        <v>0</v>
      </c>
      <c r="BL608" s="1">
        <v>0</v>
      </c>
      <c r="BM608" s="1">
        <v>0</v>
      </c>
      <c r="BN608" s="1">
        <f t="shared" si="36"/>
        <v>0</v>
      </c>
      <c r="BP608" s="37">
        <v>44328</v>
      </c>
      <c r="BQ608" s="1">
        <v>0</v>
      </c>
      <c r="BR608" s="1">
        <v>0</v>
      </c>
      <c r="BS608" s="1">
        <v>0</v>
      </c>
    </row>
    <row r="609" spans="3:71" x14ac:dyDescent="0.3">
      <c r="C609" s="37">
        <v>43609</v>
      </c>
      <c r="D609" s="1">
        <v>0</v>
      </c>
      <c r="E609" s="1">
        <v>0</v>
      </c>
      <c r="H609" s="37">
        <v>43609</v>
      </c>
      <c r="I609" s="1">
        <v>0</v>
      </c>
      <c r="J609" s="1">
        <v>0</v>
      </c>
      <c r="M609" s="37">
        <v>43609</v>
      </c>
      <c r="N609" s="1">
        <v>0</v>
      </c>
      <c r="O609" s="1">
        <v>0</v>
      </c>
      <c r="R609" s="37">
        <v>43609</v>
      </c>
      <c r="S609" s="1">
        <v>0</v>
      </c>
      <c r="T609" s="1">
        <v>0</v>
      </c>
      <c r="W609" s="37">
        <v>43609</v>
      </c>
      <c r="X609" s="1">
        <v>0</v>
      </c>
      <c r="Y609" s="1">
        <v>0</v>
      </c>
      <c r="Z609" s="1">
        <f t="shared" si="37"/>
        <v>547.70000000000016</v>
      </c>
      <c r="AB609" s="37">
        <v>43609</v>
      </c>
      <c r="AC609" s="1">
        <v>0</v>
      </c>
      <c r="AD609" s="1">
        <v>0</v>
      </c>
      <c r="AG609" s="37">
        <v>43609</v>
      </c>
      <c r="AH609" s="1">
        <v>0</v>
      </c>
      <c r="AI609" s="1">
        <v>0</v>
      </c>
      <c r="AL609" s="37">
        <v>43609</v>
      </c>
      <c r="AM609" s="1">
        <v>0</v>
      </c>
      <c r="AN609" s="1">
        <v>0</v>
      </c>
      <c r="AO609" s="1">
        <f t="shared" si="38"/>
        <v>466.80000000000007</v>
      </c>
      <c r="AQ609" s="37">
        <v>43609</v>
      </c>
      <c r="AR609" s="1">
        <v>0</v>
      </c>
      <c r="AS609" s="1">
        <v>0</v>
      </c>
      <c r="AT609" s="1">
        <f t="shared" si="39"/>
        <v>511.40000000000049</v>
      </c>
      <c r="AV609" s="37">
        <v>43609</v>
      </c>
      <c r="AW609" s="1">
        <v>0</v>
      </c>
      <c r="AX609" s="1">
        <v>0</v>
      </c>
      <c r="AZ609" s="37">
        <v>42508</v>
      </c>
      <c r="BA609" s="1">
        <v>8.1</v>
      </c>
      <c r="BB609" s="1">
        <v>1</v>
      </c>
      <c r="BC609" s="1">
        <v>0</v>
      </c>
      <c r="BE609" s="37">
        <v>44329</v>
      </c>
      <c r="BF609" s="1">
        <v>0</v>
      </c>
      <c r="BG609" s="1">
        <v>0</v>
      </c>
      <c r="BH609" s="1">
        <v>0</v>
      </c>
      <c r="BJ609" s="37">
        <v>44329</v>
      </c>
      <c r="BK609" s="1">
        <v>0</v>
      </c>
      <c r="BL609" s="1">
        <v>0</v>
      </c>
      <c r="BM609" s="1">
        <v>0</v>
      </c>
      <c r="BN609" s="1">
        <f t="shared" si="36"/>
        <v>0</v>
      </c>
      <c r="BP609" s="37">
        <v>44329</v>
      </c>
      <c r="BQ609" s="1">
        <v>0</v>
      </c>
      <c r="BR609" s="1">
        <v>0</v>
      </c>
      <c r="BS609" s="1">
        <v>0</v>
      </c>
    </row>
    <row r="610" spans="3:71" x14ac:dyDescent="0.3">
      <c r="C610" s="37">
        <v>43612</v>
      </c>
      <c r="D610" s="1">
        <v>0</v>
      </c>
      <c r="E610" s="1">
        <v>0</v>
      </c>
      <c r="H610" s="37">
        <v>43612</v>
      </c>
      <c r="I610" s="1">
        <v>0</v>
      </c>
      <c r="J610" s="1">
        <v>0</v>
      </c>
      <c r="M610" s="37">
        <v>43612</v>
      </c>
      <c r="N610" s="1">
        <v>0</v>
      </c>
      <c r="O610" s="1">
        <v>0</v>
      </c>
      <c r="R610" s="37">
        <v>43612</v>
      </c>
      <c r="S610" s="1">
        <v>0</v>
      </c>
      <c r="T610" s="1">
        <v>0</v>
      </c>
      <c r="W610" s="37">
        <v>43612</v>
      </c>
      <c r="X610" s="1">
        <v>0</v>
      </c>
      <c r="Y610" s="1">
        <v>0</v>
      </c>
      <c r="Z610" s="1">
        <f t="shared" si="37"/>
        <v>547.70000000000016</v>
      </c>
      <c r="AB610" s="37">
        <v>43612</v>
      </c>
      <c r="AC610" s="1">
        <v>0</v>
      </c>
      <c r="AD610" s="1">
        <v>0</v>
      </c>
      <c r="AG610" s="37">
        <v>43612</v>
      </c>
      <c r="AH610" s="1">
        <v>0</v>
      </c>
      <c r="AI610" s="1">
        <v>0</v>
      </c>
      <c r="AL610" s="37">
        <v>43612</v>
      </c>
      <c r="AM610" s="1">
        <v>0</v>
      </c>
      <c r="AN610" s="1">
        <v>0</v>
      </c>
      <c r="AO610" s="1">
        <f t="shared" si="38"/>
        <v>466.80000000000007</v>
      </c>
      <c r="AQ610" s="37">
        <v>43612</v>
      </c>
      <c r="AR610" s="1">
        <v>0</v>
      </c>
      <c r="AS610" s="1">
        <v>0</v>
      </c>
      <c r="AT610" s="1">
        <f t="shared" si="39"/>
        <v>511.40000000000049</v>
      </c>
      <c r="AV610" s="37">
        <v>43612</v>
      </c>
      <c r="AW610" s="1">
        <v>0</v>
      </c>
      <c r="AX610" s="1">
        <v>0</v>
      </c>
      <c r="AZ610" s="37">
        <v>42509</v>
      </c>
      <c r="BA610" s="1">
        <v>-7</v>
      </c>
      <c r="BB610" s="1">
        <v>1</v>
      </c>
      <c r="BC610" s="1">
        <v>0</v>
      </c>
      <c r="BE610" s="37">
        <v>44330</v>
      </c>
      <c r="BF610" s="1">
        <v>0</v>
      </c>
      <c r="BG610" s="1">
        <v>0</v>
      </c>
      <c r="BH610" s="1">
        <v>0</v>
      </c>
      <c r="BJ610" s="37">
        <v>44330</v>
      </c>
      <c r="BK610" s="1">
        <v>0</v>
      </c>
      <c r="BL610" s="1">
        <v>0</v>
      </c>
      <c r="BM610" s="1">
        <v>0</v>
      </c>
      <c r="BN610" s="1">
        <f t="shared" si="36"/>
        <v>0</v>
      </c>
      <c r="BP610" s="37">
        <v>44330</v>
      </c>
      <c r="BQ610" s="1">
        <v>0</v>
      </c>
      <c r="BR610" s="1">
        <v>0</v>
      </c>
      <c r="BS610" s="1">
        <v>0</v>
      </c>
    </row>
    <row r="611" spans="3:71" x14ac:dyDescent="0.3">
      <c r="C611" s="37">
        <v>43613</v>
      </c>
      <c r="D611" s="1">
        <v>-13</v>
      </c>
      <c r="E611" s="1">
        <v>1</v>
      </c>
      <c r="F611" s="1">
        <v>14</v>
      </c>
      <c r="H611" s="37">
        <v>43613</v>
      </c>
      <c r="I611" s="1">
        <v>-13</v>
      </c>
      <c r="J611" s="1">
        <v>1</v>
      </c>
      <c r="K611" s="1">
        <v>14</v>
      </c>
      <c r="M611" s="37">
        <v>43613</v>
      </c>
      <c r="N611" s="1">
        <v>-13</v>
      </c>
      <c r="O611" s="1">
        <v>1</v>
      </c>
      <c r="P611" s="1">
        <v>14</v>
      </c>
      <c r="R611" s="37">
        <v>43613</v>
      </c>
      <c r="S611" s="1">
        <v>6</v>
      </c>
      <c r="T611" s="1">
        <v>1</v>
      </c>
      <c r="U611" s="1">
        <v>14</v>
      </c>
      <c r="W611" s="37">
        <v>43613</v>
      </c>
      <c r="X611" s="1">
        <v>6</v>
      </c>
      <c r="Y611" s="1">
        <v>1</v>
      </c>
      <c r="Z611" s="1">
        <f t="shared" si="37"/>
        <v>553.70000000000016</v>
      </c>
      <c r="AB611" s="37">
        <v>43613</v>
      </c>
      <c r="AC611" s="1">
        <v>-12.9</v>
      </c>
      <c r="AD611" s="1">
        <v>1</v>
      </c>
      <c r="AG611" s="37">
        <v>43613</v>
      </c>
      <c r="AH611" s="1">
        <v>9</v>
      </c>
      <c r="AI611" s="1">
        <v>1</v>
      </c>
      <c r="AL611" s="37">
        <v>43613</v>
      </c>
      <c r="AM611" s="1">
        <v>8</v>
      </c>
      <c r="AN611" s="1">
        <v>1</v>
      </c>
      <c r="AO611" s="1">
        <f t="shared" si="38"/>
        <v>474.80000000000007</v>
      </c>
      <c r="AQ611" s="37">
        <v>43613</v>
      </c>
      <c r="AR611" s="1">
        <v>10</v>
      </c>
      <c r="AS611" s="1">
        <v>1</v>
      </c>
      <c r="AT611" s="1">
        <f t="shared" si="39"/>
        <v>521.40000000000055</v>
      </c>
      <c r="AV611" s="37">
        <v>43613</v>
      </c>
      <c r="AW611" s="1">
        <v>-13.9</v>
      </c>
      <c r="AX611" s="1">
        <v>1</v>
      </c>
      <c r="AZ611" s="37">
        <v>42510</v>
      </c>
      <c r="BA611" s="1">
        <v>0</v>
      </c>
      <c r="BB611" s="1">
        <v>0</v>
      </c>
      <c r="BC611" s="1">
        <v>0</v>
      </c>
      <c r="BE611" s="37">
        <v>44333</v>
      </c>
      <c r="BF611" s="1">
        <v>0</v>
      </c>
      <c r="BG611" s="1">
        <v>0</v>
      </c>
      <c r="BH611" s="1">
        <v>0</v>
      </c>
      <c r="BJ611" s="37">
        <v>44333</v>
      </c>
      <c r="BK611" s="1">
        <v>0</v>
      </c>
      <c r="BL611" s="1">
        <v>0</v>
      </c>
      <c r="BM611" s="1">
        <v>0</v>
      </c>
      <c r="BN611" s="1">
        <f t="shared" si="36"/>
        <v>0</v>
      </c>
      <c r="BP611" s="37">
        <v>44333</v>
      </c>
      <c r="BQ611" s="1">
        <v>0</v>
      </c>
      <c r="BR611" s="1">
        <v>0</v>
      </c>
      <c r="BS611" s="1">
        <v>0</v>
      </c>
    </row>
    <row r="612" spans="3:71" x14ac:dyDescent="0.3">
      <c r="C612" s="37">
        <v>43614</v>
      </c>
      <c r="D612" s="1">
        <v>0</v>
      </c>
      <c r="E612" s="1">
        <v>0</v>
      </c>
      <c r="H612" s="37">
        <v>43614</v>
      </c>
      <c r="I612" s="1">
        <v>0</v>
      </c>
      <c r="J612" s="1">
        <v>0</v>
      </c>
      <c r="M612" s="37">
        <v>43614</v>
      </c>
      <c r="N612" s="1">
        <v>0</v>
      </c>
      <c r="O612" s="1">
        <v>0</v>
      </c>
      <c r="R612" s="37">
        <v>43614</v>
      </c>
      <c r="S612" s="1">
        <v>0</v>
      </c>
      <c r="T612" s="1">
        <v>0</v>
      </c>
      <c r="W612" s="37">
        <v>43614</v>
      </c>
      <c r="X612" s="1">
        <v>0</v>
      </c>
      <c r="Y612" s="1">
        <v>0</v>
      </c>
      <c r="Z612" s="1">
        <f t="shared" si="37"/>
        <v>553.70000000000016</v>
      </c>
      <c r="AB612" s="37">
        <v>43614</v>
      </c>
      <c r="AC612" s="1">
        <v>0</v>
      </c>
      <c r="AD612" s="1">
        <v>0</v>
      </c>
      <c r="AG612" s="37">
        <v>43614</v>
      </c>
      <c r="AH612" s="1">
        <v>0</v>
      </c>
      <c r="AI612" s="1">
        <v>0</v>
      </c>
      <c r="AL612" s="37">
        <v>43614</v>
      </c>
      <c r="AM612" s="1">
        <v>0</v>
      </c>
      <c r="AN612" s="1">
        <v>0</v>
      </c>
      <c r="AO612" s="1">
        <f t="shared" si="38"/>
        <v>474.80000000000007</v>
      </c>
      <c r="AQ612" s="37">
        <v>43614</v>
      </c>
      <c r="AR612" s="1">
        <v>0</v>
      </c>
      <c r="AS612" s="1">
        <v>0</v>
      </c>
      <c r="AT612" s="1">
        <f t="shared" si="39"/>
        <v>521.40000000000055</v>
      </c>
      <c r="AV612" s="37">
        <v>43614</v>
      </c>
      <c r="AW612" s="1">
        <v>0</v>
      </c>
      <c r="AX612" s="1">
        <v>0</v>
      </c>
      <c r="AZ612" s="37">
        <v>42513</v>
      </c>
      <c r="BA612" s="1">
        <v>0</v>
      </c>
      <c r="BB612" s="1">
        <v>0</v>
      </c>
      <c r="BC612" s="1">
        <v>0</v>
      </c>
      <c r="BE612" s="37">
        <v>44334</v>
      </c>
      <c r="BF612" s="1">
        <v>0</v>
      </c>
      <c r="BG612" s="1">
        <v>0</v>
      </c>
      <c r="BH612" s="1">
        <v>0</v>
      </c>
      <c r="BJ612" s="37">
        <v>44334</v>
      </c>
      <c r="BK612" s="1">
        <v>0</v>
      </c>
      <c r="BL612" s="1">
        <v>0</v>
      </c>
      <c r="BM612" s="1">
        <v>0</v>
      </c>
      <c r="BN612" s="1">
        <f t="shared" si="36"/>
        <v>0</v>
      </c>
      <c r="BP612" s="37">
        <v>44334</v>
      </c>
      <c r="BQ612" s="1">
        <v>0</v>
      </c>
      <c r="BR612" s="1">
        <v>0</v>
      </c>
      <c r="BS612" s="1">
        <v>0</v>
      </c>
    </row>
    <row r="613" spans="3:71" x14ac:dyDescent="0.3">
      <c r="C613" s="37">
        <v>43615</v>
      </c>
      <c r="D613" s="1">
        <v>0</v>
      </c>
      <c r="E613" s="1">
        <v>0</v>
      </c>
      <c r="H613" s="37">
        <v>43615</v>
      </c>
      <c r="I613" s="1">
        <v>0</v>
      </c>
      <c r="J613" s="1">
        <v>0</v>
      </c>
      <c r="M613" s="37">
        <v>43615</v>
      </c>
      <c r="N613" s="1">
        <v>0</v>
      </c>
      <c r="O613" s="1">
        <v>0</v>
      </c>
      <c r="R613" s="37">
        <v>43615</v>
      </c>
      <c r="S613" s="1">
        <v>0</v>
      </c>
      <c r="T613" s="1">
        <v>0</v>
      </c>
      <c r="W613" s="37">
        <v>43615</v>
      </c>
      <c r="X613" s="1">
        <v>0</v>
      </c>
      <c r="Y613" s="1">
        <v>0</v>
      </c>
      <c r="Z613" s="1">
        <f t="shared" si="37"/>
        <v>553.70000000000016</v>
      </c>
      <c r="AB613" s="37">
        <v>43615</v>
      </c>
      <c r="AC613" s="1">
        <v>0</v>
      </c>
      <c r="AD613" s="1">
        <v>0</v>
      </c>
      <c r="AG613" s="37">
        <v>43615</v>
      </c>
      <c r="AH613" s="1">
        <v>0</v>
      </c>
      <c r="AI613" s="1">
        <v>0</v>
      </c>
      <c r="AL613" s="37">
        <v>43615</v>
      </c>
      <c r="AM613" s="1">
        <v>0</v>
      </c>
      <c r="AN613" s="1">
        <v>0</v>
      </c>
      <c r="AO613" s="1">
        <f t="shared" si="38"/>
        <v>474.80000000000007</v>
      </c>
      <c r="AQ613" s="37">
        <v>43615</v>
      </c>
      <c r="AR613" s="1">
        <v>0</v>
      </c>
      <c r="AS613" s="1">
        <v>0</v>
      </c>
      <c r="AT613" s="1">
        <f t="shared" si="39"/>
        <v>521.40000000000055</v>
      </c>
      <c r="AV613" s="37">
        <v>43615</v>
      </c>
      <c r="AW613" s="1">
        <v>0</v>
      </c>
      <c r="AX613" s="1">
        <v>0</v>
      </c>
      <c r="AZ613" s="37">
        <v>42514</v>
      </c>
      <c r="BA613" s="1">
        <v>0</v>
      </c>
      <c r="BB613" s="1">
        <v>0</v>
      </c>
      <c r="BC613" s="1">
        <v>0</v>
      </c>
      <c r="BE613" s="37">
        <v>44336</v>
      </c>
      <c r="BF613" s="1">
        <v>0</v>
      </c>
      <c r="BG613" s="1">
        <v>0</v>
      </c>
      <c r="BH613" s="1">
        <v>0</v>
      </c>
      <c r="BJ613" s="37">
        <v>44336</v>
      </c>
      <c r="BK613" s="1">
        <v>0</v>
      </c>
      <c r="BL613" s="1">
        <v>0</v>
      </c>
      <c r="BM613" s="1">
        <v>0</v>
      </c>
      <c r="BN613" s="1">
        <f t="shared" si="36"/>
        <v>0</v>
      </c>
      <c r="BP613" s="37">
        <v>44336</v>
      </c>
      <c r="BQ613" s="1">
        <v>0</v>
      </c>
      <c r="BR613" s="1">
        <v>0</v>
      </c>
      <c r="BS613" s="1">
        <v>0</v>
      </c>
    </row>
    <row r="614" spans="3:71" x14ac:dyDescent="0.3">
      <c r="C614" s="37">
        <v>43616</v>
      </c>
      <c r="D614" s="1">
        <v>0</v>
      </c>
      <c r="E614" s="1">
        <v>0</v>
      </c>
      <c r="H614" s="37">
        <v>43616</v>
      </c>
      <c r="I614" s="1">
        <v>0</v>
      </c>
      <c r="J614" s="1">
        <v>0</v>
      </c>
      <c r="M614" s="37">
        <v>43616</v>
      </c>
      <c r="N614" s="1">
        <v>0</v>
      </c>
      <c r="O614" s="1">
        <v>0</v>
      </c>
      <c r="R614" s="37">
        <v>43616</v>
      </c>
      <c r="S614" s="1">
        <v>0</v>
      </c>
      <c r="T614" s="1">
        <v>0</v>
      </c>
      <c r="W614" s="37">
        <v>43616</v>
      </c>
      <c r="X614" s="1">
        <v>0</v>
      </c>
      <c r="Y614" s="1">
        <v>0</v>
      </c>
      <c r="Z614" s="1">
        <f t="shared" si="37"/>
        <v>553.70000000000016</v>
      </c>
      <c r="AB614" s="37">
        <v>43616</v>
      </c>
      <c r="AC614" s="1">
        <v>0</v>
      </c>
      <c r="AD614" s="1">
        <v>0</v>
      </c>
      <c r="AG614" s="37">
        <v>43616</v>
      </c>
      <c r="AH614" s="1">
        <v>0</v>
      </c>
      <c r="AI614" s="1">
        <v>0</v>
      </c>
      <c r="AL614" s="37">
        <v>43616</v>
      </c>
      <c r="AM614" s="1">
        <v>0</v>
      </c>
      <c r="AN614" s="1">
        <v>0</v>
      </c>
      <c r="AO614" s="1">
        <f t="shared" si="38"/>
        <v>474.80000000000007</v>
      </c>
      <c r="AQ614" s="37">
        <v>43616</v>
      </c>
      <c r="AR614" s="1">
        <v>0</v>
      </c>
      <c r="AS614" s="1">
        <v>0</v>
      </c>
      <c r="AT614" s="1">
        <f t="shared" si="39"/>
        <v>521.40000000000055</v>
      </c>
      <c r="AV614" s="37">
        <v>43616</v>
      </c>
      <c r="AW614" s="1">
        <v>0</v>
      </c>
      <c r="AX614" s="1">
        <v>0</v>
      </c>
      <c r="AZ614" s="37">
        <v>42515</v>
      </c>
      <c r="BA614" s="1">
        <v>-1</v>
      </c>
      <c r="BB614" s="1">
        <v>1</v>
      </c>
      <c r="BC614" s="1">
        <v>0</v>
      </c>
      <c r="BE614" s="37">
        <v>44337</v>
      </c>
      <c r="BF614" s="1">
        <v>0</v>
      </c>
      <c r="BG614" s="1">
        <v>0</v>
      </c>
      <c r="BH614" s="1">
        <v>0</v>
      </c>
      <c r="BJ614" s="37">
        <v>44337</v>
      </c>
      <c r="BK614" s="1">
        <v>0</v>
      </c>
      <c r="BL614" s="1">
        <v>0</v>
      </c>
      <c r="BM614" s="1">
        <v>0</v>
      </c>
      <c r="BN614" s="1">
        <f t="shared" si="36"/>
        <v>0</v>
      </c>
      <c r="BP614" s="37">
        <v>44337</v>
      </c>
      <c r="BQ614" s="1">
        <v>0</v>
      </c>
      <c r="BR614" s="1">
        <v>0</v>
      </c>
      <c r="BS614" s="1">
        <v>0</v>
      </c>
    </row>
    <row r="615" spans="3:71" x14ac:dyDescent="0.3">
      <c r="C615" s="37">
        <v>43619</v>
      </c>
      <c r="D615" s="1">
        <v>-7</v>
      </c>
      <c r="E615" s="1">
        <v>1</v>
      </c>
      <c r="F615" s="1">
        <v>5</v>
      </c>
      <c r="H615" s="37">
        <v>43619</v>
      </c>
      <c r="I615" s="1">
        <v>-7</v>
      </c>
      <c r="J615" s="1">
        <v>1</v>
      </c>
      <c r="K615" s="1">
        <v>5</v>
      </c>
      <c r="M615" s="37">
        <v>43619</v>
      </c>
      <c r="N615" s="1">
        <v>-7</v>
      </c>
      <c r="O615" s="1">
        <v>1</v>
      </c>
      <c r="P615" s="1">
        <v>5</v>
      </c>
      <c r="R615" s="37">
        <v>43619</v>
      </c>
      <c r="S615" s="1">
        <v>-7</v>
      </c>
      <c r="T615" s="1">
        <v>1</v>
      </c>
      <c r="U615" s="1">
        <v>5</v>
      </c>
      <c r="W615" s="37">
        <v>43619</v>
      </c>
      <c r="X615" s="1">
        <v>-7</v>
      </c>
      <c r="Y615" s="1">
        <v>1</v>
      </c>
      <c r="Z615" s="1">
        <f t="shared" si="37"/>
        <v>546.70000000000016</v>
      </c>
      <c r="AB615" s="37">
        <v>43619</v>
      </c>
      <c r="AC615" s="1">
        <v>-6.9</v>
      </c>
      <c r="AD615" s="1">
        <v>1</v>
      </c>
      <c r="AG615" s="37">
        <v>43619</v>
      </c>
      <c r="AH615" s="1">
        <v>-6.9</v>
      </c>
      <c r="AI615" s="1">
        <v>1</v>
      </c>
      <c r="AL615" s="37">
        <v>43619</v>
      </c>
      <c r="AM615" s="1">
        <v>1</v>
      </c>
      <c r="AN615" s="1">
        <v>1</v>
      </c>
      <c r="AO615" s="1">
        <f t="shared" si="38"/>
        <v>475.80000000000007</v>
      </c>
      <c r="AQ615" s="37">
        <v>43619</v>
      </c>
      <c r="AR615" s="1">
        <v>1.3</v>
      </c>
      <c r="AS615" s="1">
        <v>1</v>
      </c>
      <c r="AT615" s="1">
        <f t="shared" si="39"/>
        <v>522.7000000000005</v>
      </c>
      <c r="AV615" s="37">
        <v>43619</v>
      </c>
      <c r="AW615" s="1">
        <v>-8.9</v>
      </c>
      <c r="AX615" s="1">
        <v>1</v>
      </c>
      <c r="AZ615" s="37">
        <v>42516</v>
      </c>
      <c r="BA615" s="1">
        <v>1.9</v>
      </c>
      <c r="BB615" s="1">
        <v>1</v>
      </c>
      <c r="BC615" s="1">
        <v>0</v>
      </c>
      <c r="BE615" s="37">
        <v>44340</v>
      </c>
      <c r="BF615" s="1">
        <v>0</v>
      </c>
      <c r="BG615" s="1">
        <v>0</v>
      </c>
      <c r="BH615" s="1">
        <v>0</v>
      </c>
      <c r="BJ615" s="37">
        <v>44340</v>
      </c>
      <c r="BK615" s="1">
        <v>0</v>
      </c>
      <c r="BL615" s="1">
        <v>0</v>
      </c>
      <c r="BM615" s="1">
        <v>0</v>
      </c>
      <c r="BN615" s="1">
        <f t="shared" si="36"/>
        <v>0</v>
      </c>
      <c r="BP615" s="37">
        <v>44340</v>
      </c>
      <c r="BQ615" s="1">
        <v>0</v>
      </c>
      <c r="BR615" s="1">
        <v>0</v>
      </c>
      <c r="BS615" s="1">
        <v>0</v>
      </c>
    </row>
    <row r="616" spans="3:71" x14ac:dyDescent="0.3">
      <c r="C616" s="37">
        <v>43620</v>
      </c>
      <c r="D616" s="1">
        <v>-5.0999999999999996</v>
      </c>
      <c r="E616" s="1">
        <v>1</v>
      </c>
      <c r="F616" s="1">
        <v>3.9</v>
      </c>
      <c r="H616" s="37">
        <v>43620</v>
      </c>
      <c r="I616" s="1">
        <v>-5.0999999999999996</v>
      </c>
      <c r="J616" s="1">
        <v>1</v>
      </c>
      <c r="K616" s="1">
        <v>3.9</v>
      </c>
      <c r="M616" s="37">
        <v>43620</v>
      </c>
      <c r="N616" s="1">
        <v>-5.0999999999999996</v>
      </c>
      <c r="O616" s="1">
        <v>1</v>
      </c>
      <c r="P616" s="1">
        <v>3.9</v>
      </c>
      <c r="R616" s="37">
        <v>43620</v>
      </c>
      <c r="S616" s="1">
        <v>-5.0999999999999996</v>
      </c>
      <c r="T616" s="1">
        <v>1</v>
      </c>
      <c r="U616" s="1">
        <v>3.9</v>
      </c>
      <c r="W616" s="37">
        <v>43620</v>
      </c>
      <c r="X616" s="1">
        <v>-5.0999999999999996</v>
      </c>
      <c r="Y616" s="1">
        <v>1</v>
      </c>
      <c r="Z616" s="1">
        <f t="shared" si="37"/>
        <v>541.60000000000014</v>
      </c>
      <c r="AB616" s="37">
        <v>43620</v>
      </c>
      <c r="AC616" s="1">
        <v>-6.1</v>
      </c>
      <c r="AD616" s="1">
        <v>1</v>
      </c>
      <c r="AG616" s="37">
        <v>43620</v>
      </c>
      <c r="AH616" s="1">
        <v>-6.1</v>
      </c>
      <c r="AI616" s="1">
        <v>1</v>
      </c>
      <c r="AL616" s="37">
        <v>43620</v>
      </c>
      <c r="AM616" s="1">
        <v>-6.3</v>
      </c>
      <c r="AN616" s="1">
        <v>1</v>
      </c>
      <c r="AO616" s="1">
        <f t="shared" si="38"/>
        <v>469.50000000000006</v>
      </c>
      <c r="AQ616" s="37">
        <v>43620</v>
      </c>
      <c r="AR616" s="1">
        <v>-5.7</v>
      </c>
      <c r="AS616" s="1">
        <v>1</v>
      </c>
      <c r="AT616" s="1">
        <f t="shared" si="39"/>
        <v>517.00000000000045</v>
      </c>
      <c r="AV616" s="37">
        <v>43620</v>
      </c>
      <c r="AW616" s="1">
        <v>-8</v>
      </c>
      <c r="AX616" s="1">
        <v>1</v>
      </c>
      <c r="AZ616" s="37">
        <v>42517</v>
      </c>
      <c r="BA616" s="1">
        <v>0</v>
      </c>
      <c r="BB616" s="1">
        <v>0</v>
      </c>
      <c r="BC616" s="1">
        <v>0</v>
      </c>
      <c r="BE616" s="37">
        <v>44341</v>
      </c>
      <c r="BF616" s="1">
        <v>10</v>
      </c>
      <c r="BG616" s="1">
        <v>1</v>
      </c>
      <c r="BH616" s="1">
        <v>0</v>
      </c>
      <c r="BJ616" s="37">
        <v>44341</v>
      </c>
      <c r="BK616" s="1">
        <v>10</v>
      </c>
      <c r="BL616" s="1">
        <v>1</v>
      </c>
      <c r="BM616" s="1">
        <v>0</v>
      </c>
      <c r="BN616" s="1">
        <f t="shared" si="36"/>
        <v>0</v>
      </c>
      <c r="BP616" s="37">
        <v>44341</v>
      </c>
      <c r="BQ616" s="1">
        <v>10</v>
      </c>
      <c r="BR616" s="1">
        <v>1</v>
      </c>
      <c r="BS616" s="1">
        <v>0</v>
      </c>
    </row>
    <row r="617" spans="3:71" x14ac:dyDescent="0.3">
      <c r="C617" s="37">
        <v>43621</v>
      </c>
      <c r="D617" s="1">
        <v>0</v>
      </c>
      <c r="E617" s="1">
        <v>0</v>
      </c>
      <c r="H617" s="37">
        <v>43621</v>
      </c>
      <c r="I617" s="1">
        <v>0</v>
      </c>
      <c r="J617" s="1">
        <v>0</v>
      </c>
      <c r="M617" s="37">
        <v>43621</v>
      </c>
      <c r="N617" s="1">
        <v>0</v>
      </c>
      <c r="O617" s="1">
        <v>0</v>
      </c>
      <c r="R617" s="37">
        <v>43621</v>
      </c>
      <c r="S617" s="1">
        <v>0</v>
      </c>
      <c r="T617" s="1">
        <v>0</v>
      </c>
      <c r="W617" s="37">
        <v>43621</v>
      </c>
      <c r="X617" s="1">
        <v>0</v>
      </c>
      <c r="Y617" s="1">
        <v>0</v>
      </c>
      <c r="Z617" s="1">
        <f t="shared" si="37"/>
        <v>541.60000000000014</v>
      </c>
      <c r="AB617" s="37">
        <v>43621</v>
      </c>
      <c r="AC617" s="1">
        <v>0</v>
      </c>
      <c r="AD617" s="1">
        <v>0</v>
      </c>
      <c r="AG617" s="37">
        <v>43621</v>
      </c>
      <c r="AH617" s="1">
        <v>0</v>
      </c>
      <c r="AI617" s="1">
        <v>0</v>
      </c>
      <c r="AL617" s="37">
        <v>43621</v>
      </c>
      <c r="AM617" s="1">
        <v>0</v>
      </c>
      <c r="AN617" s="1">
        <v>0</v>
      </c>
      <c r="AO617" s="1">
        <f t="shared" si="38"/>
        <v>469.50000000000006</v>
      </c>
      <c r="AQ617" s="37">
        <v>43621</v>
      </c>
      <c r="AR617" s="1">
        <v>0</v>
      </c>
      <c r="AS617" s="1">
        <v>0</v>
      </c>
      <c r="AT617" s="1">
        <f t="shared" si="39"/>
        <v>517.00000000000045</v>
      </c>
      <c r="AV617" s="37">
        <v>43621</v>
      </c>
      <c r="AW617" s="1">
        <v>0</v>
      </c>
      <c r="AX617" s="1">
        <v>0</v>
      </c>
      <c r="AZ617" s="37">
        <v>42520</v>
      </c>
      <c r="BA617" s="1">
        <v>0</v>
      </c>
      <c r="BB617" s="1">
        <v>0</v>
      </c>
      <c r="BC617" s="1">
        <v>0</v>
      </c>
      <c r="BE617" s="37">
        <v>44342</v>
      </c>
      <c r="BF617" s="1">
        <v>10.7</v>
      </c>
      <c r="BG617" s="1">
        <v>1</v>
      </c>
      <c r="BH617" s="1">
        <v>0</v>
      </c>
      <c r="BJ617" s="37">
        <v>44342</v>
      </c>
      <c r="BK617" s="1">
        <v>10.7</v>
      </c>
      <c r="BL617" s="1">
        <v>1</v>
      </c>
      <c r="BM617" s="1">
        <v>0</v>
      </c>
      <c r="BN617" s="1">
        <f t="shared" si="36"/>
        <v>0</v>
      </c>
      <c r="BP617" s="37">
        <v>44342</v>
      </c>
      <c r="BQ617" s="1">
        <v>10.7</v>
      </c>
      <c r="BR617" s="1">
        <v>1</v>
      </c>
      <c r="BS617" s="1">
        <v>0</v>
      </c>
    </row>
    <row r="618" spans="3:71" x14ac:dyDescent="0.3">
      <c r="C618" s="37">
        <v>43623</v>
      </c>
      <c r="D618" s="1">
        <v>0</v>
      </c>
      <c r="E618" s="1">
        <v>0</v>
      </c>
      <c r="H618" s="37">
        <v>43623</v>
      </c>
      <c r="I618" s="1">
        <v>0</v>
      </c>
      <c r="J618" s="1">
        <v>0</v>
      </c>
      <c r="M618" s="37">
        <v>43623</v>
      </c>
      <c r="N618" s="1">
        <v>0</v>
      </c>
      <c r="O618" s="1">
        <v>0</v>
      </c>
      <c r="R618" s="37">
        <v>43623</v>
      </c>
      <c r="S618" s="1">
        <v>0</v>
      </c>
      <c r="T618" s="1">
        <v>0</v>
      </c>
      <c r="W618" s="37">
        <v>43623</v>
      </c>
      <c r="X618" s="1">
        <v>0</v>
      </c>
      <c r="Y618" s="1">
        <v>0</v>
      </c>
      <c r="Z618" s="1">
        <f t="shared" si="37"/>
        <v>541.60000000000014</v>
      </c>
      <c r="AB618" s="37">
        <v>43623</v>
      </c>
      <c r="AC618" s="1">
        <v>0</v>
      </c>
      <c r="AD618" s="1">
        <v>0</v>
      </c>
      <c r="AG618" s="37">
        <v>43623</v>
      </c>
      <c r="AH618" s="1">
        <v>0</v>
      </c>
      <c r="AI618" s="1">
        <v>0</v>
      </c>
      <c r="AL618" s="37">
        <v>43623</v>
      </c>
      <c r="AM618" s="1">
        <v>0</v>
      </c>
      <c r="AN618" s="1">
        <v>0</v>
      </c>
      <c r="AO618" s="1">
        <f t="shared" si="38"/>
        <v>469.50000000000006</v>
      </c>
      <c r="AQ618" s="37">
        <v>43623</v>
      </c>
      <c r="AR618" s="1">
        <v>0</v>
      </c>
      <c r="AS618" s="1">
        <v>0</v>
      </c>
      <c r="AT618" s="1">
        <f t="shared" si="39"/>
        <v>517.00000000000045</v>
      </c>
      <c r="AV618" s="37">
        <v>43623</v>
      </c>
      <c r="AW618" s="1">
        <v>0</v>
      </c>
      <c r="AX618" s="1">
        <v>0</v>
      </c>
      <c r="AZ618" s="37">
        <v>42521</v>
      </c>
      <c r="BA618" s="1">
        <v>6.8</v>
      </c>
      <c r="BB618" s="1">
        <v>1</v>
      </c>
      <c r="BC618" s="1">
        <v>0</v>
      </c>
      <c r="BE618" s="37">
        <v>44343</v>
      </c>
      <c r="BF618" s="1">
        <v>0</v>
      </c>
      <c r="BG618" s="1">
        <v>0</v>
      </c>
      <c r="BH618" s="1">
        <v>0</v>
      </c>
      <c r="BJ618" s="37">
        <v>44343</v>
      </c>
      <c r="BK618" s="1">
        <v>0</v>
      </c>
      <c r="BL618" s="1">
        <v>0</v>
      </c>
      <c r="BM618" s="1">
        <v>0</v>
      </c>
      <c r="BN618" s="1">
        <f t="shared" si="36"/>
        <v>0</v>
      </c>
      <c r="BP618" s="37">
        <v>44343</v>
      </c>
      <c r="BQ618" s="1">
        <v>0</v>
      </c>
      <c r="BR618" s="1">
        <v>0</v>
      </c>
      <c r="BS618" s="1">
        <v>0</v>
      </c>
    </row>
    <row r="619" spans="3:71" x14ac:dyDescent="0.3">
      <c r="C619" s="37">
        <v>43626</v>
      </c>
      <c r="D619" s="1">
        <v>9.9</v>
      </c>
      <c r="E619" s="1">
        <v>1</v>
      </c>
      <c r="F619" s="1">
        <v>9.9</v>
      </c>
      <c r="H619" s="37">
        <v>43626</v>
      </c>
      <c r="I619" s="1">
        <v>9.9</v>
      </c>
      <c r="J619" s="1">
        <v>1</v>
      </c>
      <c r="K619" s="1">
        <v>9.9</v>
      </c>
      <c r="M619" s="37">
        <v>43626</v>
      </c>
      <c r="N619" s="1">
        <v>9.9</v>
      </c>
      <c r="O619" s="1">
        <v>1</v>
      </c>
      <c r="P619" s="1">
        <v>9.9</v>
      </c>
      <c r="R619" s="37">
        <v>43626</v>
      </c>
      <c r="S619" s="1">
        <v>9.9</v>
      </c>
      <c r="T619" s="1">
        <v>1</v>
      </c>
      <c r="U619" s="1">
        <v>9.9</v>
      </c>
      <c r="W619" s="37">
        <v>43626</v>
      </c>
      <c r="X619" s="1">
        <v>9.9</v>
      </c>
      <c r="Y619" s="1">
        <v>1</v>
      </c>
      <c r="Z619" s="1">
        <f t="shared" si="37"/>
        <v>551.50000000000011</v>
      </c>
      <c r="AB619" s="37">
        <v>43626</v>
      </c>
      <c r="AC619" s="1">
        <v>9.5</v>
      </c>
      <c r="AD619" s="1">
        <v>1</v>
      </c>
      <c r="AG619" s="37">
        <v>43626</v>
      </c>
      <c r="AH619" s="1">
        <v>9.5</v>
      </c>
      <c r="AI619" s="1">
        <v>1</v>
      </c>
      <c r="AL619" s="37">
        <v>43626</v>
      </c>
      <c r="AM619" s="1">
        <v>4</v>
      </c>
      <c r="AN619" s="1">
        <v>1</v>
      </c>
      <c r="AO619" s="1">
        <f t="shared" si="38"/>
        <v>473.50000000000006</v>
      </c>
      <c r="AQ619" s="37">
        <v>43626</v>
      </c>
      <c r="AR619" s="1">
        <v>9.6</v>
      </c>
      <c r="AS619" s="1">
        <v>1</v>
      </c>
      <c r="AT619" s="1">
        <f t="shared" si="39"/>
        <v>526.60000000000048</v>
      </c>
      <c r="AV619" s="37">
        <v>43626</v>
      </c>
      <c r="AW619" s="1">
        <v>8.9</v>
      </c>
      <c r="AX619" s="1">
        <v>1</v>
      </c>
      <c r="AZ619" s="37">
        <v>42522</v>
      </c>
      <c r="BA619" s="1">
        <v>0</v>
      </c>
      <c r="BB619" s="1">
        <v>0</v>
      </c>
      <c r="BC619" s="1">
        <v>0</v>
      </c>
      <c r="BE619" s="37">
        <v>44344</v>
      </c>
      <c r="BF619" s="1">
        <v>0</v>
      </c>
      <c r="BG619" s="1">
        <v>0</v>
      </c>
      <c r="BH619" s="1">
        <v>0</v>
      </c>
      <c r="BJ619" s="37">
        <v>44344</v>
      </c>
      <c r="BK619" s="1">
        <v>0</v>
      </c>
      <c r="BL619" s="1">
        <v>0</v>
      </c>
      <c r="BM619" s="1">
        <v>0</v>
      </c>
      <c r="BN619" s="1">
        <f t="shared" si="36"/>
        <v>0</v>
      </c>
      <c r="BP619" s="37">
        <v>44344</v>
      </c>
      <c r="BQ619" s="1">
        <v>0</v>
      </c>
      <c r="BR619" s="1">
        <v>0</v>
      </c>
      <c r="BS619" s="1">
        <v>0</v>
      </c>
    </row>
    <row r="620" spans="3:71" x14ac:dyDescent="0.3">
      <c r="C620" s="37">
        <v>43627</v>
      </c>
      <c r="D620" s="1">
        <v>4</v>
      </c>
      <c r="E620" s="1">
        <v>1</v>
      </c>
      <c r="F620" s="1">
        <v>11</v>
      </c>
      <c r="H620" s="37">
        <v>43627</v>
      </c>
      <c r="I620" s="1">
        <v>4</v>
      </c>
      <c r="J620" s="1">
        <v>1</v>
      </c>
      <c r="K620" s="1">
        <v>11</v>
      </c>
      <c r="M620" s="37">
        <v>43627</v>
      </c>
      <c r="N620" s="1">
        <v>4</v>
      </c>
      <c r="O620" s="1">
        <v>1</v>
      </c>
      <c r="P620" s="1">
        <v>11</v>
      </c>
      <c r="R620" s="37">
        <v>43627</v>
      </c>
      <c r="S620" s="1">
        <v>4</v>
      </c>
      <c r="T620" s="1">
        <v>1</v>
      </c>
      <c r="U620" s="1">
        <v>11</v>
      </c>
      <c r="W620" s="37">
        <v>43627</v>
      </c>
      <c r="X620" s="1">
        <v>4</v>
      </c>
      <c r="Y620" s="1">
        <v>1</v>
      </c>
      <c r="Z620" s="1">
        <f t="shared" si="37"/>
        <v>555.50000000000011</v>
      </c>
      <c r="AB620" s="37">
        <v>43627</v>
      </c>
      <c r="AC620" s="1">
        <v>4</v>
      </c>
      <c r="AD620" s="1">
        <v>1</v>
      </c>
      <c r="AG620" s="37">
        <v>43627</v>
      </c>
      <c r="AH620" s="1">
        <v>7</v>
      </c>
      <c r="AI620" s="1">
        <v>1</v>
      </c>
      <c r="AL620" s="37">
        <v>43627</v>
      </c>
      <c r="AM620" s="1">
        <v>1.4</v>
      </c>
      <c r="AN620" s="1">
        <v>1</v>
      </c>
      <c r="AO620" s="1">
        <f t="shared" si="38"/>
        <v>474.90000000000003</v>
      </c>
      <c r="AQ620" s="37">
        <v>43627</v>
      </c>
      <c r="AR620" s="1">
        <v>6.6</v>
      </c>
      <c r="AS620" s="1">
        <v>1</v>
      </c>
      <c r="AT620" s="1">
        <f t="shared" si="39"/>
        <v>533.2000000000005</v>
      </c>
      <c r="AV620" s="37">
        <v>43627</v>
      </c>
      <c r="AW620" s="1">
        <v>2</v>
      </c>
      <c r="AX620" s="1">
        <v>1</v>
      </c>
      <c r="AZ620" s="37">
        <v>42523</v>
      </c>
      <c r="BA620" s="1">
        <v>0.4</v>
      </c>
      <c r="BB620" s="1">
        <v>1</v>
      </c>
      <c r="BC620" s="1">
        <v>0</v>
      </c>
      <c r="BE620" s="37">
        <v>44347</v>
      </c>
      <c r="BF620" s="1">
        <v>-6.3</v>
      </c>
      <c r="BG620" s="1">
        <v>1</v>
      </c>
      <c r="BH620" s="1">
        <v>0</v>
      </c>
      <c r="BJ620" s="37">
        <v>44347</v>
      </c>
      <c r="BK620" s="1">
        <v>-16.3</v>
      </c>
      <c r="BL620" s="1">
        <v>1</v>
      </c>
      <c r="BM620" s="1">
        <v>0</v>
      </c>
      <c r="BN620" s="1">
        <f t="shared" si="36"/>
        <v>-10</v>
      </c>
      <c r="BP620" s="37">
        <v>44347</v>
      </c>
      <c r="BQ620" s="1">
        <v>-6.3</v>
      </c>
      <c r="BR620" s="1">
        <v>1</v>
      </c>
      <c r="BS620" s="1">
        <v>0</v>
      </c>
    </row>
    <row r="621" spans="3:71" x14ac:dyDescent="0.3">
      <c r="C621" s="37">
        <v>43628</v>
      </c>
      <c r="D621" s="1">
        <v>0</v>
      </c>
      <c r="E621" s="1">
        <v>0</v>
      </c>
      <c r="H621" s="37">
        <v>43628</v>
      </c>
      <c r="I621" s="1">
        <v>0</v>
      </c>
      <c r="J621" s="1">
        <v>0</v>
      </c>
      <c r="M621" s="37">
        <v>43628</v>
      </c>
      <c r="N621" s="1">
        <v>0</v>
      </c>
      <c r="O621" s="1">
        <v>0</v>
      </c>
      <c r="R621" s="37">
        <v>43628</v>
      </c>
      <c r="S621" s="1">
        <v>0</v>
      </c>
      <c r="T621" s="1">
        <v>0</v>
      </c>
      <c r="W621" s="37">
        <v>43628</v>
      </c>
      <c r="X621" s="1">
        <v>0</v>
      </c>
      <c r="Y621" s="1">
        <v>0</v>
      </c>
      <c r="Z621" s="1">
        <f t="shared" si="37"/>
        <v>555.50000000000011</v>
      </c>
      <c r="AB621" s="37">
        <v>43628</v>
      </c>
      <c r="AC621" s="1">
        <v>0</v>
      </c>
      <c r="AD621" s="1">
        <v>0</v>
      </c>
      <c r="AG621" s="37">
        <v>43628</v>
      </c>
      <c r="AH621" s="1">
        <v>0</v>
      </c>
      <c r="AI621" s="1">
        <v>0</v>
      </c>
      <c r="AL621" s="37">
        <v>43628</v>
      </c>
      <c r="AM621" s="1">
        <v>0</v>
      </c>
      <c r="AN621" s="1">
        <v>0</v>
      </c>
      <c r="AO621" s="1">
        <f t="shared" si="38"/>
        <v>474.90000000000003</v>
      </c>
      <c r="AQ621" s="37">
        <v>43628</v>
      </c>
      <c r="AR621" s="1">
        <v>0</v>
      </c>
      <c r="AS621" s="1">
        <v>0</v>
      </c>
      <c r="AT621" s="1">
        <f t="shared" si="39"/>
        <v>533.2000000000005</v>
      </c>
      <c r="AV621" s="37">
        <v>43628</v>
      </c>
      <c r="AW621" s="1">
        <v>0</v>
      </c>
      <c r="AX621" s="1">
        <v>0</v>
      </c>
      <c r="AZ621" s="37">
        <v>42524</v>
      </c>
      <c r="BA621" s="1">
        <v>0</v>
      </c>
      <c r="BB621" s="1">
        <v>0</v>
      </c>
      <c r="BC621" s="1">
        <v>0</v>
      </c>
      <c r="BE621" s="37">
        <v>44348</v>
      </c>
      <c r="BF621" s="1">
        <v>0</v>
      </c>
      <c r="BG621" s="1">
        <v>0</v>
      </c>
      <c r="BH621" s="1">
        <v>0</v>
      </c>
      <c r="BJ621" s="37">
        <v>44348</v>
      </c>
      <c r="BK621" s="1">
        <v>0</v>
      </c>
      <c r="BL621" s="1">
        <v>0</v>
      </c>
      <c r="BM621" s="1">
        <v>0</v>
      </c>
      <c r="BN621" s="1">
        <f t="shared" si="36"/>
        <v>0</v>
      </c>
      <c r="BP621" s="37">
        <v>44348</v>
      </c>
      <c r="BQ621" s="1">
        <v>0</v>
      </c>
      <c r="BR621" s="1">
        <v>0</v>
      </c>
      <c r="BS621" s="1">
        <v>0</v>
      </c>
    </row>
    <row r="622" spans="3:71" x14ac:dyDescent="0.3">
      <c r="C622" s="37">
        <v>43629</v>
      </c>
      <c r="D622" s="1">
        <v>0</v>
      </c>
      <c r="E622" s="1">
        <v>0</v>
      </c>
      <c r="H622" s="37">
        <v>43629</v>
      </c>
      <c r="I622" s="1">
        <v>0</v>
      </c>
      <c r="J622" s="1">
        <v>0</v>
      </c>
      <c r="M622" s="37">
        <v>43629</v>
      </c>
      <c r="N622" s="1">
        <v>0</v>
      </c>
      <c r="O622" s="1">
        <v>0</v>
      </c>
      <c r="R622" s="37">
        <v>43629</v>
      </c>
      <c r="S622" s="1">
        <v>0</v>
      </c>
      <c r="T622" s="1">
        <v>0</v>
      </c>
      <c r="W622" s="37">
        <v>43629</v>
      </c>
      <c r="X622" s="1">
        <v>0</v>
      </c>
      <c r="Y622" s="1">
        <v>0</v>
      </c>
      <c r="Z622" s="1">
        <f t="shared" si="37"/>
        <v>555.50000000000011</v>
      </c>
      <c r="AB622" s="37">
        <v>43629</v>
      </c>
      <c r="AC622" s="1">
        <v>0</v>
      </c>
      <c r="AD622" s="1">
        <v>0</v>
      </c>
      <c r="AG622" s="37">
        <v>43629</v>
      </c>
      <c r="AH622" s="1">
        <v>0</v>
      </c>
      <c r="AI622" s="1">
        <v>0</v>
      </c>
      <c r="AL622" s="37">
        <v>43629</v>
      </c>
      <c r="AM622" s="1">
        <v>0</v>
      </c>
      <c r="AN622" s="1">
        <v>0</v>
      </c>
      <c r="AO622" s="1">
        <f t="shared" si="38"/>
        <v>474.90000000000003</v>
      </c>
      <c r="AQ622" s="37">
        <v>43629</v>
      </c>
      <c r="AR622" s="1">
        <v>0</v>
      </c>
      <c r="AS622" s="1">
        <v>0</v>
      </c>
      <c r="AT622" s="1">
        <f t="shared" si="39"/>
        <v>533.2000000000005</v>
      </c>
      <c r="AV622" s="37">
        <v>43629</v>
      </c>
      <c r="AW622" s="1">
        <v>0</v>
      </c>
      <c r="AX622" s="1">
        <v>0</v>
      </c>
      <c r="AZ622" s="37">
        <v>42528</v>
      </c>
      <c r="BA622" s="1">
        <v>0</v>
      </c>
      <c r="BB622" s="1">
        <v>0</v>
      </c>
      <c r="BC622" s="1">
        <v>0</v>
      </c>
      <c r="BE622" s="37">
        <v>44349</v>
      </c>
      <c r="BF622" s="1">
        <v>0</v>
      </c>
      <c r="BG622" s="1">
        <v>0</v>
      </c>
      <c r="BH622" s="1">
        <v>0</v>
      </c>
      <c r="BJ622" s="37">
        <v>44349</v>
      </c>
      <c r="BK622" s="1">
        <v>0</v>
      </c>
      <c r="BL622" s="1">
        <v>0</v>
      </c>
      <c r="BM622" s="1">
        <v>0</v>
      </c>
      <c r="BN622" s="1">
        <f t="shared" si="36"/>
        <v>0</v>
      </c>
      <c r="BP622" s="37">
        <v>44349</v>
      </c>
      <c r="BQ622" s="1">
        <v>0</v>
      </c>
      <c r="BR622" s="1">
        <v>0</v>
      </c>
      <c r="BS622" s="1">
        <v>0</v>
      </c>
    </row>
    <row r="623" spans="3:71" x14ac:dyDescent="0.3">
      <c r="C623" s="37">
        <v>43630</v>
      </c>
      <c r="D623" s="1">
        <v>0</v>
      </c>
      <c r="E623" s="1">
        <v>0</v>
      </c>
      <c r="H623" s="37">
        <v>43630</v>
      </c>
      <c r="I623" s="1">
        <v>0</v>
      </c>
      <c r="J623" s="1">
        <v>0</v>
      </c>
      <c r="M623" s="37">
        <v>43630</v>
      </c>
      <c r="N623" s="1">
        <v>0</v>
      </c>
      <c r="O623" s="1">
        <v>0</v>
      </c>
      <c r="R623" s="37">
        <v>43630</v>
      </c>
      <c r="S623" s="1">
        <v>0</v>
      </c>
      <c r="T623" s="1">
        <v>0</v>
      </c>
      <c r="W623" s="37">
        <v>43630</v>
      </c>
      <c r="X623" s="1">
        <v>0</v>
      </c>
      <c r="Y623" s="1">
        <v>0</v>
      </c>
      <c r="Z623" s="1">
        <f t="shared" si="37"/>
        <v>555.50000000000011</v>
      </c>
      <c r="AB623" s="37">
        <v>43630</v>
      </c>
      <c r="AC623" s="1">
        <v>0</v>
      </c>
      <c r="AD623" s="1">
        <v>0</v>
      </c>
      <c r="AG623" s="37">
        <v>43630</v>
      </c>
      <c r="AH623" s="1">
        <v>0</v>
      </c>
      <c r="AI623" s="1">
        <v>0</v>
      </c>
      <c r="AL623" s="37">
        <v>43630</v>
      </c>
      <c r="AM623" s="1">
        <v>0</v>
      </c>
      <c r="AN623" s="1">
        <v>0</v>
      </c>
      <c r="AO623" s="1">
        <f t="shared" si="38"/>
        <v>474.90000000000003</v>
      </c>
      <c r="AQ623" s="37">
        <v>43630</v>
      </c>
      <c r="AR623" s="1">
        <v>0</v>
      </c>
      <c r="AS623" s="1">
        <v>0</v>
      </c>
      <c r="AT623" s="1">
        <f t="shared" si="39"/>
        <v>533.2000000000005</v>
      </c>
      <c r="AV623" s="37">
        <v>43630</v>
      </c>
      <c r="AW623" s="1">
        <v>0</v>
      </c>
      <c r="AX623" s="1">
        <v>0</v>
      </c>
      <c r="AZ623" s="37">
        <v>42529</v>
      </c>
      <c r="BA623" s="1">
        <v>0</v>
      </c>
      <c r="BB623" s="1">
        <v>0</v>
      </c>
      <c r="BC623" s="1">
        <v>0</v>
      </c>
      <c r="BE623" s="37">
        <v>44350</v>
      </c>
      <c r="BF623" s="1">
        <v>7.7</v>
      </c>
      <c r="BG623" s="1">
        <v>1</v>
      </c>
      <c r="BH623" s="1">
        <v>0</v>
      </c>
      <c r="BJ623" s="37">
        <v>44350</v>
      </c>
      <c r="BK623" s="1">
        <v>7.7</v>
      </c>
      <c r="BL623" s="1">
        <v>1</v>
      </c>
      <c r="BM623" s="1">
        <v>0</v>
      </c>
      <c r="BN623" s="1">
        <f t="shared" si="36"/>
        <v>0</v>
      </c>
      <c r="BP623" s="37">
        <v>44350</v>
      </c>
      <c r="BQ623" s="1">
        <v>7.7</v>
      </c>
      <c r="BR623" s="1">
        <v>1</v>
      </c>
      <c r="BS623" s="1">
        <v>0</v>
      </c>
    </row>
    <row r="624" spans="3:71" x14ac:dyDescent="0.3">
      <c r="C624" s="37">
        <v>43633</v>
      </c>
      <c r="D624" s="1">
        <v>0</v>
      </c>
      <c r="E624" s="1">
        <v>0</v>
      </c>
      <c r="H624" s="37">
        <v>43633</v>
      </c>
      <c r="I624" s="1">
        <v>0</v>
      </c>
      <c r="J624" s="1">
        <v>0</v>
      </c>
      <c r="M624" s="37">
        <v>43633</v>
      </c>
      <c r="N624" s="1">
        <v>0</v>
      </c>
      <c r="O624" s="1">
        <v>0</v>
      </c>
      <c r="R624" s="37">
        <v>43633</v>
      </c>
      <c r="S624" s="1">
        <v>0</v>
      </c>
      <c r="T624" s="1">
        <v>0</v>
      </c>
      <c r="W624" s="37">
        <v>43633</v>
      </c>
      <c r="X624" s="1">
        <v>0</v>
      </c>
      <c r="Y624" s="1">
        <v>0</v>
      </c>
      <c r="Z624" s="1">
        <f t="shared" si="37"/>
        <v>555.50000000000011</v>
      </c>
      <c r="AB624" s="37">
        <v>43633</v>
      </c>
      <c r="AC624" s="1">
        <v>0</v>
      </c>
      <c r="AD624" s="1">
        <v>0</v>
      </c>
      <c r="AG624" s="37">
        <v>43633</v>
      </c>
      <c r="AH624" s="1">
        <v>0</v>
      </c>
      <c r="AI624" s="1">
        <v>0</v>
      </c>
      <c r="AL624" s="37">
        <v>43633</v>
      </c>
      <c r="AM624" s="1">
        <v>0</v>
      </c>
      <c r="AN624" s="1">
        <v>0</v>
      </c>
      <c r="AO624" s="1">
        <f t="shared" si="38"/>
        <v>474.90000000000003</v>
      </c>
      <c r="AQ624" s="37">
        <v>43633</v>
      </c>
      <c r="AR624" s="1">
        <v>0</v>
      </c>
      <c r="AS624" s="1">
        <v>0</v>
      </c>
      <c r="AT624" s="1">
        <f t="shared" si="39"/>
        <v>533.2000000000005</v>
      </c>
      <c r="AV624" s="37">
        <v>43633</v>
      </c>
      <c r="AW624" s="1">
        <v>0</v>
      </c>
      <c r="AX624" s="1">
        <v>0</v>
      </c>
      <c r="AZ624" s="37">
        <v>42530</v>
      </c>
      <c r="BA624" s="1">
        <v>0</v>
      </c>
      <c r="BB624" s="1">
        <v>0</v>
      </c>
      <c r="BC624" s="1">
        <v>0</v>
      </c>
      <c r="BE624" s="37">
        <v>44351</v>
      </c>
      <c r="BF624" s="1">
        <v>0</v>
      </c>
      <c r="BG624" s="1">
        <v>0</v>
      </c>
      <c r="BH624" s="1">
        <v>0</v>
      </c>
      <c r="BJ624" s="37">
        <v>44351</v>
      </c>
      <c r="BK624" s="1">
        <v>0</v>
      </c>
      <c r="BL624" s="1">
        <v>0</v>
      </c>
      <c r="BM624" s="1">
        <v>0</v>
      </c>
      <c r="BN624" s="1">
        <f t="shared" si="36"/>
        <v>0</v>
      </c>
      <c r="BP624" s="37">
        <v>44351</v>
      </c>
      <c r="BQ624" s="1">
        <v>0</v>
      </c>
      <c r="BR624" s="1">
        <v>0</v>
      </c>
      <c r="BS624" s="1">
        <v>0</v>
      </c>
    </row>
    <row r="625" spans="3:71" x14ac:dyDescent="0.3">
      <c r="C625" s="37">
        <v>43634</v>
      </c>
      <c r="D625" s="1">
        <v>0</v>
      </c>
      <c r="E625" s="1">
        <v>0</v>
      </c>
      <c r="H625" s="37">
        <v>43634</v>
      </c>
      <c r="I625" s="1">
        <v>0</v>
      </c>
      <c r="J625" s="1">
        <v>0</v>
      </c>
      <c r="M625" s="37">
        <v>43634</v>
      </c>
      <c r="N625" s="1">
        <v>0</v>
      </c>
      <c r="O625" s="1">
        <v>0</v>
      </c>
      <c r="R625" s="37">
        <v>43634</v>
      </c>
      <c r="S625" s="1">
        <v>0</v>
      </c>
      <c r="T625" s="1">
        <v>0</v>
      </c>
      <c r="W625" s="37">
        <v>43634</v>
      </c>
      <c r="X625" s="1">
        <v>0</v>
      </c>
      <c r="Y625" s="1">
        <v>0</v>
      </c>
      <c r="Z625" s="1">
        <f t="shared" si="37"/>
        <v>555.50000000000011</v>
      </c>
      <c r="AB625" s="37">
        <v>43634</v>
      </c>
      <c r="AC625" s="1">
        <v>0</v>
      </c>
      <c r="AD625" s="1">
        <v>0</v>
      </c>
      <c r="AG625" s="37">
        <v>43634</v>
      </c>
      <c r="AH625" s="1">
        <v>0</v>
      </c>
      <c r="AI625" s="1">
        <v>0</v>
      </c>
      <c r="AL625" s="37">
        <v>43634</v>
      </c>
      <c r="AM625" s="1">
        <v>0</v>
      </c>
      <c r="AN625" s="1">
        <v>0</v>
      </c>
      <c r="AO625" s="1">
        <f t="shared" si="38"/>
        <v>474.90000000000003</v>
      </c>
      <c r="AQ625" s="37">
        <v>43634</v>
      </c>
      <c r="AR625" s="1">
        <v>0</v>
      </c>
      <c r="AS625" s="1">
        <v>0</v>
      </c>
      <c r="AT625" s="1">
        <f t="shared" si="39"/>
        <v>533.2000000000005</v>
      </c>
      <c r="AV625" s="37">
        <v>43634</v>
      </c>
      <c r="AW625" s="1">
        <v>0</v>
      </c>
      <c r="AX625" s="1">
        <v>0</v>
      </c>
      <c r="AZ625" s="37">
        <v>42531</v>
      </c>
      <c r="BA625" s="1">
        <v>0</v>
      </c>
      <c r="BB625" s="1">
        <v>0</v>
      </c>
      <c r="BC625" s="1">
        <v>0</v>
      </c>
      <c r="BE625" s="37">
        <v>44354</v>
      </c>
      <c r="BF625" s="1">
        <v>-0.7</v>
      </c>
      <c r="BG625" s="1">
        <v>1</v>
      </c>
      <c r="BH625" s="1">
        <v>0</v>
      </c>
      <c r="BJ625" s="37">
        <v>44354</v>
      </c>
      <c r="BK625" s="1">
        <v>-0.7</v>
      </c>
      <c r="BL625" s="1">
        <v>1</v>
      </c>
      <c r="BM625" s="1">
        <v>0</v>
      </c>
      <c r="BN625" s="1">
        <f t="shared" si="36"/>
        <v>0</v>
      </c>
      <c r="BP625" s="37">
        <v>44354</v>
      </c>
      <c r="BQ625" s="1">
        <v>-0.7</v>
      </c>
      <c r="BR625" s="1">
        <v>1</v>
      </c>
      <c r="BS625" s="1">
        <v>0</v>
      </c>
    </row>
    <row r="626" spans="3:71" x14ac:dyDescent="0.3">
      <c r="C626" s="37">
        <v>43635</v>
      </c>
      <c r="D626" s="1">
        <v>0</v>
      </c>
      <c r="E626" s="1">
        <v>0</v>
      </c>
      <c r="H626" s="37">
        <v>43635</v>
      </c>
      <c r="I626" s="1">
        <v>0</v>
      </c>
      <c r="J626" s="1">
        <v>0</v>
      </c>
      <c r="M626" s="37">
        <v>43635</v>
      </c>
      <c r="N626" s="1">
        <v>0</v>
      </c>
      <c r="O626" s="1">
        <v>0</v>
      </c>
      <c r="R626" s="37">
        <v>43635</v>
      </c>
      <c r="S626" s="1">
        <v>0</v>
      </c>
      <c r="T626" s="1">
        <v>0</v>
      </c>
      <c r="W626" s="37">
        <v>43635</v>
      </c>
      <c r="X626" s="1">
        <v>0</v>
      </c>
      <c r="Y626" s="1">
        <v>0</v>
      </c>
      <c r="Z626" s="1">
        <f t="shared" si="37"/>
        <v>555.50000000000011</v>
      </c>
      <c r="AB626" s="37">
        <v>43635</v>
      </c>
      <c r="AC626" s="1">
        <v>0</v>
      </c>
      <c r="AD626" s="1">
        <v>0</v>
      </c>
      <c r="AG626" s="37">
        <v>43635</v>
      </c>
      <c r="AH626" s="1">
        <v>0</v>
      </c>
      <c r="AI626" s="1">
        <v>0</v>
      </c>
      <c r="AL626" s="37">
        <v>43635</v>
      </c>
      <c r="AM626" s="1">
        <v>0</v>
      </c>
      <c r="AN626" s="1">
        <v>0</v>
      </c>
      <c r="AO626" s="1">
        <f t="shared" si="38"/>
        <v>474.90000000000003</v>
      </c>
      <c r="AQ626" s="37">
        <v>43635</v>
      </c>
      <c r="AR626" s="1">
        <v>0</v>
      </c>
      <c r="AS626" s="1">
        <v>0</v>
      </c>
      <c r="AT626" s="1">
        <f t="shared" si="39"/>
        <v>533.2000000000005</v>
      </c>
      <c r="AV626" s="37">
        <v>43635</v>
      </c>
      <c r="AW626" s="1">
        <v>0</v>
      </c>
      <c r="AX626" s="1">
        <v>0</v>
      </c>
      <c r="AZ626" s="37">
        <v>42534</v>
      </c>
      <c r="BA626" s="1">
        <v>0</v>
      </c>
      <c r="BB626" s="1">
        <v>0</v>
      </c>
      <c r="BC626" s="1">
        <v>0</v>
      </c>
      <c r="BE626" s="37">
        <v>44355</v>
      </c>
      <c r="BF626" s="1">
        <v>0</v>
      </c>
      <c r="BG626" s="1">
        <v>0</v>
      </c>
      <c r="BH626" s="1">
        <v>0</v>
      </c>
      <c r="BJ626" s="37">
        <v>44355</v>
      </c>
      <c r="BK626" s="1">
        <v>0</v>
      </c>
      <c r="BL626" s="1">
        <v>0</v>
      </c>
      <c r="BM626" s="1">
        <v>0</v>
      </c>
      <c r="BN626" s="1">
        <f t="shared" si="36"/>
        <v>0</v>
      </c>
      <c r="BP626" s="37">
        <v>44355</v>
      </c>
      <c r="BQ626" s="1">
        <v>0</v>
      </c>
      <c r="BR626" s="1">
        <v>0</v>
      </c>
      <c r="BS626" s="1">
        <v>0</v>
      </c>
    </row>
    <row r="627" spans="3:71" x14ac:dyDescent="0.3">
      <c r="C627" s="37">
        <v>43636</v>
      </c>
      <c r="D627" s="1">
        <v>0</v>
      </c>
      <c r="E627" s="1">
        <v>0</v>
      </c>
      <c r="H627" s="37">
        <v>43636</v>
      </c>
      <c r="I627" s="1">
        <v>0</v>
      </c>
      <c r="J627" s="1">
        <v>0</v>
      </c>
      <c r="M627" s="37">
        <v>43636</v>
      </c>
      <c r="N627" s="1">
        <v>0</v>
      </c>
      <c r="O627" s="1">
        <v>0</v>
      </c>
      <c r="R627" s="37">
        <v>43636</v>
      </c>
      <c r="S627" s="1">
        <v>0</v>
      </c>
      <c r="T627" s="1">
        <v>0</v>
      </c>
      <c r="W627" s="37">
        <v>43636</v>
      </c>
      <c r="X627" s="1">
        <v>0</v>
      </c>
      <c r="Y627" s="1">
        <v>0</v>
      </c>
      <c r="Z627" s="1">
        <f t="shared" si="37"/>
        <v>555.50000000000011</v>
      </c>
      <c r="AB627" s="37">
        <v>43636</v>
      </c>
      <c r="AC627" s="1">
        <v>0</v>
      </c>
      <c r="AD627" s="1">
        <v>0</v>
      </c>
      <c r="AG627" s="37">
        <v>43636</v>
      </c>
      <c r="AH627" s="1">
        <v>0</v>
      </c>
      <c r="AI627" s="1">
        <v>0</v>
      </c>
      <c r="AL627" s="37">
        <v>43636</v>
      </c>
      <c r="AM627" s="1">
        <v>0</v>
      </c>
      <c r="AN627" s="1">
        <v>0</v>
      </c>
      <c r="AO627" s="1">
        <f t="shared" si="38"/>
        <v>474.90000000000003</v>
      </c>
      <c r="AQ627" s="37">
        <v>43636</v>
      </c>
      <c r="AR627" s="1">
        <v>0</v>
      </c>
      <c r="AS627" s="1">
        <v>0</v>
      </c>
      <c r="AT627" s="1">
        <f t="shared" si="39"/>
        <v>533.2000000000005</v>
      </c>
      <c r="AV627" s="37">
        <v>43636</v>
      </c>
      <c r="AW627" s="1">
        <v>0</v>
      </c>
      <c r="AX627" s="1">
        <v>0</v>
      </c>
      <c r="AZ627" s="37">
        <v>42535</v>
      </c>
      <c r="BA627" s="1">
        <v>5</v>
      </c>
      <c r="BB627" s="1">
        <v>1</v>
      </c>
      <c r="BC627" s="1">
        <v>0</v>
      </c>
      <c r="BE627" s="37">
        <v>44356</v>
      </c>
      <c r="BF627" s="1">
        <v>0</v>
      </c>
      <c r="BG627" s="1">
        <v>0</v>
      </c>
      <c r="BH627" s="1">
        <v>0</v>
      </c>
      <c r="BJ627" s="37">
        <v>44356</v>
      </c>
      <c r="BK627" s="1">
        <v>0</v>
      </c>
      <c r="BL627" s="1">
        <v>0</v>
      </c>
      <c r="BM627" s="1">
        <v>0</v>
      </c>
      <c r="BN627" s="1">
        <f t="shared" si="36"/>
        <v>0</v>
      </c>
      <c r="BP627" s="37">
        <v>44356</v>
      </c>
      <c r="BQ627" s="1">
        <v>0</v>
      </c>
      <c r="BR627" s="1">
        <v>0</v>
      </c>
      <c r="BS627" s="1">
        <v>0</v>
      </c>
    </row>
    <row r="628" spans="3:71" x14ac:dyDescent="0.3">
      <c r="C628" s="37">
        <v>43637</v>
      </c>
      <c r="D628" s="1">
        <v>5.7</v>
      </c>
      <c r="E628" s="1">
        <v>1</v>
      </c>
      <c r="F628" s="1">
        <v>5.7</v>
      </c>
      <c r="H628" s="37">
        <v>43637</v>
      </c>
      <c r="I628" s="1">
        <v>5.7</v>
      </c>
      <c r="J628" s="1">
        <v>1</v>
      </c>
      <c r="K628" s="1">
        <v>5.7</v>
      </c>
      <c r="M628" s="37">
        <v>43637</v>
      </c>
      <c r="N628" s="1">
        <v>5.7</v>
      </c>
      <c r="O628" s="1">
        <v>1</v>
      </c>
      <c r="P628" s="1">
        <v>5.7</v>
      </c>
      <c r="R628" s="37">
        <v>43637</v>
      </c>
      <c r="S628" s="1">
        <v>5.7</v>
      </c>
      <c r="T628" s="1">
        <v>1</v>
      </c>
      <c r="U628" s="1">
        <v>5.7</v>
      </c>
      <c r="W628" s="37">
        <v>43637</v>
      </c>
      <c r="X628" s="1">
        <v>5.7</v>
      </c>
      <c r="Y628" s="1">
        <v>1</v>
      </c>
      <c r="Z628" s="1">
        <f t="shared" si="37"/>
        <v>561.20000000000016</v>
      </c>
      <c r="AB628" s="37">
        <v>43637</v>
      </c>
      <c r="AC628" s="1">
        <v>5.0999999999999996</v>
      </c>
      <c r="AD628" s="1">
        <v>1</v>
      </c>
      <c r="AG628" s="37">
        <v>43637</v>
      </c>
      <c r="AH628" s="1">
        <v>5.0999999999999996</v>
      </c>
      <c r="AI628" s="1">
        <v>1</v>
      </c>
      <c r="AL628" s="37">
        <v>43637</v>
      </c>
      <c r="AM628" s="1">
        <v>5.0999999999999996</v>
      </c>
      <c r="AN628" s="1">
        <v>1</v>
      </c>
      <c r="AO628" s="1">
        <f t="shared" si="38"/>
        <v>480.00000000000006</v>
      </c>
      <c r="AQ628" s="37">
        <v>43637</v>
      </c>
      <c r="AR628" s="1">
        <v>-3.5</v>
      </c>
      <c r="AS628" s="1">
        <v>1</v>
      </c>
      <c r="AT628" s="1">
        <f t="shared" si="39"/>
        <v>529.7000000000005</v>
      </c>
      <c r="AV628" s="37">
        <v>43637</v>
      </c>
      <c r="AW628" s="1">
        <v>2.9</v>
      </c>
      <c r="AX628" s="1">
        <v>1</v>
      </c>
      <c r="AZ628" s="37">
        <v>42536</v>
      </c>
      <c r="BA628" s="1">
        <v>0</v>
      </c>
      <c r="BB628" s="1">
        <v>0</v>
      </c>
      <c r="BC628" s="1">
        <v>0</v>
      </c>
      <c r="BE628" s="37">
        <v>44357</v>
      </c>
      <c r="BF628" s="1">
        <v>-9</v>
      </c>
      <c r="BG628" s="1">
        <v>1</v>
      </c>
      <c r="BH628" s="1">
        <v>0</v>
      </c>
      <c r="BJ628" s="37">
        <v>44357</v>
      </c>
      <c r="BK628" s="1">
        <v>-17.2</v>
      </c>
      <c r="BL628" s="1">
        <v>1</v>
      </c>
      <c r="BM628" s="1">
        <v>0</v>
      </c>
      <c r="BN628" s="1">
        <f t="shared" si="36"/>
        <v>-8.1999999999999993</v>
      </c>
      <c r="BP628" s="37">
        <v>44357</v>
      </c>
      <c r="BQ628" s="1">
        <v>-9</v>
      </c>
      <c r="BR628" s="1">
        <v>1</v>
      </c>
      <c r="BS628" s="1">
        <v>0</v>
      </c>
    </row>
    <row r="629" spans="3:71" x14ac:dyDescent="0.3">
      <c r="C629" s="37">
        <v>43640</v>
      </c>
      <c r="D629" s="1">
        <v>0</v>
      </c>
      <c r="E629" s="1">
        <v>0</v>
      </c>
      <c r="H629" s="37">
        <v>43640</v>
      </c>
      <c r="I629" s="1">
        <v>0</v>
      </c>
      <c r="J629" s="1">
        <v>0</v>
      </c>
      <c r="M629" s="37">
        <v>43640</v>
      </c>
      <c r="N629" s="1">
        <v>0</v>
      </c>
      <c r="O629" s="1">
        <v>0</v>
      </c>
      <c r="R629" s="37">
        <v>43640</v>
      </c>
      <c r="S629" s="1">
        <v>0</v>
      </c>
      <c r="T629" s="1">
        <v>0</v>
      </c>
      <c r="W629" s="37">
        <v>43640</v>
      </c>
      <c r="X629" s="1">
        <v>0</v>
      </c>
      <c r="Y629" s="1">
        <v>0</v>
      </c>
      <c r="Z629" s="1">
        <f t="shared" si="37"/>
        <v>561.20000000000016</v>
      </c>
      <c r="AB629" s="37">
        <v>43640</v>
      </c>
      <c r="AC629" s="1">
        <v>0</v>
      </c>
      <c r="AD629" s="1">
        <v>0</v>
      </c>
      <c r="AG629" s="37">
        <v>43640</v>
      </c>
      <c r="AH629" s="1">
        <v>0</v>
      </c>
      <c r="AI629" s="1">
        <v>0</v>
      </c>
      <c r="AL629" s="37">
        <v>43640</v>
      </c>
      <c r="AM629" s="1">
        <v>0</v>
      </c>
      <c r="AN629" s="1">
        <v>0</v>
      </c>
      <c r="AO629" s="1">
        <f t="shared" si="38"/>
        <v>480.00000000000006</v>
      </c>
      <c r="AQ629" s="37">
        <v>43640</v>
      </c>
      <c r="AR629" s="1">
        <v>0</v>
      </c>
      <c r="AS629" s="1">
        <v>0</v>
      </c>
      <c r="AT629" s="1">
        <f t="shared" si="39"/>
        <v>529.7000000000005</v>
      </c>
      <c r="AV629" s="37">
        <v>43640</v>
      </c>
      <c r="AW629" s="1">
        <v>0</v>
      </c>
      <c r="AX629" s="1">
        <v>0</v>
      </c>
      <c r="AZ629" s="37">
        <v>42537</v>
      </c>
      <c r="BA629" s="1">
        <v>0</v>
      </c>
      <c r="BB629" s="1">
        <v>0</v>
      </c>
      <c r="BC629" s="1">
        <v>0</v>
      </c>
      <c r="BE629" s="37">
        <v>44358</v>
      </c>
      <c r="BF629" s="1">
        <v>-18.899999999999999</v>
      </c>
      <c r="BG629" s="1">
        <v>1</v>
      </c>
      <c r="BH629" s="1">
        <v>0</v>
      </c>
      <c r="BJ629" s="37">
        <v>44358</v>
      </c>
      <c r="BK629" s="1">
        <v>-18.899999999999999</v>
      </c>
      <c r="BL629" s="1">
        <v>1</v>
      </c>
      <c r="BM629" s="1">
        <v>0</v>
      </c>
      <c r="BN629" s="1">
        <f t="shared" si="36"/>
        <v>0</v>
      </c>
      <c r="BP629" s="37">
        <v>44358</v>
      </c>
      <c r="BQ629" s="1">
        <v>-18.899999999999999</v>
      </c>
      <c r="BR629" s="1">
        <v>1</v>
      </c>
      <c r="BS629" s="1">
        <v>0</v>
      </c>
    </row>
    <row r="630" spans="3:71" x14ac:dyDescent="0.3">
      <c r="C630" s="37">
        <v>43641</v>
      </c>
      <c r="D630" s="1">
        <v>18.399999999999999</v>
      </c>
      <c r="E630" s="1">
        <v>1</v>
      </c>
      <c r="F630" s="1">
        <v>28.9</v>
      </c>
      <c r="H630" s="37">
        <v>43641</v>
      </c>
      <c r="I630" s="1">
        <v>18.399999999999999</v>
      </c>
      <c r="J630" s="1">
        <v>1</v>
      </c>
      <c r="K630" s="1">
        <v>28.9</v>
      </c>
      <c r="M630" s="37">
        <v>43641</v>
      </c>
      <c r="N630" s="1">
        <v>18.399999999999999</v>
      </c>
      <c r="O630" s="1">
        <v>1</v>
      </c>
      <c r="P630" s="1">
        <v>28.9</v>
      </c>
      <c r="R630" s="37">
        <v>43641</v>
      </c>
      <c r="S630" s="1">
        <v>3.3</v>
      </c>
      <c r="T630" s="1">
        <v>1</v>
      </c>
      <c r="U630" s="1">
        <v>10.9</v>
      </c>
      <c r="W630" s="37">
        <v>43641</v>
      </c>
      <c r="X630" s="1">
        <v>3.3</v>
      </c>
      <c r="Y630" s="1">
        <v>1</v>
      </c>
      <c r="Z630" s="1">
        <f t="shared" si="37"/>
        <v>564.50000000000011</v>
      </c>
      <c r="AB630" s="37">
        <v>43641</v>
      </c>
      <c r="AC630" s="1">
        <v>14.3</v>
      </c>
      <c r="AD630" s="1">
        <v>1</v>
      </c>
      <c r="AG630" s="37">
        <v>43641</v>
      </c>
      <c r="AH630" s="1">
        <v>33.799999999999997</v>
      </c>
      <c r="AI630" s="1">
        <v>1</v>
      </c>
      <c r="AJ630" s="1">
        <v>27.6</v>
      </c>
      <c r="AL630" s="37">
        <v>43641</v>
      </c>
      <c r="AM630" s="1">
        <v>31.1</v>
      </c>
      <c r="AN630" s="1">
        <v>1</v>
      </c>
      <c r="AO630" s="1">
        <f t="shared" si="38"/>
        <v>511.10000000000008</v>
      </c>
      <c r="AQ630" s="37">
        <v>43641</v>
      </c>
      <c r="AR630" s="1">
        <v>33.700000000000003</v>
      </c>
      <c r="AS630" s="1">
        <v>1</v>
      </c>
      <c r="AT630" s="1">
        <f t="shared" si="39"/>
        <v>563.40000000000055</v>
      </c>
      <c r="AV630" s="37">
        <v>43641</v>
      </c>
      <c r="AW630" s="1">
        <v>15.9</v>
      </c>
      <c r="AX630" s="1">
        <v>1</v>
      </c>
      <c r="AZ630" s="37">
        <v>42538</v>
      </c>
      <c r="BA630" s="1">
        <v>0</v>
      </c>
      <c r="BB630" s="1">
        <v>0</v>
      </c>
      <c r="BC630" s="1">
        <v>0</v>
      </c>
      <c r="BE630" s="37">
        <v>44361</v>
      </c>
      <c r="BF630" s="1">
        <v>0</v>
      </c>
      <c r="BG630" s="1">
        <v>0</v>
      </c>
      <c r="BH630" s="1">
        <v>0</v>
      </c>
      <c r="BJ630" s="37">
        <v>44361</v>
      </c>
      <c r="BK630" s="1">
        <v>0</v>
      </c>
      <c r="BL630" s="1">
        <v>0</v>
      </c>
      <c r="BM630" s="1">
        <v>0</v>
      </c>
      <c r="BN630" s="1">
        <f t="shared" si="36"/>
        <v>0</v>
      </c>
      <c r="BP630" s="37">
        <v>44361</v>
      </c>
      <c r="BQ630" s="1">
        <v>0</v>
      </c>
      <c r="BR630" s="1">
        <v>0</v>
      </c>
      <c r="BS630" s="1">
        <v>0</v>
      </c>
    </row>
    <row r="631" spans="3:71" x14ac:dyDescent="0.3">
      <c r="C631" s="37">
        <v>43642</v>
      </c>
      <c r="D631" s="1">
        <v>-19.8</v>
      </c>
      <c r="E631" s="1">
        <v>1</v>
      </c>
      <c r="F631" s="1">
        <v>2.2000000000000002</v>
      </c>
      <c r="H631" s="37">
        <v>43642</v>
      </c>
      <c r="I631" s="1">
        <v>-19.8</v>
      </c>
      <c r="J631" s="1">
        <v>1</v>
      </c>
      <c r="K631" s="1">
        <v>2.2000000000000002</v>
      </c>
      <c r="M631" s="37">
        <v>43642</v>
      </c>
      <c r="N631" s="1">
        <v>-19.8</v>
      </c>
      <c r="O631" s="1">
        <v>1</v>
      </c>
      <c r="P631" s="1">
        <v>2.2000000000000002</v>
      </c>
      <c r="R631" s="37">
        <v>43642</v>
      </c>
      <c r="S631" s="1">
        <v>-19.8</v>
      </c>
      <c r="T631" s="1">
        <v>1</v>
      </c>
      <c r="U631" s="1">
        <v>2.2000000000000002</v>
      </c>
      <c r="W631" s="37">
        <v>43642</v>
      </c>
      <c r="X631" s="1">
        <v>-19.8</v>
      </c>
      <c r="Y631" s="1">
        <v>1</v>
      </c>
      <c r="Z631" s="1">
        <f t="shared" si="37"/>
        <v>544.70000000000016</v>
      </c>
      <c r="AB631" s="37">
        <v>43642</v>
      </c>
      <c r="AC631" s="1">
        <v>-18.5</v>
      </c>
      <c r="AD631" s="1">
        <v>1</v>
      </c>
      <c r="AG631" s="37">
        <v>43642</v>
      </c>
      <c r="AH631" s="1">
        <v>-18.5</v>
      </c>
      <c r="AI631" s="1">
        <v>1</v>
      </c>
      <c r="AL631" s="37">
        <v>43642</v>
      </c>
      <c r="AM631" s="1">
        <v>-14.4</v>
      </c>
      <c r="AN631" s="1">
        <v>1</v>
      </c>
      <c r="AO631" s="1">
        <f t="shared" si="38"/>
        <v>496.7000000000001</v>
      </c>
      <c r="AQ631" s="37">
        <v>43642</v>
      </c>
      <c r="AR631" s="1">
        <v>-13.4</v>
      </c>
      <c r="AS631" s="1">
        <v>1</v>
      </c>
      <c r="AT631" s="1">
        <f t="shared" si="39"/>
        <v>550.00000000000057</v>
      </c>
      <c r="AV631" s="37">
        <v>43642</v>
      </c>
      <c r="AW631" s="1">
        <v>-19.8</v>
      </c>
      <c r="AX631" s="1">
        <v>1</v>
      </c>
      <c r="AZ631" s="37">
        <v>42541</v>
      </c>
      <c r="BA631" s="1">
        <v>10.9</v>
      </c>
      <c r="BB631" s="1">
        <v>1</v>
      </c>
      <c r="BC631" s="1">
        <v>0</v>
      </c>
      <c r="BE631" s="37">
        <v>44362</v>
      </c>
      <c r="BF631" s="1">
        <v>0</v>
      </c>
      <c r="BG631" s="1">
        <v>0</v>
      </c>
      <c r="BH631" s="1">
        <v>0</v>
      </c>
      <c r="BJ631" s="37">
        <v>44362</v>
      </c>
      <c r="BK631" s="1">
        <v>0</v>
      </c>
      <c r="BL631" s="1">
        <v>0</v>
      </c>
      <c r="BM631" s="1">
        <v>0</v>
      </c>
      <c r="BN631" s="1">
        <f t="shared" si="36"/>
        <v>0</v>
      </c>
      <c r="BP631" s="37">
        <v>44362</v>
      </c>
      <c r="BQ631" s="1">
        <v>0</v>
      </c>
      <c r="BR631" s="1">
        <v>0</v>
      </c>
      <c r="BS631" s="1">
        <v>0</v>
      </c>
    </row>
    <row r="632" spans="3:71" x14ac:dyDescent="0.3">
      <c r="C632" s="37">
        <v>43643</v>
      </c>
      <c r="D632" s="1">
        <v>0</v>
      </c>
      <c r="E632" s="1">
        <v>0</v>
      </c>
      <c r="H632" s="37">
        <v>43643</v>
      </c>
      <c r="I632" s="1">
        <v>0</v>
      </c>
      <c r="J632" s="1">
        <v>0</v>
      </c>
      <c r="M632" s="37">
        <v>43643</v>
      </c>
      <c r="N632" s="1">
        <v>0</v>
      </c>
      <c r="O632" s="1">
        <v>0</v>
      </c>
      <c r="R632" s="37">
        <v>43643</v>
      </c>
      <c r="S632" s="1">
        <v>0</v>
      </c>
      <c r="T632" s="1">
        <v>0</v>
      </c>
      <c r="W632" s="37">
        <v>43643</v>
      </c>
      <c r="X632" s="1">
        <v>0</v>
      </c>
      <c r="Y632" s="1">
        <v>0</v>
      </c>
      <c r="Z632" s="1">
        <f t="shared" si="37"/>
        <v>544.70000000000016</v>
      </c>
      <c r="AB632" s="37">
        <v>43643</v>
      </c>
      <c r="AC632" s="1">
        <v>0</v>
      </c>
      <c r="AD632" s="1">
        <v>0</v>
      </c>
      <c r="AG632" s="37">
        <v>43643</v>
      </c>
      <c r="AH632" s="1">
        <v>0</v>
      </c>
      <c r="AI632" s="1">
        <v>0</v>
      </c>
      <c r="AL632" s="37">
        <v>43643</v>
      </c>
      <c r="AM632" s="1">
        <v>0</v>
      </c>
      <c r="AN632" s="1">
        <v>0</v>
      </c>
      <c r="AO632" s="1">
        <f t="shared" si="38"/>
        <v>496.7000000000001</v>
      </c>
      <c r="AQ632" s="37">
        <v>43643</v>
      </c>
      <c r="AR632" s="1">
        <v>0</v>
      </c>
      <c r="AS632" s="1">
        <v>0</v>
      </c>
      <c r="AT632" s="1">
        <f t="shared" si="39"/>
        <v>550.00000000000057</v>
      </c>
      <c r="AV632" s="37">
        <v>43643</v>
      </c>
      <c r="AW632" s="1">
        <v>0</v>
      </c>
      <c r="AX632" s="1">
        <v>0</v>
      </c>
      <c r="AZ632" s="37">
        <v>42542</v>
      </c>
      <c r="BA632" s="1">
        <v>0</v>
      </c>
      <c r="BB632" s="1">
        <v>0</v>
      </c>
      <c r="BC632" s="1">
        <v>0</v>
      </c>
      <c r="BE632" s="37">
        <v>44363</v>
      </c>
      <c r="BF632" s="1">
        <v>0</v>
      </c>
      <c r="BG632" s="1">
        <v>0</v>
      </c>
      <c r="BH632" s="1">
        <v>0</v>
      </c>
      <c r="BJ632" s="37">
        <v>44363</v>
      </c>
      <c r="BK632" s="1">
        <v>0</v>
      </c>
      <c r="BL632" s="1">
        <v>0</v>
      </c>
      <c r="BM632" s="1">
        <v>0</v>
      </c>
      <c r="BN632" s="1">
        <f t="shared" si="36"/>
        <v>0</v>
      </c>
      <c r="BP632" s="37">
        <v>44363</v>
      </c>
      <c r="BQ632" s="1">
        <v>0</v>
      </c>
      <c r="BR632" s="1">
        <v>0</v>
      </c>
      <c r="BS632" s="1">
        <v>0</v>
      </c>
    </row>
    <row r="633" spans="3:71" x14ac:dyDescent="0.3">
      <c r="C633" s="37">
        <v>43644</v>
      </c>
      <c r="D633" s="1">
        <v>-2.7</v>
      </c>
      <c r="E633" s="1">
        <v>1</v>
      </c>
      <c r="F633" s="1">
        <v>9.3000000000000007</v>
      </c>
      <c r="H633" s="37">
        <v>43644</v>
      </c>
      <c r="I633" s="1">
        <v>-2.7</v>
      </c>
      <c r="J633" s="1">
        <v>1</v>
      </c>
      <c r="K633" s="1">
        <v>9.3000000000000007</v>
      </c>
      <c r="M633" s="37">
        <v>43644</v>
      </c>
      <c r="N633" s="1">
        <v>-2.7</v>
      </c>
      <c r="O633" s="1">
        <v>1</v>
      </c>
      <c r="P633" s="1">
        <v>9.3000000000000007</v>
      </c>
      <c r="R633" s="37">
        <v>43644</v>
      </c>
      <c r="S633" s="1">
        <v>-2.7</v>
      </c>
      <c r="T633" s="1">
        <v>1</v>
      </c>
      <c r="U633" s="1">
        <v>9.3000000000000007</v>
      </c>
      <c r="W633" s="37">
        <v>43644</v>
      </c>
      <c r="X633" s="1">
        <v>-2.7</v>
      </c>
      <c r="Y633" s="1">
        <v>1</v>
      </c>
      <c r="Z633" s="1">
        <f t="shared" si="37"/>
        <v>542.00000000000011</v>
      </c>
      <c r="AB633" s="37">
        <v>43644</v>
      </c>
      <c r="AC633" s="1">
        <v>-2.7</v>
      </c>
      <c r="AD633" s="1">
        <v>1</v>
      </c>
      <c r="AG633" s="37">
        <v>43644</v>
      </c>
      <c r="AH633" s="1">
        <v>-2.7</v>
      </c>
      <c r="AI633" s="1">
        <v>1</v>
      </c>
      <c r="AL633" s="37">
        <v>43644</v>
      </c>
      <c r="AM633" s="1">
        <v>-6.7</v>
      </c>
      <c r="AN633" s="1">
        <v>1</v>
      </c>
      <c r="AO633" s="1">
        <f t="shared" si="38"/>
        <v>490.00000000000011</v>
      </c>
      <c r="AQ633" s="37">
        <v>43644</v>
      </c>
      <c r="AR633" s="1">
        <v>0</v>
      </c>
      <c r="AS633" s="1">
        <v>1</v>
      </c>
      <c r="AT633" s="1">
        <f t="shared" si="39"/>
        <v>550.00000000000057</v>
      </c>
      <c r="AV633" s="37">
        <v>43644</v>
      </c>
      <c r="AW633" s="1">
        <v>-4.5999999999999996</v>
      </c>
      <c r="AX633" s="1">
        <v>1</v>
      </c>
      <c r="AZ633" s="37">
        <v>42543</v>
      </c>
      <c r="BA633" s="1">
        <v>-4.9000000000000004</v>
      </c>
      <c r="BB633" s="1">
        <v>1</v>
      </c>
      <c r="BC633" s="1">
        <v>0</v>
      </c>
      <c r="BE633" s="37">
        <v>44364</v>
      </c>
      <c r="BF633" s="1">
        <v>0</v>
      </c>
      <c r="BG633" s="1">
        <v>0</v>
      </c>
      <c r="BH633" s="1">
        <v>0</v>
      </c>
      <c r="BJ633" s="37">
        <v>44364</v>
      </c>
      <c r="BK633" s="1">
        <v>0</v>
      </c>
      <c r="BL633" s="1">
        <v>0</v>
      </c>
      <c r="BM633" s="1">
        <v>0</v>
      </c>
      <c r="BN633" s="1">
        <f t="shared" si="36"/>
        <v>0</v>
      </c>
      <c r="BP633" s="37">
        <v>44364</v>
      </c>
      <c r="BQ633" s="1">
        <v>0</v>
      </c>
      <c r="BR633" s="1">
        <v>0</v>
      </c>
      <c r="BS633" s="1">
        <v>0</v>
      </c>
    </row>
    <row r="634" spans="3:71" x14ac:dyDescent="0.3">
      <c r="C634" s="37">
        <v>43647</v>
      </c>
      <c r="D634" s="1">
        <v>0</v>
      </c>
      <c r="E634" s="1">
        <v>0</v>
      </c>
      <c r="H634" s="37">
        <v>43647</v>
      </c>
      <c r="I634" s="1">
        <v>0</v>
      </c>
      <c r="J634" s="1">
        <v>0</v>
      </c>
      <c r="M634" s="37">
        <v>43647</v>
      </c>
      <c r="N634" s="1">
        <v>0</v>
      </c>
      <c r="O634" s="1">
        <v>0</v>
      </c>
      <c r="R634" s="37">
        <v>43647</v>
      </c>
      <c r="S634" s="1">
        <v>0</v>
      </c>
      <c r="T634" s="1">
        <v>0</v>
      </c>
      <c r="W634" s="37">
        <v>43647</v>
      </c>
      <c r="X634" s="1">
        <v>0</v>
      </c>
      <c r="Y634" s="1">
        <v>0</v>
      </c>
      <c r="Z634" s="1">
        <f t="shared" si="37"/>
        <v>542.00000000000011</v>
      </c>
      <c r="AB634" s="37">
        <v>43647</v>
      </c>
      <c r="AC634" s="1">
        <v>0</v>
      </c>
      <c r="AD634" s="1">
        <v>0</v>
      </c>
      <c r="AG634" s="37">
        <v>43647</v>
      </c>
      <c r="AH634" s="1">
        <v>0</v>
      </c>
      <c r="AI634" s="1">
        <v>0</v>
      </c>
      <c r="AL634" s="37">
        <v>43647</v>
      </c>
      <c r="AM634" s="1">
        <v>0</v>
      </c>
      <c r="AN634" s="1">
        <v>0</v>
      </c>
      <c r="AO634" s="1">
        <f t="shared" si="38"/>
        <v>490.00000000000011</v>
      </c>
      <c r="AQ634" s="37">
        <v>43647</v>
      </c>
      <c r="AR634" s="1">
        <v>0</v>
      </c>
      <c r="AS634" s="1">
        <v>0</v>
      </c>
      <c r="AT634" s="1">
        <f t="shared" si="39"/>
        <v>550.00000000000057</v>
      </c>
      <c r="AV634" s="37">
        <v>43647</v>
      </c>
      <c r="AW634" s="1">
        <v>0</v>
      </c>
      <c r="AX634" s="1">
        <v>0</v>
      </c>
      <c r="AZ634" s="37">
        <v>42544</v>
      </c>
      <c r="BA634" s="1">
        <v>0</v>
      </c>
      <c r="BB634" s="1">
        <v>0</v>
      </c>
      <c r="BC634" s="1">
        <v>0</v>
      </c>
      <c r="BE634" s="37">
        <v>44365</v>
      </c>
      <c r="BF634" s="1">
        <v>0</v>
      </c>
      <c r="BG634" s="1">
        <v>0</v>
      </c>
      <c r="BH634" s="1">
        <v>0</v>
      </c>
      <c r="BJ634" s="37">
        <v>44365</v>
      </c>
      <c r="BK634" s="1">
        <v>0</v>
      </c>
      <c r="BL634" s="1">
        <v>0</v>
      </c>
      <c r="BM634" s="1">
        <v>0</v>
      </c>
      <c r="BN634" s="1">
        <f t="shared" si="36"/>
        <v>0</v>
      </c>
      <c r="BP634" s="37">
        <v>44365</v>
      </c>
      <c r="BQ634" s="1">
        <v>0</v>
      </c>
      <c r="BR634" s="1">
        <v>0</v>
      </c>
      <c r="BS634" s="1">
        <v>0</v>
      </c>
    </row>
    <row r="635" spans="3:71" x14ac:dyDescent="0.3">
      <c r="C635" s="37">
        <v>43648</v>
      </c>
      <c r="D635" s="1">
        <v>0</v>
      </c>
      <c r="E635" s="1">
        <v>0</v>
      </c>
      <c r="H635" s="37">
        <v>43648</v>
      </c>
      <c r="I635" s="1">
        <v>0</v>
      </c>
      <c r="J635" s="1">
        <v>0</v>
      </c>
      <c r="M635" s="37">
        <v>43648</v>
      </c>
      <c r="N635" s="1">
        <v>0</v>
      </c>
      <c r="O635" s="1">
        <v>0</v>
      </c>
      <c r="R635" s="37">
        <v>43648</v>
      </c>
      <c r="S635" s="1">
        <v>0</v>
      </c>
      <c r="T635" s="1">
        <v>0</v>
      </c>
      <c r="W635" s="37">
        <v>43648</v>
      </c>
      <c r="X635" s="1">
        <v>0</v>
      </c>
      <c r="Y635" s="1">
        <v>0</v>
      </c>
      <c r="Z635" s="1">
        <f t="shared" si="37"/>
        <v>542.00000000000011</v>
      </c>
      <c r="AB635" s="37">
        <v>43648</v>
      </c>
      <c r="AC635" s="1">
        <v>0</v>
      </c>
      <c r="AD635" s="1">
        <v>0</v>
      </c>
      <c r="AG635" s="37">
        <v>43648</v>
      </c>
      <c r="AH635" s="1">
        <v>0</v>
      </c>
      <c r="AI635" s="1">
        <v>0</v>
      </c>
      <c r="AL635" s="37">
        <v>43648</v>
      </c>
      <c r="AM635" s="1">
        <v>0</v>
      </c>
      <c r="AN635" s="1">
        <v>0</v>
      </c>
      <c r="AO635" s="1">
        <f t="shared" si="38"/>
        <v>490.00000000000011</v>
      </c>
      <c r="AQ635" s="37">
        <v>43648</v>
      </c>
      <c r="AR635" s="1">
        <v>0</v>
      </c>
      <c r="AS635" s="1">
        <v>0</v>
      </c>
      <c r="AT635" s="1">
        <f t="shared" si="39"/>
        <v>550.00000000000057</v>
      </c>
      <c r="AV635" s="37">
        <v>43648</v>
      </c>
      <c r="AW635" s="1">
        <v>0</v>
      </c>
      <c r="AX635" s="1">
        <v>0</v>
      </c>
      <c r="AZ635" s="37">
        <v>42545</v>
      </c>
      <c r="BA635" s="1">
        <v>0</v>
      </c>
      <c r="BB635" s="1">
        <v>0</v>
      </c>
      <c r="BC635" s="1">
        <v>0</v>
      </c>
      <c r="BE635" s="37">
        <v>44368</v>
      </c>
      <c r="BF635" s="1">
        <v>0</v>
      </c>
      <c r="BG635" s="1">
        <v>0</v>
      </c>
      <c r="BH635" s="1">
        <v>0</v>
      </c>
      <c r="BJ635" s="37">
        <v>44368</v>
      </c>
      <c r="BK635" s="1">
        <v>0</v>
      </c>
      <c r="BL635" s="1">
        <v>0</v>
      </c>
      <c r="BM635" s="1">
        <v>0</v>
      </c>
      <c r="BN635" s="1">
        <f t="shared" si="36"/>
        <v>0</v>
      </c>
      <c r="BP635" s="37">
        <v>44368</v>
      </c>
      <c r="BQ635" s="1">
        <v>0</v>
      </c>
      <c r="BR635" s="1">
        <v>0</v>
      </c>
      <c r="BS635" s="1">
        <v>0</v>
      </c>
    </row>
    <row r="636" spans="3:71" x14ac:dyDescent="0.3">
      <c r="C636" s="37">
        <v>43649</v>
      </c>
      <c r="D636" s="1">
        <v>0</v>
      </c>
      <c r="E636" s="1">
        <v>0</v>
      </c>
      <c r="H636" s="37">
        <v>43649</v>
      </c>
      <c r="I636" s="1">
        <v>0</v>
      </c>
      <c r="J636" s="1">
        <v>0</v>
      </c>
      <c r="M636" s="37">
        <v>43649</v>
      </c>
      <c r="N636" s="1">
        <v>0</v>
      </c>
      <c r="O636" s="1">
        <v>0</v>
      </c>
      <c r="R636" s="37">
        <v>43649</v>
      </c>
      <c r="S636" s="1">
        <v>0</v>
      </c>
      <c r="T636" s="1">
        <v>0</v>
      </c>
      <c r="W636" s="37">
        <v>43649</v>
      </c>
      <c r="X636" s="1">
        <v>0</v>
      </c>
      <c r="Y636" s="1">
        <v>0</v>
      </c>
      <c r="Z636" s="1">
        <f t="shared" si="37"/>
        <v>542.00000000000011</v>
      </c>
      <c r="AB636" s="37">
        <v>43649</v>
      </c>
      <c r="AC636" s="1">
        <v>0</v>
      </c>
      <c r="AD636" s="1">
        <v>0</v>
      </c>
      <c r="AG636" s="37">
        <v>43649</v>
      </c>
      <c r="AH636" s="1">
        <v>0</v>
      </c>
      <c r="AI636" s="1">
        <v>0</v>
      </c>
      <c r="AL636" s="37">
        <v>43649</v>
      </c>
      <c r="AM636" s="1">
        <v>0</v>
      </c>
      <c r="AN636" s="1">
        <v>0</v>
      </c>
      <c r="AO636" s="1">
        <f t="shared" si="38"/>
        <v>490.00000000000011</v>
      </c>
      <c r="AQ636" s="37">
        <v>43649</v>
      </c>
      <c r="AR636" s="1">
        <v>0</v>
      </c>
      <c r="AS636" s="1">
        <v>0</v>
      </c>
      <c r="AT636" s="1">
        <f t="shared" si="39"/>
        <v>550.00000000000057</v>
      </c>
      <c r="AV636" s="37">
        <v>43649</v>
      </c>
      <c r="AW636" s="1">
        <v>0</v>
      </c>
      <c r="AX636" s="1">
        <v>0</v>
      </c>
      <c r="AZ636" s="37">
        <v>42548</v>
      </c>
      <c r="BA636" s="1">
        <v>0</v>
      </c>
      <c r="BB636" s="1">
        <v>0</v>
      </c>
      <c r="BC636" s="1">
        <v>0</v>
      </c>
      <c r="BE636" s="37">
        <v>44369</v>
      </c>
      <c r="BF636" s="1">
        <v>-5.9</v>
      </c>
      <c r="BG636" s="1">
        <v>1</v>
      </c>
      <c r="BH636" s="1">
        <v>0</v>
      </c>
      <c r="BJ636" s="37">
        <v>44369</v>
      </c>
      <c r="BK636" s="1">
        <v>-5.9</v>
      </c>
      <c r="BL636" s="1">
        <v>1</v>
      </c>
      <c r="BM636" s="1">
        <v>0</v>
      </c>
      <c r="BN636" s="1">
        <f t="shared" si="36"/>
        <v>0</v>
      </c>
      <c r="BP636" s="37">
        <v>44369</v>
      </c>
      <c r="BQ636" s="1">
        <v>-5.9</v>
      </c>
      <c r="BR636" s="1">
        <v>1</v>
      </c>
      <c r="BS636" s="1">
        <v>0</v>
      </c>
    </row>
    <row r="637" spans="3:71" x14ac:dyDescent="0.3">
      <c r="C637" s="37">
        <v>43650</v>
      </c>
      <c r="D637" s="1">
        <v>0</v>
      </c>
      <c r="E637" s="1">
        <v>0</v>
      </c>
      <c r="H637" s="37">
        <v>43650</v>
      </c>
      <c r="I637" s="1">
        <v>0</v>
      </c>
      <c r="J637" s="1">
        <v>0</v>
      </c>
      <c r="M637" s="37">
        <v>43650</v>
      </c>
      <c r="N637" s="1">
        <v>0</v>
      </c>
      <c r="O637" s="1">
        <v>0</v>
      </c>
      <c r="R637" s="37">
        <v>43650</v>
      </c>
      <c r="S637" s="1">
        <v>0</v>
      </c>
      <c r="T637" s="1">
        <v>0</v>
      </c>
      <c r="W637" s="37">
        <v>43650</v>
      </c>
      <c r="X637" s="1">
        <v>0</v>
      </c>
      <c r="Y637" s="1">
        <v>0</v>
      </c>
      <c r="Z637" s="1">
        <f t="shared" si="37"/>
        <v>542.00000000000011</v>
      </c>
      <c r="AB637" s="37">
        <v>43650</v>
      </c>
      <c r="AC637" s="1">
        <v>0</v>
      </c>
      <c r="AD637" s="1">
        <v>0</v>
      </c>
      <c r="AG637" s="37">
        <v>43650</v>
      </c>
      <c r="AH637" s="1">
        <v>0</v>
      </c>
      <c r="AI637" s="1">
        <v>0</v>
      </c>
      <c r="AL637" s="37">
        <v>43650</v>
      </c>
      <c r="AM637" s="1">
        <v>0</v>
      </c>
      <c r="AN637" s="1">
        <v>0</v>
      </c>
      <c r="AO637" s="1">
        <f t="shared" si="38"/>
        <v>490.00000000000011</v>
      </c>
      <c r="AQ637" s="37">
        <v>43650</v>
      </c>
      <c r="AR637" s="1">
        <v>0</v>
      </c>
      <c r="AS637" s="1">
        <v>0</v>
      </c>
      <c r="AT637" s="1">
        <f t="shared" si="39"/>
        <v>550.00000000000057</v>
      </c>
      <c r="AV637" s="37">
        <v>43650</v>
      </c>
      <c r="AW637" s="1">
        <v>0</v>
      </c>
      <c r="AX637" s="1">
        <v>0</v>
      </c>
      <c r="AZ637" s="37">
        <v>42549</v>
      </c>
      <c r="BA637" s="1">
        <v>0</v>
      </c>
      <c r="BB637" s="1">
        <v>0</v>
      </c>
      <c r="BC637" s="1">
        <v>0</v>
      </c>
      <c r="BE637" s="37">
        <v>44370</v>
      </c>
      <c r="BF637" s="1">
        <v>0</v>
      </c>
      <c r="BG637" s="1">
        <v>0</v>
      </c>
      <c r="BH637" s="1">
        <v>0</v>
      </c>
      <c r="BJ637" s="37">
        <v>44370</v>
      </c>
      <c r="BK637" s="1">
        <v>0</v>
      </c>
      <c r="BL637" s="1">
        <v>0</v>
      </c>
      <c r="BM637" s="1">
        <v>0</v>
      </c>
      <c r="BN637" s="1">
        <f t="shared" si="36"/>
        <v>0</v>
      </c>
      <c r="BP637" s="37">
        <v>44370</v>
      </c>
      <c r="BQ637" s="1">
        <v>0</v>
      </c>
      <c r="BR637" s="1">
        <v>0</v>
      </c>
      <c r="BS637" s="1">
        <v>0</v>
      </c>
    </row>
    <row r="638" spans="3:71" x14ac:dyDescent="0.3">
      <c r="C638" s="37">
        <v>43651</v>
      </c>
      <c r="D638" s="1">
        <v>11.8</v>
      </c>
      <c r="E638" s="1">
        <v>1</v>
      </c>
      <c r="F638" s="1">
        <v>15.8</v>
      </c>
      <c r="H638" s="37">
        <v>43651</v>
      </c>
      <c r="I638" s="1">
        <v>11.8</v>
      </c>
      <c r="J638" s="1">
        <v>1</v>
      </c>
      <c r="K638" s="1">
        <v>15.8</v>
      </c>
      <c r="M638" s="37">
        <v>43651</v>
      </c>
      <c r="N638" s="1">
        <v>11.8</v>
      </c>
      <c r="O638" s="1">
        <v>1</v>
      </c>
      <c r="P638" s="1">
        <v>15.8</v>
      </c>
      <c r="R638" s="37">
        <v>43651</v>
      </c>
      <c r="S638" s="1">
        <v>11.8</v>
      </c>
      <c r="T638" s="1">
        <v>1</v>
      </c>
      <c r="U638" s="1">
        <v>15.8</v>
      </c>
      <c r="W638" s="37">
        <v>43651</v>
      </c>
      <c r="X638" s="1">
        <v>11.8</v>
      </c>
      <c r="Y638" s="1">
        <v>1</v>
      </c>
      <c r="Z638" s="1">
        <f t="shared" si="37"/>
        <v>553.80000000000007</v>
      </c>
      <c r="AB638" s="37">
        <v>43651</v>
      </c>
      <c r="AC638" s="1">
        <v>11.2</v>
      </c>
      <c r="AD638" s="1">
        <v>1</v>
      </c>
      <c r="AG638" s="37">
        <v>43651</v>
      </c>
      <c r="AH638" s="1">
        <v>11.2</v>
      </c>
      <c r="AI638" s="1">
        <v>1</v>
      </c>
      <c r="AL638" s="37">
        <v>43651</v>
      </c>
      <c r="AM638" s="1">
        <v>9.3000000000000007</v>
      </c>
      <c r="AN638" s="1">
        <v>1</v>
      </c>
      <c r="AO638" s="1">
        <f t="shared" si="38"/>
        <v>499.30000000000013</v>
      </c>
      <c r="AQ638" s="37">
        <v>43651</v>
      </c>
      <c r="AR638" s="1">
        <v>11.7</v>
      </c>
      <c r="AS638" s="1">
        <v>1</v>
      </c>
      <c r="AT638" s="1">
        <f t="shared" si="39"/>
        <v>561.70000000000061</v>
      </c>
      <c r="AV638" s="37">
        <v>43651</v>
      </c>
      <c r="AW638" s="1">
        <v>7.9</v>
      </c>
      <c r="AX638" s="1">
        <v>1</v>
      </c>
      <c r="AZ638" s="37">
        <v>42550</v>
      </c>
      <c r="BA638" s="1">
        <v>0</v>
      </c>
      <c r="BB638" s="1">
        <v>0</v>
      </c>
      <c r="BC638" s="1">
        <v>0</v>
      </c>
      <c r="BE638" s="37">
        <v>44371</v>
      </c>
      <c r="BF638" s="1">
        <v>0</v>
      </c>
      <c r="BG638" s="1">
        <v>0</v>
      </c>
      <c r="BH638" s="1">
        <v>0</v>
      </c>
      <c r="BJ638" s="37">
        <v>44371</v>
      </c>
      <c r="BK638" s="1">
        <v>0</v>
      </c>
      <c r="BL638" s="1">
        <v>0</v>
      </c>
      <c r="BM638" s="1">
        <v>0</v>
      </c>
      <c r="BN638" s="1">
        <f t="shared" si="36"/>
        <v>0</v>
      </c>
      <c r="BP638" s="37">
        <v>44371</v>
      </c>
      <c r="BQ638" s="1">
        <v>0</v>
      </c>
      <c r="BR638" s="1">
        <v>0</v>
      </c>
      <c r="BS638" s="1">
        <v>0</v>
      </c>
    </row>
    <row r="639" spans="3:71" x14ac:dyDescent="0.3">
      <c r="C639" s="37">
        <v>43654</v>
      </c>
      <c r="D639" s="1">
        <v>0</v>
      </c>
      <c r="E639" s="1">
        <v>0</v>
      </c>
      <c r="H639" s="37">
        <v>43654</v>
      </c>
      <c r="I639" s="1">
        <v>0</v>
      </c>
      <c r="J639" s="1">
        <v>0</v>
      </c>
      <c r="M639" s="37">
        <v>43654</v>
      </c>
      <c r="N639" s="1">
        <v>0</v>
      </c>
      <c r="O639" s="1">
        <v>0</v>
      </c>
      <c r="R639" s="37">
        <v>43654</v>
      </c>
      <c r="S639" s="1">
        <v>0</v>
      </c>
      <c r="T639" s="1">
        <v>0</v>
      </c>
      <c r="W639" s="37">
        <v>43654</v>
      </c>
      <c r="X639" s="1">
        <v>0</v>
      </c>
      <c r="Y639" s="1">
        <v>0</v>
      </c>
      <c r="Z639" s="1">
        <f t="shared" si="37"/>
        <v>553.80000000000007</v>
      </c>
      <c r="AB639" s="37">
        <v>43654</v>
      </c>
      <c r="AC639" s="1">
        <v>0</v>
      </c>
      <c r="AD639" s="1">
        <v>0</v>
      </c>
      <c r="AG639" s="37">
        <v>43654</v>
      </c>
      <c r="AH639" s="1">
        <v>0</v>
      </c>
      <c r="AI639" s="1">
        <v>0</v>
      </c>
      <c r="AL639" s="37">
        <v>43654</v>
      </c>
      <c r="AM639" s="1">
        <v>0</v>
      </c>
      <c r="AN639" s="1">
        <v>0</v>
      </c>
      <c r="AO639" s="1">
        <f t="shared" si="38"/>
        <v>499.30000000000013</v>
      </c>
      <c r="AQ639" s="37">
        <v>43654</v>
      </c>
      <c r="AR639" s="1">
        <v>0</v>
      </c>
      <c r="AS639" s="1">
        <v>0</v>
      </c>
      <c r="AT639" s="1">
        <f t="shared" si="39"/>
        <v>561.70000000000061</v>
      </c>
      <c r="AV639" s="37">
        <v>43654</v>
      </c>
      <c r="AW639" s="1">
        <v>0</v>
      </c>
      <c r="AX639" s="1">
        <v>0</v>
      </c>
      <c r="AZ639" s="37">
        <v>42551</v>
      </c>
      <c r="BA639" s="1">
        <v>0</v>
      </c>
      <c r="BB639" s="1">
        <v>0</v>
      </c>
      <c r="BC639" s="1">
        <v>0</v>
      </c>
      <c r="BE639" s="37">
        <v>44372</v>
      </c>
      <c r="BF639" s="1">
        <v>-19.8</v>
      </c>
      <c r="BG639" s="1">
        <v>1</v>
      </c>
      <c r="BH639" s="1">
        <v>0</v>
      </c>
      <c r="BJ639" s="37">
        <v>44372</v>
      </c>
      <c r="BK639" s="1">
        <v>-15.6</v>
      </c>
      <c r="BL639" s="1">
        <v>1</v>
      </c>
      <c r="BM639" s="1">
        <v>0</v>
      </c>
      <c r="BN639" s="1">
        <f t="shared" si="36"/>
        <v>4.2000000000000011</v>
      </c>
      <c r="BP639" s="37">
        <v>44372</v>
      </c>
      <c r="BQ639" s="1">
        <v>-25.8</v>
      </c>
      <c r="BR639" s="1">
        <v>1</v>
      </c>
      <c r="BS639" s="1">
        <v>0</v>
      </c>
    </row>
    <row r="640" spans="3:71" x14ac:dyDescent="0.3">
      <c r="C640" s="37">
        <v>43655</v>
      </c>
      <c r="D640" s="1">
        <v>0</v>
      </c>
      <c r="E640" s="1">
        <v>0</v>
      </c>
      <c r="H640" s="37">
        <v>43655</v>
      </c>
      <c r="I640" s="1">
        <v>0</v>
      </c>
      <c r="J640" s="1">
        <v>0</v>
      </c>
      <c r="M640" s="37">
        <v>43655</v>
      </c>
      <c r="N640" s="1">
        <v>0</v>
      </c>
      <c r="O640" s="1">
        <v>0</v>
      </c>
      <c r="R640" s="37">
        <v>43655</v>
      </c>
      <c r="S640" s="1">
        <v>0</v>
      </c>
      <c r="T640" s="1">
        <v>0</v>
      </c>
      <c r="W640" s="37">
        <v>43655</v>
      </c>
      <c r="X640" s="1">
        <v>0</v>
      </c>
      <c r="Y640" s="1">
        <v>0</v>
      </c>
      <c r="Z640" s="1">
        <f t="shared" si="37"/>
        <v>553.80000000000007</v>
      </c>
      <c r="AB640" s="37">
        <v>43655</v>
      </c>
      <c r="AC640" s="1">
        <v>0</v>
      </c>
      <c r="AD640" s="1">
        <v>0</v>
      </c>
      <c r="AG640" s="37">
        <v>43655</v>
      </c>
      <c r="AH640" s="1">
        <v>0</v>
      </c>
      <c r="AI640" s="1">
        <v>0</v>
      </c>
      <c r="AL640" s="37">
        <v>43655</v>
      </c>
      <c r="AM640" s="1">
        <v>0</v>
      </c>
      <c r="AN640" s="1">
        <v>0</v>
      </c>
      <c r="AO640" s="1">
        <f t="shared" si="38"/>
        <v>499.30000000000013</v>
      </c>
      <c r="AQ640" s="37">
        <v>43655</v>
      </c>
      <c r="AR640" s="1">
        <v>0</v>
      </c>
      <c r="AS640" s="1">
        <v>0</v>
      </c>
      <c r="AT640" s="1">
        <f t="shared" si="39"/>
        <v>561.70000000000061</v>
      </c>
      <c r="AV640" s="37">
        <v>43655</v>
      </c>
      <c r="AW640" s="1">
        <v>0</v>
      </c>
      <c r="AX640" s="1">
        <v>0</v>
      </c>
      <c r="AZ640" s="37">
        <v>42552</v>
      </c>
      <c r="BA640" s="1">
        <v>0</v>
      </c>
      <c r="BB640" s="1">
        <v>0</v>
      </c>
      <c r="BC640" s="1">
        <v>0</v>
      </c>
      <c r="BE640" s="37">
        <v>44375</v>
      </c>
      <c r="BF640" s="1">
        <v>-3.7</v>
      </c>
      <c r="BG640" s="1">
        <v>1</v>
      </c>
      <c r="BH640" s="1">
        <v>0</v>
      </c>
      <c r="BJ640" s="37">
        <v>44375</v>
      </c>
      <c r="BK640" s="1">
        <v>-16.3</v>
      </c>
      <c r="BL640" s="1">
        <v>1</v>
      </c>
      <c r="BM640" s="1">
        <v>0</v>
      </c>
      <c r="BN640" s="1">
        <f t="shared" si="36"/>
        <v>-12.600000000000001</v>
      </c>
      <c r="BP640" s="37">
        <v>44375</v>
      </c>
      <c r="BQ640" s="1">
        <v>-3.7</v>
      </c>
      <c r="BR640" s="1">
        <v>1</v>
      </c>
      <c r="BS640" s="1">
        <v>0</v>
      </c>
    </row>
    <row r="641" spans="3:71" x14ac:dyDescent="0.3">
      <c r="C641" s="37">
        <v>43656</v>
      </c>
      <c r="D641" s="1">
        <v>9</v>
      </c>
      <c r="E641" s="1">
        <v>1</v>
      </c>
      <c r="F641" s="1">
        <v>9</v>
      </c>
      <c r="H641" s="37">
        <v>43656</v>
      </c>
      <c r="I641" s="1">
        <v>9</v>
      </c>
      <c r="J641" s="1">
        <v>1</v>
      </c>
      <c r="K641" s="1">
        <v>9</v>
      </c>
      <c r="M641" s="37">
        <v>43656</v>
      </c>
      <c r="N641" s="1">
        <v>9</v>
      </c>
      <c r="O641" s="1">
        <v>1</v>
      </c>
      <c r="P641" s="1">
        <v>9</v>
      </c>
      <c r="R641" s="37">
        <v>43656</v>
      </c>
      <c r="S641" s="1">
        <v>9</v>
      </c>
      <c r="T641" s="1">
        <v>1</v>
      </c>
      <c r="U641" s="1">
        <v>9</v>
      </c>
      <c r="W641" s="37">
        <v>43656</v>
      </c>
      <c r="X641" s="1">
        <v>9</v>
      </c>
      <c r="Y641" s="1">
        <v>1</v>
      </c>
      <c r="Z641" s="1">
        <f t="shared" si="37"/>
        <v>562.80000000000007</v>
      </c>
      <c r="AB641" s="37">
        <v>43656</v>
      </c>
      <c r="AC641" s="1">
        <v>9</v>
      </c>
      <c r="AD641" s="1">
        <v>1</v>
      </c>
      <c r="AG641" s="37">
        <v>43656</v>
      </c>
      <c r="AH641" s="1">
        <v>9</v>
      </c>
      <c r="AI641" s="1">
        <v>1</v>
      </c>
      <c r="AL641" s="37">
        <v>43656</v>
      </c>
      <c r="AM641" s="1">
        <v>7.9</v>
      </c>
      <c r="AN641" s="1">
        <v>1</v>
      </c>
      <c r="AO641" s="1">
        <f t="shared" si="38"/>
        <v>507.2000000000001</v>
      </c>
      <c r="AQ641" s="37">
        <v>43656</v>
      </c>
      <c r="AR641" s="1">
        <v>4.5999999999999996</v>
      </c>
      <c r="AS641" s="1">
        <v>1</v>
      </c>
      <c r="AT641" s="1">
        <f t="shared" si="39"/>
        <v>566.30000000000064</v>
      </c>
      <c r="AV641" s="37">
        <v>43656</v>
      </c>
      <c r="AW641" s="1">
        <v>7</v>
      </c>
      <c r="AX641" s="1">
        <v>1</v>
      </c>
      <c r="AZ641" s="37">
        <v>42555</v>
      </c>
      <c r="BA641" s="1">
        <v>0</v>
      </c>
      <c r="BB641" s="1">
        <v>0</v>
      </c>
      <c r="BC641" s="1">
        <v>0</v>
      </c>
      <c r="BE641" s="37">
        <v>44376</v>
      </c>
      <c r="BF641" s="1">
        <v>0</v>
      </c>
      <c r="BG641" s="1">
        <v>0</v>
      </c>
      <c r="BH641" s="1">
        <v>0</v>
      </c>
      <c r="BJ641" s="37">
        <v>44376</v>
      </c>
      <c r="BK641" s="1">
        <v>0</v>
      </c>
      <c r="BL641" s="1">
        <v>0</v>
      </c>
      <c r="BM641" s="1">
        <v>0</v>
      </c>
      <c r="BN641" s="1">
        <f t="shared" si="36"/>
        <v>0</v>
      </c>
      <c r="BP641" s="37">
        <v>44376</v>
      </c>
      <c r="BQ641" s="1">
        <v>0</v>
      </c>
      <c r="BR641" s="1">
        <v>0</v>
      </c>
      <c r="BS641" s="1">
        <v>0</v>
      </c>
    </row>
    <row r="642" spans="3:71" x14ac:dyDescent="0.3">
      <c r="C642" s="37">
        <v>43657</v>
      </c>
      <c r="D642" s="1">
        <v>9</v>
      </c>
      <c r="E642" s="1">
        <v>1</v>
      </c>
      <c r="F642" s="1">
        <v>12</v>
      </c>
      <c r="H642" s="37">
        <v>43657</v>
      </c>
      <c r="I642" s="1">
        <v>9</v>
      </c>
      <c r="J642" s="1">
        <v>1</v>
      </c>
      <c r="K642" s="1">
        <v>12</v>
      </c>
      <c r="M642" s="37">
        <v>43657</v>
      </c>
      <c r="N642" s="1">
        <v>9</v>
      </c>
      <c r="O642" s="1">
        <v>1</v>
      </c>
      <c r="P642" s="1">
        <v>12</v>
      </c>
      <c r="R642" s="37">
        <v>43657</v>
      </c>
      <c r="S642" s="1">
        <v>5.4</v>
      </c>
      <c r="T642" s="1">
        <v>1</v>
      </c>
      <c r="U642" s="1">
        <v>12</v>
      </c>
      <c r="W642" s="37">
        <v>43657</v>
      </c>
      <c r="X642" s="1">
        <v>5.4</v>
      </c>
      <c r="Y642" s="1">
        <v>1</v>
      </c>
      <c r="Z642" s="1">
        <f t="shared" si="37"/>
        <v>568.20000000000005</v>
      </c>
      <c r="AB642" s="37">
        <v>43657</v>
      </c>
      <c r="AC642" s="1">
        <v>11.5</v>
      </c>
      <c r="AD642" s="1">
        <v>1</v>
      </c>
      <c r="AG642" s="37">
        <v>43657</v>
      </c>
      <c r="AH642" s="1">
        <v>9.5</v>
      </c>
      <c r="AI642" s="1">
        <v>1</v>
      </c>
      <c r="AL642" s="37">
        <v>43657</v>
      </c>
      <c r="AM642" s="1">
        <v>3.1</v>
      </c>
      <c r="AN642" s="1">
        <v>1</v>
      </c>
      <c r="AO642" s="1">
        <f t="shared" si="38"/>
        <v>510.30000000000013</v>
      </c>
      <c r="AQ642" s="37">
        <v>43657</v>
      </c>
      <c r="AR642" s="1">
        <v>6.7</v>
      </c>
      <c r="AS642" s="1">
        <v>1</v>
      </c>
      <c r="AT642" s="1">
        <f t="shared" si="39"/>
        <v>573.00000000000068</v>
      </c>
      <c r="AV642" s="37">
        <v>43657</v>
      </c>
      <c r="AW642" s="1">
        <v>11</v>
      </c>
      <c r="AX642" s="1">
        <v>1</v>
      </c>
      <c r="AZ642" s="37">
        <v>42556</v>
      </c>
      <c r="BA642" s="1">
        <v>15.2</v>
      </c>
      <c r="BB642" s="1">
        <v>1</v>
      </c>
      <c r="BC642" s="1">
        <v>0</v>
      </c>
      <c r="BE642" s="37">
        <v>44377</v>
      </c>
      <c r="BF642" s="1">
        <v>-19.399999999999999</v>
      </c>
      <c r="BG642" s="1">
        <v>1</v>
      </c>
      <c r="BH642" s="1">
        <v>0</v>
      </c>
      <c r="BJ642" s="37">
        <v>44377</v>
      </c>
      <c r="BK642" s="1">
        <v>-16.8</v>
      </c>
      <c r="BL642" s="1">
        <v>1</v>
      </c>
      <c r="BM642" s="1">
        <v>0</v>
      </c>
      <c r="BN642" s="1">
        <f t="shared" si="36"/>
        <v>2.5999999999999979</v>
      </c>
      <c r="BP642" s="37">
        <v>44377</v>
      </c>
      <c r="BQ642" s="1">
        <v>-19.399999999999999</v>
      </c>
      <c r="BR642" s="1">
        <v>1</v>
      </c>
      <c r="BS642" s="1">
        <v>0</v>
      </c>
    </row>
    <row r="643" spans="3:71" x14ac:dyDescent="0.3">
      <c r="C643" s="37">
        <v>43658</v>
      </c>
      <c r="D643" s="1">
        <v>0</v>
      </c>
      <c r="E643" s="1">
        <v>0</v>
      </c>
      <c r="H643" s="37">
        <v>43658</v>
      </c>
      <c r="I643" s="1">
        <v>0</v>
      </c>
      <c r="J643" s="1">
        <v>0</v>
      </c>
      <c r="M643" s="37">
        <v>43658</v>
      </c>
      <c r="N643" s="1">
        <v>0</v>
      </c>
      <c r="O643" s="1">
        <v>0</v>
      </c>
      <c r="R643" s="37">
        <v>43658</v>
      </c>
      <c r="S643" s="1">
        <v>0</v>
      </c>
      <c r="T643" s="1">
        <v>0</v>
      </c>
      <c r="W643" s="37">
        <v>43658</v>
      </c>
      <c r="X643" s="1">
        <v>0</v>
      </c>
      <c r="Y643" s="1">
        <v>0</v>
      </c>
      <c r="Z643" s="1">
        <f t="shared" si="37"/>
        <v>568.20000000000005</v>
      </c>
      <c r="AB643" s="37">
        <v>43658</v>
      </c>
      <c r="AC643" s="1">
        <v>0</v>
      </c>
      <c r="AD643" s="1">
        <v>0</v>
      </c>
      <c r="AG643" s="37">
        <v>43658</v>
      </c>
      <c r="AH643" s="1">
        <v>0</v>
      </c>
      <c r="AI643" s="1">
        <v>0</v>
      </c>
      <c r="AL643" s="37">
        <v>43658</v>
      </c>
      <c r="AM643" s="1">
        <v>0</v>
      </c>
      <c r="AN643" s="1">
        <v>0</v>
      </c>
      <c r="AO643" s="1">
        <f t="shared" si="38"/>
        <v>510.30000000000013</v>
      </c>
      <c r="AQ643" s="37">
        <v>43658</v>
      </c>
      <c r="AR643" s="1">
        <v>0</v>
      </c>
      <c r="AS643" s="1">
        <v>0</v>
      </c>
      <c r="AT643" s="1">
        <f t="shared" si="39"/>
        <v>573.00000000000068</v>
      </c>
      <c r="AV643" s="37">
        <v>43658</v>
      </c>
      <c r="AW643" s="1">
        <v>0</v>
      </c>
      <c r="AX643" s="1">
        <v>0</v>
      </c>
      <c r="AZ643" s="37">
        <v>42557</v>
      </c>
      <c r="BA643" s="1">
        <v>0</v>
      </c>
      <c r="BB643" s="1">
        <v>0</v>
      </c>
      <c r="BC643" s="1">
        <v>0</v>
      </c>
      <c r="BE643" s="37">
        <v>44378</v>
      </c>
      <c r="BF643" s="1">
        <v>0</v>
      </c>
      <c r="BG643" s="1">
        <v>0</v>
      </c>
      <c r="BH643" s="1">
        <v>0</v>
      </c>
      <c r="BJ643" s="37">
        <v>44378</v>
      </c>
      <c r="BK643" s="1">
        <v>0</v>
      </c>
      <c r="BL643" s="1">
        <v>0</v>
      </c>
      <c r="BM643" s="1">
        <v>0</v>
      </c>
      <c r="BN643" s="1">
        <f t="shared" si="36"/>
        <v>0</v>
      </c>
      <c r="BP643" s="37">
        <v>44378</v>
      </c>
      <c r="BQ643" s="1">
        <v>0</v>
      </c>
      <c r="BR643" s="1">
        <v>0</v>
      </c>
      <c r="BS643" s="1">
        <v>0</v>
      </c>
    </row>
    <row r="644" spans="3:71" x14ac:dyDescent="0.3">
      <c r="C644" s="37">
        <v>43661</v>
      </c>
      <c r="D644" s="1">
        <v>3</v>
      </c>
      <c r="E644" s="1">
        <v>1</v>
      </c>
      <c r="F644" s="1">
        <v>3</v>
      </c>
      <c r="H644" s="37">
        <v>43661</v>
      </c>
      <c r="I644" s="1">
        <v>3</v>
      </c>
      <c r="J644" s="1">
        <v>1</v>
      </c>
      <c r="K644" s="1">
        <v>3</v>
      </c>
      <c r="M644" s="37">
        <v>43661</v>
      </c>
      <c r="N644" s="1">
        <v>3</v>
      </c>
      <c r="O644" s="1">
        <v>1</v>
      </c>
      <c r="P644" s="1">
        <v>3</v>
      </c>
      <c r="R644" s="37">
        <v>43661</v>
      </c>
      <c r="S644" s="1">
        <v>3</v>
      </c>
      <c r="T644" s="1">
        <v>1</v>
      </c>
      <c r="U644" s="1">
        <v>3</v>
      </c>
      <c r="W644" s="37">
        <v>43661</v>
      </c>
      <c r="X644" s="1">
        <v>3</v>
      </c>
      <c r="Y644" s="1">
        <v>1</v>
      </c>
      <c r="Z644" s="1">
        <f t="shared" si="37"/>
        <v>571.20000000000005</v>
      </c>
      <c r="AB644" s="37">
        <v>43661</v>
      </c>
      <c r="AC644" s="1">
        <v>3</v>
      </c>
      <c r="AD644" s="1">
        <v>1</v>
      </c>
      <c r="AG644" s="37">
        <v>43661</v>
      </c>
      <c r="AH644" s="1">
        <v>3</v>
      </c>
      <c r="AI644" s="1">
        <v>1</v>
      </c>
      <c r="AL644" s="37">
        <v>43661</v>
      </c>
      <c r="AM644" s="1">
        <v>-4.3</v>
      </c>
      <c r="AN644" s="1">
        <v>1</v>
      </c>
      <c r="AO644" s="1">
        <f t="shared" si="38"/>
        <v>506.00000000000011</v>
      </c>
      <c r="AQ644" s="37">
        <v>43661</v>
      </c>
      <c r="AR644" s="1">
        <v>0.1</v>
      </c>
      <c r="AS644" s="1">
        <v>1</v>
      </c>
      <c r="AT644" s="1">
        <f t="shared" si="39"/>
        <v>573.1000000000007</v>
      </c>
      <c r="AV644" s="37">
        <v>43661</v>
      </c>
      <c r="AW644" s="1">
        <v>0</v>
      </c>
      <c r="AX644" s="1">
        <v>0</v>
      </c>
      <c r="AZ644" s="37">
        <v>42558</v>
      </c>
      <c r="BA644" s="1">
        <v>0</v>
      </c>
      <c r="BB644" s="1">
        <v>0</v>
      </c>
      <c r="BC644" s="1">
        <v>0</v>
      </c>
      <c r="BE644" s="37">
        <v>44379</v>
      </c>
      <c r="BF644" s="1">
        <v>0</v>
      </c>
      <c r="BG644" s="1">
        <v>0</v>
      </c>
      <c r="BH644" s="1">
        <v>0</v>
      </c>
      <c r="BJ644" s="37">
        <v>44379</v>
      </c>
      <c r="BK644" s="1">
        <v>0</v>
      </c>
      <c r="BL644" s="1">
        <v>0</v>
      </c>
      <c r="BM644" s="1">
        <v>0</v>
      </c>
      <c r="BN644" s="1">
        <f t="shared" si="36"/>
        <v>0</v>
      </c>
      <c r="BP644" s="37">
        <v>44379</v>
      </c>
      <c r="BQ644" s="1">
        <v>0</v>
      </c>
      <c r="BR644" s="1">
        <v>0</v>
      </c>
      <c r="BS644" s="1">
        <v>0</v>
      </c>
    </row>
    <row r="645" spans="3:71" x14ac:dyDescent="0.3">
      <c r="C645" s="37">
        <v>43662</v>
      </c>
      <c r="D645" s="1">
        <v>3.5</v>
      </c>
      <c r="E645" s="1">
        <v>1</v>
      </c>
      <c r="F645" s="1">
        <v>12.5</v>
      </c>
      <c r="H645" s="37">
        <v>43662</v>
      </c>
      <c r="I645" s="1">
        <v>3.5</v>
      </c>
      <c r="J645" s="1">
        <v>1</v>
      </c>
      <c r="K645" s="1">
        <v>12.5</v>
      </c>
      <c r="M645" s="37">
        <v>43662</v>
      </c>
      <c r="N645" s="1">
        <v>3.5</v>
      </c>
      <c r="O645" s="1">
        <v>1</v>
      </c>
      <c r="P645" s="1">
        <v>12.5</v>
      </c>
      <c r="R645" s="37">
        <v>43662</v>
      </c>
      <c r="S645" s="1">
        <v>7</v>
      </c>
      <c r="T645" s="1">
        <v>1</v>
      </c>
      <c r="U645" s="1">
        <v>12.5</v>
      </c>
      <c r="W645" s="37">
        <v>43662</v>
      </c>
      <c r="X645" s="1">
        <v>7</v>
      </c>
      <c r="Y645" s="1">
        <v>1</v>
      </c>
      <c r="Z645" s="1">
        <f t="shared" si="37"/>
        <v>578.20000000000005</v>
      </c>
      <c r="AB645" s="37">
        <v>43662</v>
      </c>
      <c r="AC645" s="1">
        <v>3.6</v>
      </c>
      <c r="AD645" s="1">
        <v>1</v>
      </c>
      <c r="AG645" s="37">
        <v>43662</v>
      </c>
      <c r="AH645" s="1">
        <v>6.5</v>
      </c>
      <c r="AI645" s="1">
        <v>1</v>
      </c>
      <c r="AL645" s="37">
        <v>43662</v>
      </c>
      <c r="AM645" s="1">
        <v>6.4</v>
      </c>
      <c r="AN645" s="1">
        <v>1</v>
      </c>
      <c r="AO645" s="1">
        <f t="shared" si="38"/>
        <v>512.40000000000009</v>
      </c>
      <c r="AQ645" s="37">
        <v>43662</v>
      </c>
      <c r="AR645" s="1">
        <v>3.5</v>
      </c>
      <c r="AS645" s="1">
        <v>1</v>
      </c>
      <c r="AT645" s="1">
        <f t="shared" si="39"/>
        <v>576.6000000000007</v>
      </c>
      <c r="AV645" s="37">
        <v>43662</v>
      </c>
      <c r="AW645" s="1">
        <v>1.8</v>
      </c>
      <c r="AX645" s="1">
        <v>1</v>
      </c>
      <c r="AZ645" s="37">
        <v>42559</v>
      </c>
      <c r="BA645" s="1">
        <v>0</v>
      </c>
      <c r="BB645" s="1">
        <v>0</v>
      </c>
      <c r="BC645" s="1">
        <v>0</v>
      </c>
      <c r="BE645" s="37">
        <v>44382</v>
      </c>
      <c r="BF645" s="1">
        <v>-13.6</v>
      </c>
      <c r="BG645" s="1">
        <v>1</v>
      </c>
      <c r="BH645" s="1">
        <v>0</v>
      </c>
      <c r="BJ645" s="37">
        <v>44382</v>
      </c>
      <c r="BK645" s="1">
        <v>-14</v>
      </c>
      <c r="BL645" s="1">
        <v>1</v>
      </c>
      <c r="BM645" s="1">
        <v>0</v>
      </c>
      <c r="BN645" s="1">
        <f t="shared" si="36"/>
        <v>-0.40000000000000036</v>
      </c>
      <c r="BP645" s="37">
        <v>44382</v>
      </c>
      <c r="BQ645" s="1">
        <v>-13.6</v>
      </c>
      <c r="BR645" s="1">
        <v>1</v>
      </c>
      <c r="BS645" s="1">
        <v>0</v>
      </c>
    </row>
    <row r="646" spans="3:71" x14ac:dyDescent="0.3">
      <c r="C646" s="37">
        <v>43663</v>
      </c>
      <c r="D646" s="1">
        <v>0</v>
      </c>
      <c r="E646" s="1">
        <v>0</v>
      </c>
      <c r="H646" s="37">
        <v>43663</v>
      </c>
      <c r="I646" s="1">
        <v>0</v>
      </c>
      <c r="J646" s="1">
        <v>0</v>
      </c>
      <c r="M646" s="37">
        <v>43663</v>
      </c>
      <c r="N646" s="1">
        <v>0</v>
      </c>
      <c r="O646" s="1">
        <v>0</v>
      </c>
      <c r="R646" s="37">
        <v>43663</v>
      </c>
      <c r="S646" s="1">
        <v>0</v>
      </c>
      <c r="T646" s="1">
        <v>0</v>
      </c>
      <c r="W646" s="37">
        <v>43663</v>
      </c>
      <c r="X646" s="1">
        <v>0</v>
      </c>
      <c r="Y646" s="1">
        <v>0</v>
      </c>
      <c r="Z646" s="1">
        <f t="shared" si="37"/>
        <v>578.20000000000005</v>
      </c>
      <c r="AB646" s="37">
        <v>43663</v>
      </c>
      <c r="AC646" s="1">
        <v>0</v>
      </c>
      <c r="AD646" s="1">
        <v>0</v>
      </c>
      <c r="AG646" s="37">
        <v>43663</v>
      </c>
      <c r="AH646" s="1">
        <v>0</v>
      </c>
      <c r="AI646" s="1">
        <v>0</v>
      </c>
      <c r="AL646" s="37">
        <v>43663</v>
      </c>
      <c r="AM646" s="1">
        <v>0</v>
      </c>
      <c r="AN646" s="1">
        <v>0</v>
      </c>
      <c r="AO646" s="1">
        <f t="shared" si="38"/>
        <v>512.40000000000009</v>
      </c>
      <c r="AQ646" s="37">
        <v>43663</v>
      </c>
      <c r="AR646" s="1">
        <v>0</v>
      </c>
      <c r="AS646" s="1">
        <v>0</v>
      </c>
      <c r="AT646" s="1">
        <f t="shared" si="39"/>
        <v>576.6000000000007</v>
      </c>
      <c r="AV646" s="37">
        <v>43663</v>
      </c>
      <c r="AW646" s="1">
        <v>0</v>
      </c>
      <c r="AX646" s="1">
        <v>0</v>
      </c>
      <c r="AZ646" s="37">
        <v>42562</v>
      </c>
      <c r="BA646" s="1">
        <v>-2.7</v>
      </c>
      <c r="BB646" s="1">
        <v>1</v>
      </c>
      <c r="BC646" s="1">
        <v>0</v>
      </c>
      <c r="BE646" s="37">
        <v>44383</v>
      </c>
      <c r="BF646" s="1">
        <v>0.2</v>
      </c>
      <c r="BG646" s="1">
        <v>1</v>
      </c>
      <c r="BH646" s="1">
        <v>0</v>
      </c>
      <c r="BJ646" s="37">
        <v>44383</v>
      </c>
      <c r="BK646" s="1">
        <v>0.2</v>
      </c>
      <c r="BL646" s="1">
        <v>1</v>
      </c>
      <c r="BM646" s="1">
        <v>0</v>
      </c>
      <c r="BN646" s="1">
        <f t="shared" si="36"/>
        <v>0</v>
      </c>
      <c r="BP646" s="37">
        <v>44383</v>
      </c>
      <c r="BQ646" s="1">
        <v>0.2</v>
      </c>
      <c r="BR646" s="1">
        <v>1</v>
      </c>
      <c r="BS646" s="1">
        <v>0</v>
      </c>
    </row>
    <row r="647" spans="3:71" x14ac:dyDescent="0.3">
      <c r="C647" s="37">
        <v>43664</v>
      </c>
      <c r="D647" s="1">
        <v>0</v>
      </c>
      <c r="E647" s="1">
        <v>0</v>
      </c>
      <c r="H647" s="37">
        <v>43664</v>
      </c>
      <c r="I647" s="1">
        <v>0</v>
      </c>
      <c r="J647" s="1">
        <v>0</v>
      </c>
      <c r="M647" s="37">
        <v>43664</v>
      </c>
      <c r="N647" s="1">
        <v>0</v>
      </c>
      <c r="O647" s="1">
        <v>0</v>
      </c>
      <c r="R647" s="37">
        <v>43664</v>
      </c>
      <c r="S647" s="1">
        <v>0</v>
      </c>
      <c r="T647" s="1">
        <v>0</v>
      </c>
      <c r="W647" s="37">
        <v>43664</v>
      </c>
      <c r="X647" s="1">
        <v>0</v>
      </c>
      <c r="Y647" s="1">
        <v>0</v>
      </c>
      <c r="Z647" s="1">
        <f t="shared" si="37"/>
        <v>578.20000000000005</v>
      </c>
      <c r="AB647" s="37">
        <v>43664</v>
      </c>
      <c r="AC647" s="1">
        <v>0</v>
      </c>
      <c r="AD647" s="1">
        <v>0</v>
      </c>
      <c r="AG647" s="37">
        <v>43664</v>
      </c>
      <c r="AH647" s="1">
        <v>0</v>
      </c>
      <c r="AI647" s="1">
        <v>0</v>
      </c>
      <c r="AL647" s="37">
        <v>43664</v>
      </c>
      <c r="AM647" s="1">
        <v>0</v>
      </c>
      <c r="AN647" s="1">
        <v>0</v>
      </c>
      <c r="AO647" s="1">
        <f t="shared" si="38"/>
        <v>512.40000000000009</v>
      </c>
      <c r="AQ647" s="37">
        <v>43664</v>
      </c>
      <c r="AR647" s="1">
        <v>0</v>
      </c>
      <c r="AS647" s="1">
        <v>0</v>
      </c>
      <c r="AT647" s="1">
        <f t="shared" si="39"/>
        <v>576.6000000000007</v>
      </c>
      <c r="AV647" s="37">
        <v>43664</v>
      </c>
      <c r="AW647" s="1">
        <v>0</v>
      </c>
      <c r="AX647" s="1">
        <v>0</v>
      </c>
      <c r="AZ647" s="37">
        <v>42563</v>
      </c>
      <c r="BA647" s="1">
        <v>0</v>
      </c>
      <c r="BB647" s="1">
        <v>0</v>
      </c>
      <c r="BC647" s="1">
        <v>0</v>
      </c>
      <c r="BE647" s="37">
        <v>44384</v>
      </c>
      <c r="BF647" s="1">
        <v>0</v>
      </c>
      <c r="BG647" s="1">
        <v>0</v>
      </c>
      <c r="BH647" s="1">
        <v>0</v>
      </c>
      <c r="BJ647" s="37">
        <v>44384</v>
      </c>
      <c r="BK647" s="1">
        <v>0</v>
      </c>
      <c r="BL647" s="1">
        <v>0</v>
      </c>
      <c r="BM647" s="1">
        <v>0</v>
      </c>
      <c r="BN647" s="1">
        <f t="shared" si="36"/>
        <v>0</v>
      </c>
      <c r="BP647" s="37">
        <v>44384</v>
      </c>
      <c r="BQ647" s="1">
        <v>0</v>
      </c>
      <c r="BR647" s="1">
        <v>0</v>
      </c>
      <c r="BS647" s="1">
        <v>0</v>
      </c>
    </row>
    <row r="648" spans="3:71" x14ac:dyDescent="0.3">
      <c r="C648" s="37">
        <v>43665</v>
      </c>
      <c r="D648" s="1">
        <v>0</v>
      </c>
      <c r="E648" s="1">
        <v>0</v>
      </c>
      <c r="H648" s="37">
        <v>43665</v>
      </c>
      <c r="I648" s="1">
        <v>0</v>
      </c>
      <c r="J648" s="1">
        <v>0</v>
      </c>
      <c r="M648" s="37">
        <v>43665</v>
      </c>
      <c r="N648" s="1">
        <v>0</v>
      </c>
      <c r="O648" s="1">
        <v>0</v>
      </c>
      <c r="R648" s="37">
        <v>43665</v>
      </c>
      <c r="S648" s="1">
        <v>0</v>
      </c>
      <c r="T648" s="1">
        <v>0</v>
      </c>
      <c r="W648" s="37">
        <v>43665</v>
      </c>
      <c r="X648" s="1">
        <v>0</v>
      </c>
      <c r="Y648" s="1">
        <v>0</v>
      </c>
      <c r="Z648" s="1">
        <f t="shared" si="37"/>
        <v>578.20000000000005</v>
      </c>
      <c r="AB648" s="37">
        <v>43665</v>
      </c>
      <c r="AC648" s="1">
        <v>0</v>
      </c>
      <c r="AD648" s="1">
        <v>0</v>
      </c>
      <c r="AG648" s="37">
        <v>43665</v>
      </c>
      <c r="AH648" s="1">
        <v>0</v>
      </c>
      <c r="AI648" s="1">
        <v>0</v>
      </c>
      <c r="AL648" s="37">
        <v>43665</v>
      </c>
      <c r="AM648" s="1">
        <v>0</v>
      </c>
      <c r="AN648" s="1">
        <v>0</v>
      </c>
      <c r="AO648" s="1">
        <f t="shared" si="38"/>
        <v>512.40000000000009</v>
      </c>
      <c r="AQ648" s="37">
        <v>43665</v>
      </c>
      <c r="AR648" s="1">
        <v>0</v>
      </c>
      <c r="AS648" s="1">
        <v>0</v>
      </c>
      <c r="AT648" s="1">
        <f t="shared" si="39"/>
        <v>576.6000000000007</v>
      </c>
      <c r="AV648" s="37">
        <v>43665</v>
      </c>
      <c r="AW648" s="1">
        <v>0</v>
      </c>
      <c r="AX648" s="1">
        <v>0</v>
      </c>
      <c r="AZ648" s="37">
        <v>42564</v>
      </c>
      <c r="BA648" s="1">
        <v>0</v>
      </c>
      <c r="BB648" s="1">
        <v>0</v>
      </c>
      <c r="BC648" s="1">
        <v>0</v>
      </c>
      <c r="BE648" s="37">
        <v>44385</v>
      </c>
      <c r="BF648" s="1">
        <v>0</v>
      </c>
      <c r="BG648" s="1">
        <v>0</v>
      </c>
      <c r="BH648" s="1">
        <v>0</v>
      </c>
      <c r="BJ648" s="37">
        <v>44385</v>
      </c>
      <c r="BK648" s="1">
        <v>0</v>
      </c>
      <c r="BL648" s="1">
        <v>0</v>
      </c>
      <c r="BM648" s="1">
        <v>0</v>
      </c>
      <c r="BN648" s="1">
        <f t="shared" si="36"/>
        <v>0</v>
      </c>
      <c r="BP648" s="37">
        <v>44385</v>
      </c>
      <c r="BQ648" s="1">
        <v>0</v>
      </c>
      <c r="BR648" s="1">
        <v>0</v>
      </c>
      <c r="BS648" s="1">
        <v>0</v>
      </c>
    </row>
    <row r="649" spans="3:71" x14ac:dyDescent="0.3">
      <c r="C649" s="37">
        <v>43668</v>
      </c>
      <c r="D649" s="1">
        <v>0</v>
      </c>
      <c r="E649" s="1">
        <v>0</v>
      </c>
      <c r="H649" s="37">
        <v>43668</v>
      </c>
      <c r="I649" s="1">
        <v>0</v>
      </c>
      <c r="J649" s="1">
        <v>0</v>
      </c>
      <c r="M649" s="37">
        <v>43668</v>
      </c>
      <c r="N649" s="1">
        <v>0</v>
      </c>
      <c r="O649" s="1">
        <v>0</v>
      </c>
      <c r="R649" s="37">
        <v>43668</v>
      </c>
      <c r="S649" s="1">
        <v>0</v>
      </c>
      <c r="T649" s="1">
        <v>0</v>
      </c>
      <c r="W649" s="37">
        <v>43668</v>
      </c>
      <c r="X649" s="1">
        <v>0</v>
      </c>
      <c r="Y649" s="1">
        <v>0</v>
      </c>
      <c r="Z649" s="1">
        <f t="shared" si="37"/>
        <v>578.20000000000005</v>
      </c>
      <c r="AB649" s="37">
        <v>43668</v>
      </c>
      <c r="AC649" s="1">
        <v>0</v>
      </c>
      <c r="AD649" s="1">
        <v>0</v>
      </c>
      <c r="AG649" s="37">
        <v>43668</v>
      </c>
      <c r="AH649" s="1">
        <v>0</v>
      </c>
      <c r="AI649" s="1">
        <v>0</v>
      </c>
      <c r="AL649" s="37">
        <v>43668</v>
      </c>
      <c r="AM649" s="1">
        <v>0</v>
      </c>
      <c r="AN649" s="1">
        <v>0</v>
      </c>
      <c r="AO649" s="1">
        <f t="shared" si="38"/>
        <v>512.40000000000009</v>
      </c>
      <c r="AQ649" s="37">
        <v>43668</v>
      </c>
      <c r="AR649" s="1">
        <v>0</v>
      </c>
      <c r="AS649" s="1">
        <v>0</v>
      </c>
      <c r="AT649" s="1">
        <f t="shared" si="39"/>
        <v>576.6000000000007</v>
      </c>
      <c r="AV649" s="37">
        <v>43668</v>
      </c>
      <c r="AW649" s="1">
        <v>0</v>
      </c>
      <c r="AX649" s="1">
        <v>0</v>
      </c>
      <c r="AZ649" s="37">
        <v>42565</v>
      </c>
      <c r="BA649" s="1">
        <v>-16.2</v>
      </c>
      <c r="BB649" s="1">
        <v>1</v>
      </c>
      <c r="BC649" s="1">
        <v>0</v>
      </c>
      <c r="BE649" s="37">
        <v>44386</v>
      </c>
      <c r="BF649" s="1">
        <v>-3.7</v>
      </c>
      <c r="BG649" s="1">
        <v>1</v>
      </c>
      <c r="BH649" s="1">
        <v>0</v>
      </c>
      <c r="BJ649" s="37">
        <v>44386</v>
      </c>
      <c r="BK649" s="1">
        <v>-3.7</v>
      </c>
      <c r="BL649" s="1">
        <v>1</v>
      </c>
      <c r="BM649" s="1">
        <v>0</v>
      </c>
      <c r="BN649" s="1">
        <f t="shared" si="36"/>
        <v>0</v>
      </c>
      <c r="BP649" s="37">
        <v>44386</v>
      </c>
      <c r="BQ649" s="1">
        <v>-3.7</v>
      </c>
      <c r="BR649" s="1">
        <v>1</v>
      </c>
      <c r="BS649" s="1">
        <v>0</v>
      </c>
    </row>
    <row r="650" spans="3:71" x14ac:dyDescent="0.3">
      <c r="C650" s="37">
        <v>43669</v>
      </c>
      <c r="D650" s="1">
        <v>0</v>
      </c>
      <c r="E650" s="1">
        <v>0</v>
      </c>
      <c r="H650" s="37">
        <v>43669</v>
      </c>
      <c r="I650" s="1">
        <v>0</v>
      </c>
      <c r="J650" s="1">
        <v>0</v>
      </c>
      <c r="M650" s="37">
        <v>43669</v>
      </c>
      <c r="N650" s="1">
        <v>0</v>
      </c>
      <c r="O650" s="1">
        <v>0</v>
      </c>
      <c r="R650" s="37">
        <v>43669</v>
      </c>
      <c r="S650" s="1">
        <v>0</v>
      </c>
      <c r="T650" s="1">
        <v>0</v>
      </c>
      <c r="W650" s="37">
        <v>43669</v>
      </c>
      <c r="X650" s="1">
        <v>0</v>
      </c>
      <c r="Y650" s="1">
        <v>0</v>
      </c>
      <c r="Z650" s="1">
        <f t="shared" si="37"/>
        <v>578.20000000000005</v>
      </c>
      <c r="AB650" s="37">
        <v>43669</v>
      </c>
      <c r="AC650" s="1">
        <v>0</v>
      </c>
      <c r="AD650" s="1">
        <v>0</v>
      </c>
      <c r="AG650" s="37">
        <v>43669</v>
      </c>
      <c r="AH650" s="1">
        <v>0</v>
      </c>
      <c r="AI650" s="1">
        <v>0</v>
      </c>
      <c r="AL650" s="37">
        <v>43669</v>
      </c>
      <c r="AM650" s="1">
        <v>0</v>
      </c>
      <c r="AN650" s="1">
        <v>0</v>
      </c>
      <c r="AO650" s="1">
        <f t="shared" si="38"/>
        <v>512.40000000000009</v>
      </c>
      <c r="AQ650" s="37">
        <v>43669</v>
      </c>
      <c r="AR650" s="1">
        <v>0</v>
      </c>
      <c r="AS650" s="1">
        <v>0</v>
      </c>
      <c r="AT650" s="1">
        <f t="shared" si="39"/>
        <v>576.6000000000007</v>
      </c>
      <c r="AV650" s="37">
        <v>43669</v>
      </c>
      <c r="AW650" s="1">
        <v>0</v>
      </c>
      <c r="AX650" s="1">
        <v>0</v>
      </c>
      <c r="AZ650" s="37">
        <v>42566</v>
      </c>
      <c r="BA650" s="1">
        <v>0</v>
      </c>
      <c r="BB650" s="1">
        <v>0</v>
      </c>
      <c r="BC650" s="1">
        <v>0</v>
      </c>
      <c r="BE650" s="37">
        <v>44389</v>
      </c>
      <c r="BF650" s="1">
        <v>0</v>
      </c>
      <c r="BG650" s="1">
        <v>0</v>
      </c>
      <c r="BH650" s="1">
        <v>0</v>
      </c>
      <c r="BJ650" s="37">
        <v>44389</v>
      </c>
      <c r="BK650" s="1">
        <v>0</v>
      </c>
      <c r="BL650" s="1">
        <v>0</v>
      </c>
      <c r="BM650" s="1">
        <v>0</v>
      </c>
      <c r="BN650" s="1">
        <f t="shared" si="36"/>
        <v>0</v>
      </c>
      <c r="BP650" s="37">
        <v>44389</v>
      </c>
      <c r="BQ650" s="1">
        <v>0</v>
      </c>
      <c r="BR650" s="1">
        <v>0</v>
      </c>
      <c r="BS650" s="1">
        <v>0</v>
      </c>
    </row>
    <row r="651" spans="3:71" x14ac:dyDescent="0.3">
      <c r="C651" s="37">
        <v>43670</v>
      </c>
      <c r="D651" s="1">
        <v>0</v>
      </c>
      <c r="E651" s="1">
        <v>0</v>
      </c>
      <c r="H651" s="37">
        <v>43670</v>
      </c>
      <c r="I651" s="1">
        <v>0</v>
      </c>
      <c r="J651" s="1">
        <v>0</v>
      </c>
      <c r="M651" s="37">
        <v>43670</v>
      </c>
      <c r="N651" s="1">
        <v>0</v>
      </c>
      <c r="O651" s="1">
        <v>0</v>
      </c>
      <c r="R651" s="37">
        <v>43670</v>
      </c>
      <c r="S651" s="1">
        <v>0</v>
      </c>
      <c r="T651" s="1">
        <v>0</v>
      </c>
      <c r="W651" s="37">
        <v>43670</v>
      </c>
      <c r="X651" s="1">
        <v>0</v>
      </c>
      <c r="Y651" s="1">
        <v>0</v>
      </c>
      <c r="Z651" s="1">
        <f t="shared" si="37"/>
        <v>578.20000000000005</v>
      </c>
      <c r="AB651" s="37">
        <v>43670</v>
      </c>
      <c r="AC651" s="1">
        <v>0</v>
      </c>
      <c r="AD651" s="1">
        <v>0</v>
      </c>
      <c r="AG651" s="37">
        <v>43670</v>
      </c>
      <c r="AH651" s="1">
        <v>0</v>
      </c>
      <c r="AI651" s="1">
        <v>0</v>
      </c>
      <c r="AL651" s="37">
        <v>43670</v>
      </c>
      <c r="AM651" s="1">
        <v>0</v>
      </c>
      <c r="AN651" s="1">
        <v>0</v>
      </c>
      <c r="AO651" s="1">
        <f t="shared" si="38"/>
        <v>512.40000000000009</v>
      </c>
      <c r="AQ651" s="37">
        <v>43670</v>
      </c>
      <c r="AR651" s="1">
        <v>0</v>
      </c>
      <c r="AS651" s="1">
        <v>0</v>
      </c>
      <c r="AT651" s="1">
        <f t="shared" si="39"/>
        <v>576.6000000000007</v>
      </c>
      <c r="AV651" s="37">
        <v>43670</v>
      </c>
      <c r="AW651" s="1">
        <v>0</v>
      </c>
      <c r="AX651" s="1">
        <v>0</v>
      </c>
      <c r="AZ651" s="37">
        <v>42569</v>
      </c>
      <c r="BA651" s="1">
        <v>-4.8</v>
      </c>
      <c r="BB651" s="1">
        <v>1</v>
      </c>
      <c r="BC651" s="1">
        <v>0</v>
      </c>
      <c r="BE651" s="37">
        <v>44390</v>
      </c>
      <c r="BF651" s="1">
        <v>-7</v>
      </c>
      <c r="BG651" s="1">
        <v>1</v>
      </c>
      <c r="BH651" s="1">
        <v>0</v>
      </c>
      <c r="BJ651" s="37">
        <v>44390</v>
      </c>
      <c r="BK651" s="1">
        <v>-7</v>
      </c>
      <c r="BL651" s="1">
        <v>1</v>
      </c>
      <c r="BM651" s="1">
        <v>0</v>
      </c>
      <c r="BN651" s="1">
        <f t="shared" si="36"/>
        <v>0</v>
      </c>
      <c r="BP651" s="37">
        <v>44390</v>
      </c>
      <c r="BQ651" s="1">
        <v>-7</v>
      </c>
      <c r="BR651" s="1">
        <v>1</v>
      </c>
      <c r="BS651" s="1">
        <v>0</v>
      </c>
    </row>
    <row r="652" spans="3:71" x14ac:dyDescent="0.3">
      <c r="C652" s="37">
        <v>43671</v>
      </c>
      <c r="D652" s="1">
        <v>0</v>
      </c>
      <c r="E652" s="1">
        <v>0</v>
      </c>
      <c r="H652" s="37">
        <v>43671</v>
      </c>
      <c r="I652" s="1">
        <v>0</v>
      </c>
      <c r="J652" s="1">
        <v>0</v>
      </c>
      <c r="M652" s="37">
        <v>43671</v>
      </c>
      <c r="N652" s="1">
        <v>0</v>
      </c>
      <c r="O652" s="1">
        <v>0</v>
      </c>
      <c r="R652" s="37">
        <v>43671</v>
      </c>
      <c r="S652" s="1">
        <v>0</v>
      </c>
      <c r="T652" s="1">
        <v>0</v>
      </c>
      <c r="W652" s="37">
        <v>43671</v>
      </c>
      <c r="X652" s="1">
        <v>0</v>
      </c>
      <c r="Y652" s="1">
        <v>0</v>
      </c>
      <c r="Z652" s="1">
        <f t="shared" si="37"/>
        <v>578.20000000000005</v>
      </c>
      <c r="AB652" s="37">
        <v>43671</v>
      </c>
      <c r="AC652" s="1">
        <v>0</v>
      </c>
      <c r="AD652" s="1">
        <v>0</v>
      </c>
      <c r="AG652" s="37">
        <v>43671</v>
      </c>
      <c r="AH652" s="1">
        <v>0</v>
      </c>
      <c r="AI652" s="1">
        <v>0</v>
      </c>
      <c r="AL652" s="37">
        <v>43671</v>
      </c>
      <c r="AM652" s="1">
        <v>0</v>
      </c>
      <c r="AN652" s="1">
        <v>0</v>
      </c>
      <c r="AO652" s="1">
        <f t="shared" si="38"/>
        <v>512.40000000000009</v>
      </c>
      <c r="AQ652" s="37">
        <v>43671</v>
      </c>
      <c r="AR652" s="1">
        <v>0</v>
      </c>
      <c r="AS652" s="1">
        <v>0</v>
      </c>
      <c r="AT652" s="1">
        <f t="shared" si="39"/>
        <v>576.6000000000007</v>
      </c>
      <c r="AV652" s="37">
        <v>43671</v>
      </c>
      <c r="AW652" s="1">
        <v>0</v>
      </c>
      <c r="AX652" s="1">
        <v>0</v>
      </c>
      <c r="AZ652" s="37">
        <v>42570</v>
      </c>
      <c r="BA652" s="1">
        <v>12.8</v>
      </c>
      <c r="BB652" s="1">
        <v>1</v>
      </c>
      <c r="BC652" s="1">
        <v>-3.7</v>
      </c>
      <c r="BE652" s="37">
        <v>44391</v>
      </c>
      <c r="BF652" s="1">
        <v>0</v>
      </c>
      <c r="BG652" s="1">
        <v>0</v>
      </c>
      <c r="BH652" s="1">
        <v>0</v>
      </c>
      <c r="BJ652" s="37">
        <v>44391</v>
      </c>
      <c r="BK652" s="1">
        <v>0</v>
      </c>
      <c r="BL652" s="1">
        <v>0</v>
      </c>
      <c r="BM652" s="1">
        <v>0</v>
      </c>
      <c r="BN652" s="1">
        <f t="shared" si="36"/>
        <v>0</v>
      </c>
      <c r="BP652" s="37">
        <v>44391</v>
      </c>
      <c r="BQ652" s="1">
        <v>0</v>
      </c>
      <c r="BR652" s="1">
        <v>0</v>
      </c>
      <c r="BS652" s="1">
        <v>0</v>
      </c>
    </row>
    <row r="653" spans="3:71" x14ac:dyDescent="0.3">
      <c r="C653" s="37">
        <v>43672</v>
      </c>
      <c r="D653" s="1">
        <v>0</v>
      </c>
      <c r="E653" s="1">
        <v>0</v>
      </c>
      <c r="H653" s="37">
        <v>43672</v>
      </c>
      <c r="I653" s="1">
        <v>0</v>
      </c>
      <c r="J653" s="1">
        <v>0</v>
      </c>
      <c r="M653" s="37">
        <v>43672</v>
      </c>
      <c r="N653" s="1">
        <v>0</v>
      </c>
      <c r="O653" s="1">
        <v>0</v>
      </c>
      <c r="R653" s="37">
        <v>43672</v>
      </c>
      <c r="S653" s="1">
        <v>0</v>
      </c>
      <c r="T653" s="1">
        <v>0</v>
      </c>
      <c r="W653" s="37">
        <v>43672</v>
      </c>
      <c r="X653" s="1">
        <v>0</v>
      </c>
      <c r="Y653" s="1">
        <v>0</v>
      </c>
      <c r="Z653" s="1">
        <f t="shared" si="37"/>
        <v>578.20000000000005</v>
      </c>
      <c r="AB653" s="37">
        <v>43672</v>
      </c>
      <c r="AC653" s="1">
        <v>0</v>
      </c>
      <c r="AD653" s="1">
        <v>0</v>
      </c>
      <c r="AG653" s="37">
        <v>43672</v>
      </c>
      <c r="AH653" s="1">
        <v>0</v>
      </c>
      <c r="AI653" s="1">
        <v>0</v>
      </c>
      <c r="AL653" s="37">
        <v>43672</v>
      </c>
      <c r="AM653" s="1">
        <v>0</v>
      </c>
      <c r="AN653" s="1">
        <v>0</v>
      </c>
      <c r="AO653" s="1">
        <f t="shared" si="38"/>
        <v>512.40000000000009</v>
      </c>
      <c r="AQ653" s="37">
        <v>43672</v>
      </c>
      <c r="AR653" s="1">
        <v>0</v>
      </c>
      <c r="AS653" s="1">
        <v>0</v>
      </c>
      <c r="AT653" s="1">
        <f t="shared" si="39"/>
        <v>576.6000000000007</v>
      </c>
      <c r="AV653" s="37">
        <v>43672</v>
      </c>
      <c r="AW653" s="1">
        <v>0</v>
      </c>
      <c r="AX653" s="1">
        <v>0</v>
      </c>
      <c r="AZ653" s="37">
        <v>42571</v>
      </c>
      <c r="BA653" s="1">
        <v>0</v>
      </c>
      <c r="BB653" s="1">
        <v>0</v>
      </c>
      <c r="BC653" s="1">
        <v>0</v>
      </c>
      <c r="BE653" s="37">
        <v>44392</v>
      </c>
      <c r="BF653" s="1">
        <v>34.5</v>
      </c>
      <c r="BG653" s="1">
        <v>1</v>
      </c>
      <c r="BH653" s="1">
        <v>0</v>
      </c>
      <c r="BJ653" s="37">
        <v>44392</v>
      </c>
      <c r="BK653" s="1">
        <v>34.5</v>
      </c>
      <c r="BL653" s="1">
        <v>1</v>
      </c>
      <c r="BM653" s="1">
        <v>0</v>
      </c>
      <c r="BN653" s="1">
        <f t="shared" si="36"/>
        <v>0</v>
      </c>
      <c r="BP653" s="37">
        <v>44392</v>
      </c>
      <c r="BQ653" s="1">
        <v>34.5</v>
      </c>
      <c r="BR653" s="1">
        <v>1</v>
      </c>
      <c r="BS653" s="1">
        <v>0</v>
      </c>
    </row>
    <row r="654" spans="3:71" x14ac:dyDescent="0.3">
      <c r="C654" s="37">
        <v>43675</v>
      </c>
      <c r="D654" s="1">
        <v>0</v>
      </c>
      <c r="E654" s="1">
        <v>0</v>
      </c>
      <c r="H654" s="37">
        <v>43675</v>
      </c>
      <c r="I654" s="1">
        <v>0</v>
      </c>
      <c r="J654" s="1">
        <v>0</v>
      </c>
      <c r="M654" s="37">
        <v>43675</v>
      </c>
      <c r="N654" s="1">
        <v>0</v>
      </c>
      <c r="O654" s="1">
        <v>0</v>
      </c>
      <c r="R654" s="37">
        <v>43675</v>
      </c>
      <c r="S654" s="1">
        <v>0</v>
      </c>
      <c r="T654" s="1">
        <v>0</v>
      </c>
      <c r="W654" s="37">
        <v>43675</v>
      </c>
      <c r="X654" s="1">
        <v>0</v>
      </c>
      <c r="Y654" s="1">
        <v>0</v>
      </c>
      <c r="Z654" s="1">
        <f t="shared" si="37"/>
        <v>578.20000000000005</v>
      </c>
      <c r="AB654" s="37">
        <v>43675</v>
      </c>
      <c r="AC654" s="1">
        <v>0</v>
      </c>
      <c r="AD654" s="1">
        <v>0</v>
      </c>
      <c r="AG654" s="37">
        <v>43675</v>
      </c>
      <c r="AH654" s="1">
        <v>0</v>
      </c>
      <c r="AI654" s="1">
        <v>0</v>
      </c>
      <c r="AL654" s="37">
        <v>43675</v>
      </c>
      <c r="AM654" s="1">
        <v>0</v>
      </c>
      <c r="AN654" s="1">
        <v>0</v>
      </c>
      <c r="AO654" s="1">
        <f t="shared" si="38"/>
        <v>512.40000000000009</v>
      </c>
      <c r="AQ654" s="37">
        <v>43675</v>
      </c>
      <c r="AR654" s="1">
        <v>0</v>
      </c>
      <c r="AS654" s="1">
        <v>0</v>
      </c>
      <c r="AT654" s="1">
        <f t="shared" si="39"/>
        <v>576.6000000000007</v>
      </c>
      <c r="AV654" s="37">
        <v>43675</v>
      </c>
      <c r="AW654" s="1">
        <v>0</v>
      </c>
      <c r="AX654" s="1">
        <v>0</v>
      </c>
      <c r="AZ654" s="37">
        <v>42572</v>
      </c>
      <c r="BA654" s="1">
        <v>0</v>
      </c>
      <c r="BB654" s="1">
        <v>0</v>
      </c>
      <c r="BC654" s="1">
        <v>0</v>
      </c>
      <c r="BE654" s="37">
        <v>44393</v>
      </c>
      <c r="BF654" s="1">
        <v>0</v>
      </c>
      <c r="BG654" s="1">
        <v>0</v>
      </c>
      <c r="BH654" s="1">
        <v>0</v>
      </c>
      <c r="BJ654" s="37">
        <v>44393</v>
      </c>
      <c r="BK654" s="1">
        <v>0</v>
      </c>
      <c r="BL654" s="1">
        <v>0</v>
      </c>
      <c r="BM654" s="1">
        <v>0</v>
      </c>
      <c r="BN654" s="1">
        <f t="shared" si="36"/>
        <v>0</v>
      </c>
      <c r="BP654" s="37">
        <v>44393</v>
      </c>
      <c r="BQ654" s="1">
        <v>0</v>
      </c>
      <c r="BR654" s="1">
        <v>0</v>
      </c>
      <c r="BS654" s="1">
        <v>0</v>
      </c>
    </row>
    <row r="655" spans="3:71" x14ac:dyDescent="0.3">
      <c r="C655" s="37">
        <v>43676</v>
      </c>
      <c r="D655" s="1">
        <v>0</v>
      </c>
      <c r="E655" s="1">
        <v>0</v>
      </c>
      <c r="H655" s="37">
        <v>43676</v>
      </c>
      <c r="I655" s="1">
        <v>0</v>
      </c>
      <c r="J655" s="1">
        <v>0</v>
      </c>
      <c r="M655" s="37">
        <v>43676</v>
      </c>
      <c r="N655" s="1">
        <v>0</v>
      </c>
      <c r="O655" s="1">
        <v>0</v>
      </c>
      <c r="R655" s="37">
        <v>43676</v>
      </c>
      <c r="S655" s="1">
        <v>0</v>
      </c>
      <c r="T655" s="1">
        <v>0</v>
      </c>
      <c r="W655" s="37">
        <v>43676</v>
      </c>
      <c r="X655" s="1">
        <v>0</v>
      </c>
      <c r="Y655" s="1">
        <v>0</v>
      </c>
      <c r="Z655" s="1">
        <f t="shared" si="37"/>
        <v>578.20000000000005</v>
      </c>
      <c r="AB655" s="37">
        <v>43676</v>
      </c>
      <c r="AC655" s="1">
        <v>0</v>
      </c>
      <c r="AD655" s="1">
        <v>0</v>
      </c>
      <c r="AG655" s="37">
        <v>43676</v>
      </c>
      <c r="AH655" s="1">
        <v>0</v>
      </c>
      <c r="AI655" s="1">
        <v>0</v>
      </c>
      <c r="AL655" s="37">
        <v>43676</v>
      </c>
      <c r="AM655" s="1">
        <v>0</v>
      </c>
      <c r="AN655" s="1">
        <v>0</v>
      </c>
      <c r="AO655" s="1">
        <f t="shared" si="38"/>
        <v>512.40000000000009</v>
      </c>
      <c r="AQ655" s="37">
        <v>43676</v>
      </c>
      <c r="AR655" s="1">
        <v>0</v>
      </c>
      <c r="AS655" s="1">
        <v>0</v>
      </c>
      <c r="AT655" s="1">
        <f t="shared" si="39"/>
        <v>576.6000000000007</v>
      </c>
      <c r="AV655" s="37">
        <v>43676</v>
      </c>
      <c r="AW655" s="1">
        <v>0</v>
      </c>
      <c r="AX655" s="1">
        <v>0</v>
      </c>
      <c r="AZ655" s="37">
        <v>42573</v>
      </c>
      <c r="BA655" s="1">
        <v>0</v>
      </c>
      <c r="BB655" s="1">
        <v>0</v>
      </c>
      <c r="BC655" s="1">
        <v>0</v>
      </c>
      <c r="BE655" s="37">
        <v>44396</v>
      </c>
      <c r="BF655" s="1">
        <v>0</v>
      </c>
      <c r="BG655" s="1">
        <v>0</v>
      </c>
      <c r="BH655" s="1">
        <v>0</v>
      </c>
      <c r="BJ655" s="37">
        <v>44396</v>
      </c>
      <c r="BK655" s="1">
        <v>0</v>
      </c>
      <c r="BL655" s="1">
        <v>0</v>
      </c>
      <c r="BM655" s="1">
        <v>0</v>
      </c>
      <c r="BN655" s="1">
        <f t="shared" si="36"/>
        <v>0</v>
      </c>
      <c r="BP655" s="37">
        <v>44396</v>
      </c>
      <c r="BQ655" s="1">
        <v>0</v>
      </c>
      <c r="BR655" s="1">
        <v>0</v>
      </c>
      <c r="BS655" s="1">
        <v>0</v>
      </c>
    </row>
    <row r="656" spans="3:71" x14ac:dyDescent="0.3">
      <c r="C656" s="37">
        <v>43677</v>
      </c>
      <c r="D656" s="1">
        <v>0</v>
      </c>
      <c r="E656" s="1">
        <v>0</v>
      </c>
      <c r="H656" s="37">
        <v>43677</v>
      </c>
      <c r="I656" s="1">
        <v>0</v>
      </c>
      <c r="J656" s="1">
        <v>0</v>
      </c>
      <c r="M656" s="37">
        <v>43677</v>
      </c>
      <c r="N656" s="1">
        <v>0</v>
      </c>
      <c r="O656" s="1">
        <v>0</v>
      </c>
      <c r="R656" s="37">
        <v>43677</v>
      </c>
      <c r="S656" s="1">
        <v>0</v>
      </c>
      <c r="T656" s="1">
        <v>0</v>
      </c>
      <c r="W656" s="37">
        <v>43677</v>
      </c>
      <c r="X656" s="1">
        <v>0</v>
      </c>
      <c r="Y656" s="1">
        <v>0</v>
      </c>
      <c r="Z656" s="1">
        <f t="shared" si="37"/>
        <v>578.20000000000005</v>
      </c>
      <c r="AB656" s="37">
        <v>43677</v>
      </c>
      <c r="AC656" s="1">
        <v>0</v>
      </c>
      <c r="AD656" s="1">
        <v>0</v>
      </c>
      <c r="AG656" s="37">
        <v>43677</v>
      </c>
      <c r="AH656" s="1">
        <v>0</v>
      </c>
      <c r="AI656" s="1">
        <v>0</v>
      </c>
      <c r="AL656" s="37">
        <v>43677</v>
      </c>
      <c r="AM656" s="1">
        <v>0</v>
      </c>
      <c r="AN656" s="1">
        <v>0</v>
      </c>
      <c r="AO656" s="1">
        <f t="shared" si="38"/>
        <v>512.40000000000009</v>
      </c>
      <c r="AQ656" s="37">
        <v>43677</v>
      </c>
      <c r="AR656" s="1">
        <v>0</v>
      </c>
      <c r="AS656" s="1">
        <v>0</v>
      </c>
      <c r="AT656" s="1">
        <f t="shared" si="39"/>
        <v>576.6000000000007</v>
      </c>
      <c r="AV656" s="37">
        <v>43677</v>
      </c>
      <c r="AW656" s="1">
        <v>0</v>
      </c>
      <c r="AX656" s="1">
        <v>0</v>
      </c>
      <c r="AZ656" s="37">
        <v>42576</v>
      </c>
      <c r="BA656" s="1">
        <v>0</v>
      </c>
      <c r="BB656" s="1">
        <v>0</v>
      </c>
      <c r="BC656" s="1">
        <v>0</v>
      </c>
      <c r="BE656" s="37">
        <v>44397</v>
      </c>
      <c r="BF656" s="1">
        <v>0</v>
      </c>
      <c r="BG656" s="1">
        <v>0</v>
      </c>
      <c r="BH656" s="1">
        <v>0</v>
      </c>
      <c r="BJ656" s="37">
        <v>44397</v>
      </c>
      <c r="BK656" s="1">
        <v>0</v>
      </c>
      <c r="BL656" s="1">
        <v>0</v>
      </c>
      <c r="BM656" s="1">
        <v>0</v>
      </c>
      <c r="BN656" s="1">
        <f t="shared" si="36"/>
        <v>0</v>
      </c>
      <c r="BP656" s="37">
        <v>44397</v>
      </c>
      <c r="BQ656" s="1">
        <v>0</v>
      </c>
      <c r="BR656" s="1">
        <v>0</v>
      </c>
      <c r="BS656" s="1">
        <v>0</v>
      </c>
    </row>
    <row r="657" spans="3:71" x14ac:dyDescent="0.3">
      <c r="C657" s="37">
        <v>43678</v>
      </c>
      <c r="D657" s="1">
        <v>0</v>
      </c>
      <c r="E657" s="1">
        <v>0</v>
      </c>
      <c r="H657" s="37">
        <v>43678</v>
      </c>
      <c r="I657" s="1">
        <v>0</v>
      </c>
      <c r="J657" s="1">
        <v>0</v>
      </c>
      <c r="M657" s="37">
        <v>43678</v>
      </c>
      <c r="N657" s="1">
        <v>0</v>
      </c>
      <c r="O657" s="1">
        <v>0</v>
      </c>
      <c r="R657" s="37">
        <v>43678</v>
      </c>
      <c r="S657" s="1">
        <v>0</v>
      </c>
      <c r="T657" s="1">
        <v>0</v>
      </c>
      <c r="W657" s="37">
        <v>43678</v>
      </c>
      <c r="X657" s="1">
        <v>0</v>
      </c>
      <c r="Y657" s="1">
        <v>0</v>
      </c>
      <c r="Z657" s="1">
        <f t="shared" si="37"/>
        <v>578.20000000000005</v>
      </c>
      <c r="AB657" s="37">
        <v>43678</v>
      </c>
      <c r="AC657" s="1">
        <v>0</v>
      </c>
      <c r="AD657" s="1">
        <v>0</v>
      </c>
      <c r="AG657" s="37">
        <v>43678</v>
      </c>
      <c r="AH657" s="1">
        <v>0</v>
      </c>
      <c r="AI657" s="1">
        <v>0</v>
      </c>
      <c r="AL657" s="37">
        <v>43678</v>
      </c>
      <c r="AM657" s="1">
        <v>0</v>
      </c>
      <c r="AN657" s="1">
        <v>0</v>
      </c>
      <c r="AO657" s="1">
        <f t="shared" si="38"/>
        <v>512.40000000000009</v>
      </c>
      <c r="AQ657" s="37">
        <v>43678</v>
      </c>
      <c r="AR657" s="1">
        <v>0</v>
      </c>
      <c r="AS657" s="1">
        <v>0</v>
      </c>
      <c r="AT657" s="1">
        <f t="shared" si="39"/>
        <v>576.6000000000007</v>
      </c>
      <c r="AV657" s="37">
        <v>43678</v>
      </c>
      <c r="AW657" s="1">
        <v>0</v>
      </c>
      <c r="AX657" s="1">
        <v>0</v>
      </c>
      <c r="AZ657" s="37">
        <v>42577</v>
      </c>
      <c r="BA657" s="1">
        <v>0</v>
      </c>
      <c r="BB657" s="1">
        <v>0</v>
      </c>
      <c r="BC657" s="1">
        <v>0</v>
      </c>
      <c r="BE657" s="37">
        <v>44398</v>
      </c>
      <c r="BF657" s="1">
        <v>0</v>
      </c>
      <c r="BG657" s="1">
        <v>0</v>
      </c>
      <c r="BH657" s="1">
        <v>0</v>
      </c>
      <c r="BJ657" s="37">
        <v>44398</v>
      </c>
      <c r="BK657" s="1">
        <v>0</v>
      </c>
      <c r="BL657" s="1">
        <v>0</v>
      </c>
      <c r="BM657" s="1">
        <v>0</v>
      </c>
      <c r="BN657" s="1">
        <f t="shared" si="36"/>
        <v>0</v>
      </c>
      <c r="BP657" s="37">
        <v>44398</v>
      </c>
      <c r="BQ657" s="1">
        <v>0</v>
      </c>
      <c r="BR657" s="1">
        <v>0</v>
      </c>
      <c r="BS657" s="1">
        <v>0</v>
      </c>
    </row>
    <row r="658" spans="3:71" x14ac:dyDescent="0.3">
      <c r="C658" s="37">
        <v>43679</v>
      </c>
      <c r="D658" s="1">
        <v>0</v>
      </c>
      <c r="E658" s="1">
        <v>0</v>
      </c>
      <c r="H658" s="37">
        <v>43679</v>
      </c>
      <c r="I658" s="1">
        <v>0</v>
      </c>
      <c r="J658" s="1">
        <v>0</v>
      </c>
      <c r="M658" s="37">
        <v>43679</v>
      </c>
      <c r="N658" s="1">
        <v>0</v>
      </c>
      <c r="O658" s="1">
        <v>0</v>
      </c>
      <c r="R658" s="37">
        <v>43679</v>
      </c>
      <c r="S658" s="1">
        <v>0</v>
      </c>
      <c r="T658" s="1">
        <v>0</v>
      </c>
      <c r="W658" s="37">
        <v>43679</v>
      </c>
      <c r="X658" s="1">
        <v>0</v>
      </c>
      <c r="Y658" s="1">
        <v>0</v>
      </c>
      <c r="Z658" s="1">
        <f t="shared" si="37"/>
        <v>578.20000000000005</v>
      </c>
      <c r="AB658" s="37">
        <v>43679</v>
      </c>
      <c r="AC658" s="1">
        <v>0</v>
      </c>
      <c r="AD658" s="1">
        <v>0</v>
      </c>
      <c r="AG658" s="37">
        <v>43679</v>
      </c>
      <c r="AH658" s="1">
        <v>0</v>
      </c>
      <c r="AI658" s="1">
        <v>0</v>
      </c>
      <c r="AL658" s="37">
        <v>43679</v>
      </c>
      <c r="AM658" s="1">
        <v>0</v>
      </c>
      <c r="AN658" s="1">
        <v>0</v>
      </c>
      <c r="AO658" s="1">
        <f t="shared" si="38"/>
        <v>512.40000000000009</v>
      </c>
      <c r="AQ658" s="37">
        <v>43679</v>
      </c>
      <c r="AR658" s="1">
        <v>0</v>
      </c>
      <c r="AS658" s="1">
        <v>0</v>
      </c>
      <c r="AT658" s="1">
        <f t="shared" si="39"/>
        <v>576.6000000000007</v>
      </c>
      <c r="AV658" s="37">
        <v>43679</v>
      </c>
      <c r="AW658" s="1">
        <v>0</v>
      </c>
      <c r="AX658" s="1">
        <v>0</v>
      </c>
      <c r="AZ658" s="37">
        <v>42578</v>
      </c>
      <c r="BA658" s="1">
        <v>0</v>
      </c>
      <c r="BB658" s="1">
        <v>0</v>
      </c>
      <c r="BC658" s="1">
        <v>0</v>
      </c>
      <c r="BE658" s="37">
        <v>44399</v>
      </c>
      <c r="BF658" s="1">
        <v>-5.8</v>
      </c>
      <c r="BG658" s="1">
        <v>1</v>
      </c>
      <c r="BH658" s="1">
        <v>0</v>
      </c>
      <c r="BJ658" s="37">
        <v>44399</v>
      </c>
      <c r="BK658" s="1">
        <v>-5.8</v>
      </c>
      <c r="BL658" s="1">
        <v>1</v>
      </c>
      <c r="BM658" s="1">
        <v>0</v>
      </c>
      <c r="BN658" s="1">
        <f t="shared" si="36"/>
        <v>0</v>
      </c>
      <c r="BP658" s="37">
        <v>44399</v>
      </c>
      <c r="BQ658" s="1">
        <v>-5.8</v>
      </c>
      <c r="BR658" s="1">
        <v>1</v>
      </c>
      <c r="BS658" s="1">
        <v>0</v>
      </c>
    </row>
    <row r="659" spans="3:71" x14ac:dyDescent="0.3">
      <c r="C659" s="37">
        <v>43682</v>
      </c>
      <c r="D659" s="1">
        <v>0</v>
      </c>
      <c r="E659" s="1">
        <v>0</v>
      </c>
      <c r="H659" s="37">
        <v>43682</v>
      </c>
      <c r="I659" s="1">
        <v>0</v>
      </c>
      <c r="J659" s="1">
        <v>0</v>
      </c>
      <c r="M659" s="37">
        <v>43682</v>
      </c>
      <c r="N659" s="1">
        <v>0</v>
      </c>
      <c r="O659" s="1">
        <v>0</v>
      </c>
      <c r="R659" s="37">
        <v>43682</v>
      </c>
      <c r="S659" s="1">
        <v>0</v>
      </c>
      <c r="T659" s="1">
        <v>0</v>
      </c>
      <c r="W659" s="37">
        <v>43682</v>
      </c>
      <c r="X659" s="1">
        <v>0</v>
      </c>
      <c r="Y659" s="1">
        <v>0</v>
      </c>
      <c r="Z659" s="1">
        <f t="shared" si="37"/>
        <v>578.20000000000005</v>
      </c>
      <c r="AB659" s="37">
        <v>43682</v>
      </c>
      <c r="AC659" s="1">
        <v>0</v>
      </c>
      <c r="AD659" s="1">
        <v>0</v>
      </c>
      <c r="AG659" s="37">
        <v>43682</v>
      </c>
      <c r="AH659" s="1">
        <v>0</v>
      </c>
      <c r="AI659" s="1">
        <v>0</v>
      </c>
      <c r="AL659" s="37">
        <v>43682</v>
      </c>
      <c r="AM659" s="1">
        <v>0</v>
      </c>
      <c r="AN659" s="1">
        <v>0</v>
      </c>
      <c r="AO659" s="1">
        <f t="shared" si="38"/>
        <v>512.40000000000009</v>
      </c>
      <c r="AQ659" s="37">
        <v>43682</v>
      </c>
      <c r="AR659" s="1">
        <v>0</v>
      </c>
      <c r="AS659" s="1">
        <v>0</v>
      </c>
      <c r="AT659" s="1">
        <f t="shared" si="39"/>
        <v>576.6000000000007</v>
      </c>
      <c r="AV659" s="37">
        <v>43682</v>
      </c>
      <c r="AW659" s="1">
        <v>0</v>
      </c>
      <c r="AX659" s="1">
        <v>0</v>
      </c>
      <c r="AZ659" s="37">
        <v>42579</v>
      </c>
      <c r="BA659" s="1">
        <v>0</v>
      </c>
      <c r="BB659" s="1">
        <v>0</v>
      </c>
      <c r="BC659" s="1">
        <v>0</v>
      </c>
      <c r="BE659" s="37">
        <v>44400</v>
      </c>
      <c r="BF659" s="1">
        <v>0</v>
      </c>
      <c r="BG659" s="1">
        <v>0</v>
      </c>
      <c r="BH659" s="1">
        <v>0</v>
      </c>
      <c r="BJ659" s="37">
        <v>44400</v>
      </c>
      <c r="BK659" s="1">
        <v>0</v>
      </c>
      <c r="BL659" s="1">
        <v>0</v>
      </c>
      <c r="BM659" s="1">
        <v>0</v>
      </c>
      <c r="BN659" s="1">
        <f t="shared" si="36"/>
        <v>0</v>
      </c>
      <c r="BP659" s="37">
        <v>44400</v>
      </c>
      <c r="BQ659" s="1">
        <v>0</v>
      </c>
      <c r="BR659" s="1">
        <v>0</v>
      </c>
      <c r="BS659" s="1">
        <v>0</v>
      </c>
    </row>
    <row r="660" spans="3:71" x14ac:dyDescent="0.3">
      <c r="C660" s="37">
        <v>43683</v>
      </c>
      <c r="D660" s="1">
        <v>-29.8</v>
      </c>
      <c r="E660" s="1">
        <v>1</v>
      </c>
      <c r="F660" s="1">
        <v>4.8</v>
      </c>
      <c r="H660" s="37">
        <v>43683</v>
      </c>
      <c r="I660" s="1">
        <v>-29.8</v>
      </c>
      <c r="J660" s="1">
        <v>1</v>
      </c>
      <c r="K660" s="1">
        <v>4.8</v>
      </c>
      <c r="M660" s="37">
        <v>43683</v>
      </c>
      <c r="N660" s="1">
        <v>-29.8</v>
      </c>
      <c r="O660" s="1">
        <v>1</v>
      </c>
      <c r="P660" s="1">
        <v>4.8</v>
      </c>
      <c r="R660" s="37">
        <v>43683</v>
      </c>
      <c r="S660" s="1">
        <v>-29.8</v>
      </c>
      <c r="T660" s="1">
        <v>1</v>
      </c>
      <c r="U660" s="1">
        <v>4.8</v>
      </c>
      <c r="W660" s="37">
        <v>43683</v>
      </c>
      <c r="X660" s="1">
        <v>-29.8</v>
      </c>
      <c r="Y660" s="1">
        <v>1</v>
      </c>
      <c r="Z660" s="1">
        <f t="shared" si="37"/>
        <v>548.40000000000009</v>
      </c>
      <c r="AB660" s="37">
        <v>43683</v>
      </c>
      <c r="AC660" s="1">
        <v>-31.2</v>
      </c>
      <c r="AD660" s="1">
        <v>1</v>
      </c>
      <c r="AG660" s="37">
        <v>43683</v>
      </c>
      <c r="AH660" s="1">
        <v>-22.5</v>
      </c>
      <c r="AI660" s="1">
        <v>1</v>
      </c>
      <c r="AL660" s="37">
        <v>43683</v>
      </c>
      <c r="AM660" s="1">
        <v>-37.1</v>
      </c>
      <c r="AN660" s="1">
        <v>1</v>
      </c>
      <c r="AO660" s="1">
        <f t="shared" si="38"/>
        <v>475.30000000000007</v>
      </c>
      <c r="AQ660" s="37">
        <v>43683</v>
      </c>
      <c r="AR660" s="1">
        <v>-50.9</v>
      </c>
      <c r="AS660" s="1">
        <v>1</v>
      </c>
      <c r="AT660" s="1">
        <f t="shared" si="39"/>
        <v>525.70000000000073</v>
      </c>
      <c r="AV660" s="37">
        <v>43683</v>
      </c>
      <c r="AW660" s="1">
        <v>-29.8</v>
      </c>
      <c r="AX660" s="1">
        <v>1</v>
      </c>
      <c r="AZ660" s="37">
        <v>42580</v>
      </c>
      <c r="BA660" s="1">
        <v>-15.6</v>
      </c>
      <c r="BB660" s="1">
        <v>1</v>
      </c>
      <c r="BC660" s="1">
        <v>6.9</v>
      </c>
      <c r="BE660" s="37">
        <v>44403</v>
      </c>
      <c r="BF660" s="1">
        <v>0</v>
      </c>
      <c r="BG660" s="1">
        <v>0</v>
      </c>
      <c r="BH660" s="1">
        <v>0</v>
      </c>
      <c r="BJ660" s="37">
        <v>44403</v>
      </c>
      <c r="BK660" s="1">
        <v>0</v>
      </c>
      <c r="BL660" s="1">
        <v>0</v>
      </c>
      <c r="BM660" s="1">
        <v>0</v>
      </c>
      <c r="BN660" s="1">
        <f t="shared" si="36"/>
        <v>0</v>
      </c>
      <c r="BP660" s="37">
        <v>44403</v>
      </c>
      <c r="BQ660" s="1">
        <v>0</v>
      </c>
      <c r="BR660" s="1">
        <v>0</v>
      </c>
      <c r="BS660" s="1">
        <v>0</v>
      </c>
    </row>
    <row r="661" spans="3:71" x14ac:dyDescent="0.3">
      <c r="C661" s="37">
        <v>43684</v>
      </c>
      <c r="D661" s="1">
        <v>-3.2</v>
      </c>
      <c r="E661" s="1">
        <v>1</v>
      </c>
      <c r="F661" s="1">
        <v>9.8000000000000007</v>
      </c>
      <c r="H661" s="37">
        <v>43684</v>
      </c>
      <c r="I661" s="1">
        <v>-3.2</v>
      </c>
      <c r="J661" s="1">
        <v>1</v>
      </c>
      <c r="K661" s="1">
        <v>9.8000000000000007</v>
      </c>
      <c r="M661" s="37">
        <v>43684</v>
      </c>
      <c r="N661" s="1">
        <v>-3.2</v>
      </c>
      <c r="O661" s="1">
        <v>1</v>
      </c>
      <c r="P661" s="1">
        <v>9.8000000000000007</v>
      </c>
      <c r="R661" s="37">
        <v>43684</v>
      </c>
      <c r="S661" s="1">
        <v>-3.2</v>
      </c>
      <c r="T661" s="1">
        <v>1</v>
      </c>
      <c r="U661" s="1">
        <v>9.8000000000000007</v>
      </c>
      <c r="W661" s="37">
        <v>43684</v>
      </c>
      <c r="X661" s="1">
        <v>-3.2</v>
      </c>
      <c r="Y661" s="1">
        <v>1</v>
      </c>
      <c r="Z661" s="1">
        <f t="shared" si="37"/>
        <v>545.20000000000005</v>
      </c>
      <c r="AB661" s="37">
        <v>43684</v>
      </c>
      <c r="AC661" s="1">
        <v>-3.1</v>
      </c>
      <c r="AD661" s="1">
        <v>1</v>
      </c>
      <c r="AG661" s="37">
        <v>43684</v>
      </c>
      <c r="AH661" s="1">
        <v>-3.1</v>
      </c>
      <c r="AI661" s="1">
        <v>1</v>
      </c>
      <c r="AL661" s="37">
        <v>43684</v>
      </c>
      <c r="AM661" s="1">
        <v>-14.2</v>
      </c>
      <c r="AN661" s="1">
        <v>1</v>
      </c>
      <c r="AO661" s="1">
        <f t="shared" si="38"/>
        <v>461.10000000000008</v>
      </c>
      <c r="AQ661" s="37">
        <v>43684</v>
      </c>
      <c r="AR661" s="1">
        <v>-15.7</v>
      </c>
      <c r="AS661" s="1">
        <v>1</v>
      </c>
      <c r="AT661" s="1">
        <f t="shared" si="39"/>
        <v>510.00000000000074</v>
      </c>
      <c r="AV661" s="37">
        <v>43684</v>
      </c>
      <c r="AW661" s="1">
        <v>-4.9000000000000004</v>
      </c>
      <c r="AX661" s="1">
        <v>1</v>
      </c>
      <c r="AZ661" s="37">
        <v>42583</v>
      </c>
      <c r="BA661" s="1">
        <v>0</v>
      </c>
      <c r="BB661" s="1">
        <v>0</v>
      </c>
      <c r="BC661" s="1">
        <v>0</v>
      </c>
      <c r="BE661" s="37">
        <v>44404</v>
      </c>
      <c r="BF661" s="1">
        <v>0</v>
      </c>
      <c r="BG661" s="1">
        <v>0</v>
      </c>
      <c r="BH661" s="1">
        <v>0</v>
      </c>
      <c r="BJ661" s="37">
        <v>44404</v>
      </c>
      <c r="BK661" s="1">
        <v>0</v>
      </c>
      <c r="BL661" s="1">
        <v>0</v>
      </c>
      <c r="BM661" s="1">
        <v>0</v>
      </c>
      <c r="BN661" s="1">
        <f t="shared" si="36"/>
        <v>0</v>
      </c>
      <c r="BP661" s="37">
        <v>44404</v>
      </c>
      <c r="BQ661" s="1">
        <v>0</v>
      </c>
      <c r="BR661" s="1">
        <v>0</v>
      </c>
      <c r="BS661" s="1">
        <v>0</v>
      </c>
    </row>
    <row r="662" spans="3:71" x14ac:dyDescent="0.3">
      <c r="C662" s="37">
        <v>43685</v>
      </c>
      <c r="D662" s="1">
        <v>0</v>
      </c>
      <c r="E662" s="1">
        <v>0</v>
      </c>
      <c r="H662" s="37">
        <v>43685</v>
      </c>
      <c r="I662" s="1">
        <v>0</v>
      </c>
      <c r="J662" s="1">
        <v>0</v>
      </c>
      <c r="M662" s="37">
        <v>43685</v>
      </c>
      <c r="N662" s="1">
        <v>0</v>
      </c>
      <c r="O662" s="1">
        <v>0</v>
      </c>
      <c r="R662" s="37">
        <v>43685</v>
      </c>
      <c r="S662" s="1">
        <v>0</v>
      </c>
      <c r="T662" s="1">
        <v>0</v>
      </c>
      <c r="W662" s="37">
        <v>43685</v>
      </c>
      <c r="X662" s="1">
        <v>0</v>
      </c>
      <c r="Y662" s="1">
        <v>0</v>
      </c>
      <c r="Z662" s="1">
        <f t="shared" si="37"/>
        <v>545.20000000000005</v>
      </c>
      <c r="AB662" s="37">
        <v>43685</v>
      </c>
      <c r="AC662" s="1">
        <v>0</v>
      </c>
      <c r="AD662" s="1">
        <v>0</v>
      </c>
      <c r="AG662" s="37">
        <v>43685</v>
      </c>
      <c r="AH662" s="1">
        <v>0</v>
      </c>
      <c r="AI662" s="1">
        <v>0</v>
      </c>
      <c r="AL662" s="37">
        <v>43685</v>
      </c>
      <c r="AM662" s="1">
        <v>0</v>
      </c>
      <c r="AN662" s="1">
        <v>0</v>
      </c>
      <c r="AO662" s="1">
        <f t="shared" si="38"/>
        <v>461.10000000000008</v>
      </c>
      <c r="AQ662" s="37">
        <v>43685</v>
      </c>
      <c r="AR662" s="1">
        <v>0</v>
      </c>
      <c r="AS662" s="1">
        <v>0</v>
      </c>
      <c r="AT662" s="1">
        <f t="shared" si="39"/>
        <v>510.00000000000074</v>
      </c>
      <c r="AV662" s="37">
        <v>43685</v>
      </c>
      <c r="AW662" s="1">
        <v>0</v>
      </c>
      <c r="AX662" s="1">
        <v>0</v>
      </c>
      <c r="AZ662" s="37">
        <v>42584</v>
      </c>
      <c r="BA662" s="1">
        <v>8.6</v>
      </c>
      <c r="BB662" s="1">
        <v>1</v>
      </c>
      <c r="BC662" s="1">
        <v>0</v>
      </c>
      <c r="BE662" s="37">
        <v>44405</v>
      </c>
      <c r="BF662" s="1">
        <v>0</v>
      </c>
      <c r="BG662" s="1">
        <v>0</v>
      </c>
      <c r="BH662" s="1">
        <v>0</v>
      </c>
      <c r="BJ662" s="37">
        <v>44405</v>
      </c>
      <c r="BK662" s="1">
        <v>0</v>
      </c>
      <c r="BL662" s="1">
        <v>0</v>
      </c>
      <c r="BM662" s="1">
        <v>0</v>
      </c>
      <c r="BN662" s="1">
        <f t="shared" si="36"/>
        <v>0</v>
      </c>
      <c r="BP662" s="37">
        <v>44405</v>
      </c>
      <c r="BQ662" s="1">
        <v>0</v>
      </c>
      <c r="BR662" s="1">
        <v>0</v>
      </c>
      <c r="BS662" s="1">
        <v>0</v>
      </c>
    </row>
    <row r="663" spans="3:71" x14ac:dyDescent="0.3">
      <c r="C663" s="37">
        <v>43686</v>
      </c>
      <c r="D663" s="1">
        <v>13.7</v>
      </c>
      <c r="E663" s="1">
        <v>1</v>
      </c>
      <c r="F663" s="1">
        <v>22</v>
      </c>
      <c r="H663" s="37">
        <v>43686</v>
      </c>
      <c r="I663" s="1">
        <v>13.7</v>
      </c>
      <c r="J663" s="1">
        <v>1</v>
      </c>
      <c r="K663" s="1">
        <v>22</v>
      </c>
      <c r="M663" s="37">
        <v>43686</v>
      </c>
      <c r="N663" s="1">
        <v>13.7</v>
      </c>
      <c r="O663" s="1">
        <v>1</v>
      </c>
      <c r="P663" s="1">
        <v>22</v>
      </c>
      <c r="R663" s="37">
        <v>43686</v>
      </c>
      <c r="S663" s="1">
        <v>6.1</v>
      </c>
      <c r="T663" s="1">
        <v>1</v>
      </c>
      <c r="U663" s="1">
        <v>22</v>
      </c>
      <c r="W663" s="37">
        <v>43686</v>
      </c>
      <c r="X663" s="1">
        <v>6.1</v>
      </c>
      <c r="Y663" s="1">
        <v>1</v>
      </c>
      <c r="Z663" s="1">
        <f t="shared" si="37"/>
        <v>551.30000000000007</v>
      </c>
      <c r="AB663" s="37">
        <v>43686</v>
      </c>
      <c r="AC663" s="1">
        <v>5.7</v>
      </c>
      <c r="AD663" s="1">
        <v>1</v>
      </c>
      <c r="AG663" s="37">
        <v>43686</v>
      </c>
      <c r="AH663" s="1">
        <v>3.8</v>
      </c>
      <c r="AI663" s="1">
        <v>1</v>
      </c>
      <c r="AJ663" s="1">
        <v>-4.8</v>
      </c>
      <c r="AL663" s="37">
        <v>43686</v>
      </c>
      <c r="AM663" s="1">
        <v>11.7</v>
      </c>
      <c r="AN663" s="1">
        <v>1</v>
      </c>
      <c r="AO663" s="1">
        <f t="shared" si="38"/>
        <v>472.80000000000007</v>
      </c>
      <c r="AQ663" s="37">
        <v>43686</v>
      </c>
      <c r="AR663" s="1">
        <v>11.7</v>
      </c>
      <c r="AS663" s="1">
        <v>1</v>
      </c>
      <c r="AT663" s="1">
        <f t="shared" si="39"/>
        <v>521.70000000000073</v>
      </c>
      <c r="AV663" s="37">
        <v>43686</v>
      </c>
      <c r="AW663" s="1">
        <v>11</v>
      </c>
      <c r="AX663" s="1">
        <v>1</v>
      </c>
      <c r="AZ663" s="37">
        <v>42585</v>
      </c>
      <c r="BA663" s="1">
        <v>1.1000000000000001</v>
      </c>
      <c r="BB663" s="1">
        <v>1</v>
      </c>
      <c r="BC663" s="1">
        <v>0</v>
      </c>
      <c r="BE663" s="37">
        <v>44406</v>
      </c>
      <c r="BF663" s="1">
        <v>0.6</v>
      </c>
      <c r="BG663" s="1">
        <v>1</v>
      </c>
      <c r="BH663" s="1">
        <v>0</v>
      </c>
      <c r="BJ663" s="37">
        <v>44406</v>
      </c>
      <c r="BK663" s="1">
        <v>0.6</v>
      </c>
      <c r="BL663" s="1">
        <v>1</v>
      </c>
      <c r="BM663" s="1">
        <v>0</v>
      </c>
      <c r="BN663" s="1">
        <f t="shared" si="36"/>
        <v>0</v>
      </c>
      <c r="BP663" s="37">
        <v>44406</v>
      </c>
      <c r="BQ663" s="1">
        <v>0.6</v>
      </c>
      <c r="BR663" s="1">
        <v>1</v>
      </c>
      <c r="BS663" s="1">
        <v>0</v>
      </c>
    </row>
    <row r="664" spans="3:71" x14ac:dyDescent="0.3">
      <c r="C664" s="37">
        <v>43689</v>
      </c>
      <c r="D664" s="1">
        <v>0</v>
      </c>
      <c r="E664" s="1">
        <v>0</v>
      </c>
      <c r="H664" s="37">
        <v>43689</v>
      </c>
      <c r="I664" s="1">
        <v>0</v>
      </c>
      <c r="J664" s="1">
        <v>0</v>
      </c>
      <c r="M664" s="37">
        <v>43689</v>
      </c>
      <c r="N664" s="1">
        <v>0</v>
      </c>
      <c r="O664" s="1">
        <v>0</v>
      </c>
      <c r="R664" s="37">
        <v>43689</v>
      </c>
      <c r="S664" s="1">
        <v>0</v>
      </c>
      <c r="T664" s="1">
        <v>0</v>
      </c>
      <c r="W664" s="37">
        <v>43689</v>
      </c>
      <c r="X664" s="1">
        <v>0</v>
      </c>
      <c r="Y664" s="1">
        <v>0</v>
      </c>
      <c r="Z664" s="1">
        <f t="shared" si="37"/>
        <v>551.30000000000007</v>
      </c>
      <c r="AB664" s="37">
        <v>43689</v>
      </c>
      <c r="AC664" s="1">
        <v>0</v>
      </c>
      <c r="AD664" s="1">
        <v>0</v>
      </c>
      <c r="AG664" s="37">
        <v>43689</v>
      </c>
      <c r="AH664" s="1">
        <v>0</v>
      </c>
      <c r="AI664" s="1">
        <v>0</v>
      </c>
      <c r="AL664" s="37">
        <v>43689</v>
      </c>
      <c r="AM664" s="1">
        <v>0</v>
      </c>
      <c r="AN664" s="1">
        <v>0</v>
      </c>
      <c r="AO664" s="1">
        <f t="shared" si="38"/>
        <v>472.80000000000007</v>
      </c>
      <c r="AQ664" s="37">
        <v>43689</v>
      </c>
      <c r="AR664" s="1">
        <v>0</v>
      </c>
      <c r="AS664" s="1">
        <v>0</v>
      </c>
      <c r="AT664" s="1">
        <f t="shared" si="39"/>
        <v>521.70000000000073</v>
      </c>
      <c r="AV664" s="37">
        <v>43689</v>
      </c>
      <c r="AW664" s="1">
        <v>0</v>
      </c>
      <c r="AX664" s="1">
        <v>0</v>
      </c>
      <c r="AZ664" s="37">
        <v>42586</v>
      </c>
      <c r="BA664" s="1">
        <v>0</v>
      </c>
      <c r="BB664" s="1">
        <v>0</v>
      </c>
      <c r="BC664" s="1">
        <v>0</v>
      </c>
      <c r="BE664" s="37">
        <v>44407</v>
      </c>
      <c r="BF664" s="1">
        <v>0</v>
      </c>
      <c r="BG664" s="1">
        <v>0</v>
      </c>
      <c r="BH664" s="1">
        <v>0</v>
      </c>
      <c r="BJ664" s="37">
        <v>44407</v>
      </c>
      <c r="BK664" s="1">
        <v>0</v>
      </c>
      <c r="BL664" s="1">
        <v>0</v>
      </c>
      <c r="BM664" s="1">
        <v>0</v>
      </c>
      <c r="BN664" s="1">
        <f t="shared" si="36"/>
        <v>0</v>
      </c>
      <c r="BP664" s="37">
        <v>44407</v>
      </c>
      <c r="BQ664" s="1">
        <v>0</v>
      </c>
      <c r="BR664" s="1">
        <v>0</v>
      </c>
      <c r="BS664" s="1">
        <v>0</v>
      </c>
    </row>
    <row r="665" spans="3:71" x14ac:dyDescent="0.3">
      <c r="C665" s="37">
        <v>43690</v>
      </c>
      <c r="D665" s="1">
        <v>0</v>
      </c>
      <c r="E665" s="1">
        <v>0</v>
      </c>
      <c r="H665" s="37">
        <v>43690</v>
      </c>
      <c r="I665" s="1">
        <v>0</v>
      </c>
      <c r="J665" s="1">
        <v>0</v>
      </c>
      <c r="M665" s="37">
        <v>43690</v>
      </c>
      <c r="N665" s="1">
        <v>0</v>
      </c>
      <c r="O665" s="1">
        <v>0</v>
      </c>
      <c r="R665" s="37">
        <v>43690</v>
      </c>
      <c r="S665" s="1">
        <v>0</v>
      </c>
      <c r="T665" s="1">
        <v>0</v>
      </c>
      <c r="W665" s="37">
        <v>43690</v>
      </c>
      <c r="X665" s="1">
        <v>0</v>
      </c>
      <c r="Y665" s="1">
        <v>0</v>
      </c>
      <c r="Z665" s="1">
        <f t="shared" si="37"/>
        <v>551.30000000000007</v>
      </c>
      <c r="AB665" s="37">
        <v>43690</v>
      </c>
      <c r="AC665" s="1">
        <v>0</v>
      </c>
      <c r="AD665" s="1">
        <v>0</v>
      </c>
      <c r="AG665" s="37">
        <v>43690</v>
      </c>
      <c r="AH665" s="1">
        <v>0</v>
      </c>
      <c r="AI665" s="1">
        <v>0</v>
      </c>
      <c r="AL665" s="37">
        <v>43690</v>
      </c>
      <c r="AM665" s="1">
        <v>0</v>
      </c>
      <c r="AN665" s="1">
        <v>0</v>
      </c>
      <c r="AO665" s="1">
        <f t="shared" si="38"/>
        <v>472.80000000000007</v>
      </c>
      <c r="AQ665" s="37">
        <v>43690</v>
      </c>
      <c r="AR665" s="1">
        <v>0</v>
      </c>
      <c r="AS665" s="1">
        <v>0</v>
      </c>
      <c r="AT665" s="1">
        <f t="shared" si="39"/>
        <v>521.70000000000073</v>
      </c>
      <c r="AV665" s="37">
        <v>43690</v>
      </c>
      <c r="AW665" s="1">
        <v>0</v>
      </c>
      <c r="AX665" s="1">
        <v>0</v>
      </c>
      <c r="AZ665" s="37">
        <v>42587</v>
      </c>
      <c r="BA665" s="1">
        <v>0</v>
      </c>
      <c r="BB665" s="1">
        <v>0</v>
      </c>
      <c r="BC665" s="1">
        <v>0</v>
      </c>
      <c r="BE665" s="37">
        <v>44410</v>
      </c>
      <c r="BF665" s="1">
        <v>0</v>
      </c>
      <c r="BG665" s="1">
        <v>0</v>
      </c>
      <c r="BH665" s="1">
        <v>0</v>
      </c>
      <c r="BJ665" s="37">
        <v>44410</v>
      </c>
      <c r="BK665" s="1">
        <v>0</v>
      </c>
      <c r="BL665" s="1">
        <v>0</v>
      </c>
      <c r="BM665" s="1">
        <v>0</v>
      </c>
      <c r="BN665" s="1">
        <f t="shared" si="36"/>
        <v>0</v>
      </c>
      <c r="BP665" s="37">
        <v>44410</v>
      </c>
      <c r="BQ665" s="1">
        <v>0</v>
      </c>
      <c r="BR665" s="1">
        <v>0</v>
      </c>
      <c r="BS665" s="1">
        <v>0</v>
      </c>
    </row>
    <row r="666" spans="3:71" x14ac:dyDescent="0.3">
      <c r="C666" s="37">
        <v>43691</v>
      </c>
      <c r="D666" s="1">
        <v>0</v>
      </c>
      <c r="E666" s="1">
        <v>0</v>
      </c>
      <c r="H666" s="37">
        <v>43691</v>
      </c>
      <c r="I666" s="1">
        <v>0</v>
      </c>
      <c r="J666" s="1">
        <v>0</v>
      </c>
      <c r="M666" s="37">
        <v>43691</v>
      </c>
      <c r="N666" s="1">
        <v>0</v>
      </c>
      <c r="O666" s="1">
        <v>0</v>
      </c>
      <c r="R666" s="37">
        <v>43691</v>
      </c>
      <c r="S666" s="1">
        <v>0</v>
      </c>
      <c r="T666" s="1">
        <v>0</v>
      </c>
      <c r="W666" s="37">
        <v>43691</v>
      </c>
      <c r="X666" s="1">
        <v>0</v>
      </c>
      <c r="Y666" s="1">
        <v>0</v>
      </c>
      <c r="Z666" s="1">
        <f t="shared" si="37"/>
        <v>551.30000000000007</v>
      </c>
      <c r="AB666" s="37">
        <v>43691</v>
      </c>
      <c r="AC666" s="1">
        <v>0</v>
      </c>
      <c r="AD666" s="1">
        <v>0</v>
      </c>
      <c r="AG666" s="37">
        <v>43691</v>
      </c>
      <c r="AH666" s="1">
        <v>0</v>
      </c>
      <c r="AI666" s="1">
        <v>0</v>
      </c>
      <c r="AL666" s="37">
        <v>43691</v>
      </c>
      <c r="AM666" s="1">
        <v>0</v>
      </c>
      <c r="AN666" s="1">
        <v>0</v>
      </c>
      <c r="AO666" s="1">
        <f t="shared" si="38"/>
        <v>472.80000000000007</v>
      </c>
      <c r="AQ666" s="37">
        <v>43691</v>
      </c>
      <c r="AR666" s="1">
        <v>0</v>
      </c>
      <c r="AS666" s="1">
        <v>0</v>
      </c>
      <c r="AT666" s="1">
        <f t="shared" si="39"/>
        <v>521.70000000000073</v>
      </c>
      <c r="AV666" s="37">
        <v>43691</v>
      </c>
      <c r="AW666" s="1">
        <v>0</v>
      </c>
      <c r="AX666" s="1">
        <v>0</v>
      </c>
      <c r="AZ666" s="37">
        <v>42590</v>
      </c>
      <c r="BA666" s="1">
        <v>0</v>
      </c>
      <c r="BB666" s="1">
        <v>0</v>
      </c>
      <c r="BC666" s="1">
        <v>0</v>
      </c>
      <c r="BE666" s="37">
        <v>44411</v>
      </c>
      <c r="BF666" s="1">
        <v>-2</v>
      </c>
      <c r="BG666" s="1">
        <v>1</v>
      </c>
      <c r="BH666" s="1">
        <v>0</v>
      </c>
      <c r="BJ666" s="37">
        <v>44411</v>
      </c>
      <c r="BK666" s="1">
        <v>-2</v>
      </c>
      <c r="BL666" s="1">
        <v>1</v>
      </c>
      <c r="BM666" s="1">
        <v>0</v>
      </c>
      <c r="BN666" s="1">
        <f t="shared" si="36"/>
        <v>0</v>
      </c>
      <c r="BP666" s="37">
        <v>44411</v>
      </c>
      <c r="BQ666" s="1">
        <v>-2</v>
      </c>
      <c r="BR666" s="1">
        <v>1</v>
      </c>
      <c r="BS666" s="1">
        <v>0</v>
      </c>
    </row>
    <row r="667" spans="3:71" x14ac:dyDescent="0.3">
      <c r="C667" s="37">
        <v>43693</v>
      </c>
      <c r="D667" s="1">
        <v>4.3</v>
      </c>
      <c r="E667" s="1">
        <v>1</v>
      </c>
      <c r="F667" s="1">
        <v>5.3</v>
      </c>
      <c r="H667" s="37">
        <v>43693</v>
      </c>
      <c r="I667" s="1">
        <v>4.3</v>
      </c>
      <c r="J667" s="1">
        <v>1</v>
      </c>
      <c r="K667" s="1">
        <v>5.3</v>
      </c>
      <c r="M667" s="37">
        <v>43693</v>
      </c>
      <c r="N667" s="1">
        <v>4.3</v>
      </c>
      <c r="O667" s="1">
        <v>1</v>
      </c>
      <c r="P667" s="1">
        <v>5.3</v>
      </c>
      <c r="R667" s="37">
        <v>43693</v>
      </c>
      <c r="S667" s="1">
        <v>4.3</v>
      </c>
      <c r="T667" s="1">
        <v>1</v>
      </c>
      <c r="U667" s="1">
        <v>5.3</v>
      </c>
      <c r="W667" s="37">
        <v>43693</v>
      </c>
      <c r="X667" s="1">
        <v>4.3</v>
      </c>
      <c r="Y667" s="1">
        <v>1</v>
      </c>
      <c r="Z667" s="1">
        <f t="shared" si="37"/>
        <v>555.6</v>
      </c>
      <c r="AB667" s="37">
        <v>43693</v>
      </c>
      <c r="AC667" s="1">
        <v>2.5</v>
      </c>
      <c r="AD667" s="1">
        <v>1</v>
      </c>
      <c r="AG667" s="37">
        <v>43693</v>
      </c>
      <c r="AH667" s="1">
        <v>2.5</v>
      </c>
      <c r="AI667" s="1">
        <v>1</v>
      </c>
      <c r="AL667" s="37">
        <v>43693</v>
      </c>
      <c r="AM667" s="1">
        <v>-0.3</v>
      </c>
      <c r="AN667" s="1">
        <v>1</v>
      </c>
      <c r="AO667" s="1">
        <f t="shared" si="38"/>
        <v>472.50000000000006</v>
      </c>
      <c r="AQ667" s="37">
        <v>43693</v>
      </c>
      <c r="AR667" s="1">
        <v>0.4</v>
      </c>
      <c r="AS667" s="1">
        <v>1</v>
      </c>
      <c r="AT667" s="1">
        <f t="shared" si="39"/>
        <v>522.1000000000007</v>
      </c>
      <c r="AV667" s="37">
        <v>43693</v>
      </c>
      <c r="AW667" s="1">
        <v>2.7</v>
      </c>
      <c r="AX667" s="1">
        <v>1</v>
      </c>
      <c r="AZ667" s="37">
        <v>42591</v>
      </c>
      <c r="BA667" s="1">
        <v>0</v>
      </c>
      <c r="BB667" s="1">
        <v>0</v>
      </c>
      <c r="BC667" s="1">
        <v>0</v>
      </c>
      <c r="BE667" s="37">
        <v>44412</v>
      </c>
      <c r="BF667" s="1">
        <v>0</v>
      </c>
      <c r="BG667" s="1">
        <v>0</v>
      </c>
      <c r="BH667" s="1">
        <v>0</v>
      </c>
      <c r="BJ667" s="37">
        <v>44412</v>
      </c>
      <c r="BK667" s="1">
        <v>0</v>
      </c>
      <c r="BL667" s="1">
        <v>0</v>
      </c>
      <c r="BM667" s="1">
        <v>0</v>
      </c>
      <c r="BN667" s="1">
        <f t="shared" ref="BN667:BN724" si="40">+BK667-BF667</f>
        <v>0</v>
      </c>
      <c r="BP667" s="37">
        <v>44412</v>
      </c>
      <c r="BQ667" s="1">
        <v>0</v>
      </c>
      <c r="BR667" s="1">
        <v>0</v>
      </c>
      <c r="BS667" s="1">
        <v>0</v>
      </c>
    </row>
    <row r="668" spans="3:71" x14ac:dyDescent="0.3">
      <c r="C668" s="37">
        <v>43696</v>
      </c>
      <c r="D668" s="1">
        <v>0</v>
      </c>
      <c r="E668" s="1">
        <v>0</v>
      </c>
      <c r="H668" s="37">
        <v>43696</v>
      </c>
      <c r="I668" s="1">
        <v>0</v>
      </c>
      <c r="J668" s="1">
        <v>0</v>
      </c>
      <c r="M668" s="37">
        <v>43696</v>
      </c>
      <c r="N668" s="1">
        <v>0</v>
      </c>
      <c r="O668" s="1">
        <v>0</v>
      </c>
      <c r="R668" s="37">
        <v>43696</v>
      </c>
      <c r="S668" s="1">
        <v>0</v>
      </c>
      <c r="T668" s="1">
        <v>0</v>
      </c>
      <c r="W668" s="37">
        <v>43696</v>
      </c>
      <c r="X668" s="1">
        <v>0</v>
      </c>
      <c r="Y668" s="1">
        <v>0</v>
      </c>
      <c r="Z668" s="1">
        <f t="shared" ref="Z668:Z731" si="41">+Z667+X668</f>
        <v>555.6</v>
      </c>
      <c r="AB668" s="37">
        <v>43696</v>
      </c>
      <c r="AC668" s="1">
        <v>0</v>
      </c>
      <c r="AD668" s="1">
        <v>0</v>
      </c>
      <c r="AG668" s="37">
        <v>43696</v>
      </c>
      <c r="AH668" s="1">
        <v>0</v>
      </c>
      <c r="AI668" s="1">
        <v>0</v>
      </c>
      <c r="AL668" s="37">
        <v>43696</v>
      </c>
      <c r="AM668" s="1">
        <v>0</v>
      </c>
      <c r="AN668" s="1">
        <v>0</v>
      </c>
      <c r="AO668" s="1">
        <f t="shared" ref="AO668:AO731" si="42">+AO667+AM668</f>
        <v>472.50000000000006</v>
      </c>
      <c r="AQ668" s="37">
        <v>43696</v>
      </c>
      <c r="AR668" s="1">
        <v>0</v>
      </c>
      <c r="AS668" s="1">
        <v>0</v>
      </c>
      <c r="AT668" s="1">
        <f t="shared" ref="AT668:AT731" si="43">+AT667+AR668</f>
        <v>522.1000000000007</v>
      </c>
      <c r="AV668" s="37">
        <v>43696</v>
      </c>
      <c r="AW668" s="1">
        <v>0</v>
      </c>
      <c r="AX668" s="1">
        <v>0</v>
      </c>
      <c r="AZ668" s="37">
        <v>42592</v>
      </c>
      <c r="BA668" s="1">
        <v>0</v>
      </c>
      <c r="BB668" s="1">
        <v>0</v>
      </c>
      <c r="BC668" s="1">
        <v>0</v>
      </c>
      <c r="BE668" s="37">
        <v>44413</v>
      </c>
      <c r="BF668" s="1">
        <v>-17</v>
      </c>
      <c r="BG668" s="1">
        <v>1</v>
      </c>
      <c r="BH668" s="1">
        <v>0</v>
      </c>
      <c r="BJ668" s="37">
        <v>44413</v>
      </c>
      <c r="BK668" s="1">
        <v>-16</v>
      </c>
      <c r="BL668" s="1">
        <v>1</v>
      </c>
      <c r="BM668" s="1">
        <v>0</v>
      </c>
      <c r="BN668" s="1">
        <f t="shared" si="40"/>
        <v>1</v>
      </c>
      <c r="BP668" s="37">
        <v>44413</v>
      </c>
      <c r="BQ668" s="1">
        <v>-17</v>
      </c>
      <c r="BR668" s="1">
        <v>1</v>
      </c>
      <c r="BS668" s="1">
        <v>0</v>
      </c>
    </row>
    <row r="669" spans="3:71" x14ac:dyDescent="0.3">
      <c r="C669" s="37">
        <v>43697</v>
      </c>
      <c r="D669" s="1">
        <v>4</v>
      </c>
      <c r="E669" s="1">
        <v>1</v>
      </c>
      <c r="F669" s="1">
        <v>11</v>
      </c>
      <c r="H669" s="37">
        <v>43697</v>
      </c>
      <c r="I669" s="1">
        <v>4</v>
      </c>
      <c r="J669" s="1">
        <v>1</v>
      </c>
      <c r="K669" s="1">
        <v>11</v>
      </c>
      <c r="M669" s="37">
        <v>43697</v>
      </c>
      <c r="N669" s="1">
        <v>4</v>
      </c>
      <c r="O669" s="1">
        <v>1</v>
      </c>
      <c r="P669" s="1">
        <v>11</v>
      </c>
      <c r="R669" s="37">
        <v>43697</v>
      </c>
      <c r="S669" s="1">
        <v>5.0999999999999996</v>
      </c>
      <c r="T669" s="1">
        <v>1</v>
      </c>
      <c r="U669" s="1">
        <v>11</v>
      </c>
      <c r="W669" s="37">
        <v>43697</v>
      </c>
      <c r="X669" s="1">
        <v>5.0999999999999996</v>
      </c>
      <c r="Y669" s="1">
        <v>1</v>
      </c>
      <c r="Z669" s="1">
        <f t="shared" si="41"/>
        <v>560.70000000000005</v>
      </c>
      <c r="AB669" s="37">
        <v>43697</v>
      </c>
      <c r="AC669" s="1">
        <v>3.9</v>
      </c>
      <c r="AD669" s="1">
        <v>1</v>
      </c>
      <c r="AG669" s="37">
        <v>43697</v>
      </c>
      <c r="AH669" s="1">
        <v>7.7</v>
      </c>
      <c r="AI669" s="1">
        <v>1</v>
      </c>
      <c r="AL669" s="37">
        <v>43697</v>
      </c>
      <c r="AM669" s="1">
        <v>6</v>
      </c>
      <c r="AN669" s="1">
        <v>1</v>
      </c>
      <c r="AO669" s="1">
        <f t="shared" si="42"/>
        <v>478.50000000000006</v>
      </c>
      <c r="AQ669" s="37">
        <v>43697</v>
      </c>
      <c r="AR669" s="1">
        <v>4.8</v>
      </c>
      <c r="AS669" s="1">
        <v>1</v>
      </c>
      <c r="AT669" s="1">
        <f t="shared" si="43"/>
        <v>526.90000000000066</v>
      </c>
      <c r="AV669" s="37">
        <v>43697</v>
      </c>
      <c r="AW669" s="1">
        <v>3</v>
      </c>
      <c r="AX669" s="1">
        <v>1</v>
      </c>
      <c r="AZ669" s="37">
        <v>42593</v>
      </c>
      <c r="BA669" s="1">
        <v>-20.399999999999999</v>
      </c>
      <c r="BB669" s="1">
        <v>1</v>
      </c>
      <c r="BC669" s="1">
        <v>0</v>
      </c>
      <c r="BE669" s="37">
        <v>44414</v>
      </c>
      <c r="BF669" s="1">
        <v>0</v>
      </c>
      <c r="BG669" s="1">
        <v>0</v>
      </c>
      <c r="BH669" s="1">
        <v>0</v>
      </c>
      <c r="BJ669" s="37">
        <v>44414</v>
      </c>
      <c r="BK669" s="1">
        <v>0</v>
      </c>
      <c r="BL669" s="1">
        <v>0</v>
      </c>
      <c r="BM669" s="1">
        <v>0</v>
      </c>
      <c r="BN669" s="1">
        <f t="shared" si="40"/>
        <v>0</v>
      </c>
      <c r="BP669" s="37">
        <v>44414</v>
      </c>
      <c r="BQ669" s="1">
        <v>0</v>
      </c>
      <c r="BR669" s="1">
        <v>0</v>
      </c>
      <c r="BS669" s="1">
        <v>0</v>
      </c>
    </row>
    <row r="670" spans="3:71" x14ac:dyDescent="0.3">
      <c r="C670" s="37">
        <v>43698</v>
      </c>
      <c r="D670" s="1">
        <v>84.6</v>
      </c>
      <c r="E670" s="1">
        <v>1</v>
      </c>
      <c r="F670" s="1">
        <v>90.6</v>
      </c>
      <c r="H670" s="37">
        <v>43698</v>
      </c>
      <c r="I670" s="1">
        <v>84.6</v>
      </c>
      <c r="J670" s="1">
        <v>1</v>
      </c>
      <c r="K670" s="1">
        <v>90.6</v>
      </c>
      <c r="M670" s="37">
        <v>43698</v>
      </c>
      <c r="N670" s="1">
        <v>84.6</v>
      </c>
      <c r="O670" s="1">
        <v>1</v>
      </c>
      <c r="P670" s="1">
        <v>90.6</v>
      </c>
      <c r="R670" s="37">
        <v>43698</v>
      </c>
      <c r="S670" s="1">
        <v>84.6</v>
      </c>
      <c r="T670" s="1">
        <v>1</v>
      </c>
      <c r="U670" s="1">
        <v>90.6</v>
      </c>
      <c r="W670" s="37">
        <v>43698</v>
      </c>
      <c r="X670" s="1">
        <v>84.6</v>
      </c>
      <c r="Y670" s="1">
        <v>1</v>
      </c>
      <c r="Z670" s="1">
        <f t="shared" si="41"/>
        <v>645.30000000000007</v>
      </c>
      <c r="AB670" s="37">
        <v>43698</v>
      </c>
      <c r="AC670" s="1">
        <v>84.5</v>
      </c>
      <c r="AD670" s="1">
        <v>1</v>
      </c>
      <c r="AG670" s="37">
        <v>43698</v>
      </c>
      <c r="AH670" s="1">
        <v>84.5</v>
      </c>
      <c r="AI670" s="1">
        <v>1</v>
      </c>
      <c r="AL670" s="37">
        <v>43698</v>
      </c>
      <c r="AM670" s="1">
        <v>75</v>
      </c>
      <c r="AN670" s="1">
        <v>1</v>
      </c>
      <c r="AO670" s="1">
        <f t="shared" si="42"/>
        <v>553.5</v>
      </c>
      <c r="AQ670" s="37">
        <v>43698</v>
      </c>
      <c r="AR670" s="1">
        <v>70.5</v>
      </c>
      <c r="AS670" s="1">
        <v>1</v>
      </c>
      <c r="AT670" s="1">
        <f t="shared" si="43"/>
        <v>597.40000000000066</v>
      </c>
      <c r="AV670" s="37">
        <v>43698</v>
      </c>
      <c r="AW670" s="1">
        <v>83.6</v>
      </c>
      <c r="AX670" s="1">
        <v>1</v>
      </c>
      <c r="AZ670" s="37">
        <v>42594</v>
      </c>
      <c r="BA670" s="1">
        <v>0</v>
      </c>
      <c r="BB670" s="1">
        <v>0</v>
      </c>
      <c r="BC670" s="1">
        <v>0</v>
      </c>
      <c r="BE670" s="37">
        <v>44417</v>
      </c>
      <c r="BF670" s="1">
        <v>0</v>
      </c>
      <c r="BG670" s="1">
        <v>0</v>
      </c>
      <c r="BH670" s="1">
        <v>0</v>
      </c>
      <c r="BJ670" s="37">
        <v>44417</v>
      </c>
      <c r="BK670" s="1">
        <v>0</v>
      </c>
      <c r="BL670" s="1">
        <v>0</v>
      </c>
      <c r="BM670" s="1">
        <v>0</v>
      </c>
      <c r="BN670" s="1">
        <f t="shared" si="40"/>
        <v>0</v>
      </c>
      <c r="BP670" s="37">
        <v>44417</v>
      </c>
      <c r="BQ670" s="1">
        <v>0</v>
      </c>
      <c r="BR670" s="1">
        <v>0</v>
      </c>
      <c r="BS670" s="1">
        <v>0</v>
      </c>
    </row>
    <row r="671" spans="3:71" x14ac:dyDescent="0.3">
      <c r="C671" s="37">
        <v>43699</v>
      </c>
      <c r="D671" s="1">
        <v>0</v>
      </c>
      <c r="E671" s="1">
        <v>0</v>
      </c>
      <c r="H671" s="37">
        <v>43699</v>
      </c>
      <c r="I671" s="1">
        <v>0</v>
      </c>
      <c r="J671" s="1">
        <v>0</v>
      </c>
      <c r="M671" s="37">
        <v>43699</v>
      </c>
      <c r="N671" s="1">
        <v>0</v>
      </c>
      <c r="O671" s="1">
        <v>0</v>
      </c>
      <c r="R671" s="37">
        <v>43699</v>
      </c>
      <c r="S671" s="1">
        <v>0</v>
      </c>
      <c r="T671" s="1">
        <v>0</v>
      </c>
      <c r="W671" s="37">
        <v>43699</v>
      </c>
      <c r="X671" s="1">
        <v>0</v>
      </c>
      <c r="Y671" s="1">
        <v>0</v>
      </c>
      <c r="Z671" s="1">
        <f t="shared" si="41"/>
        <v>645.30000000000007</v>
      </c>
      <c r="AB671" s="37">
        <v>43699</v>
      </c>
      <c r="AC671" s="1">
        <v>0</v>
      </c>
      <c r="AD671" s="1">
        <v>0</v>
      </c>
      <c r="AG671" s="37">
        <v>43699</v>
      </c>
      <c r="AH671" s="1">
        <v>0</v>
      </c>
      <c r="AI671" s="1">
        <v>0</v>
      </c>
      <c r="AL671" s="37">
        <v>43699</v>
      </c>
      <c r="AM671" s="1">
        <v>0</v>
      </c>
      <c r="AN671" s="1">
        <v>0</v>
      </c>
      <c r="AO671" s="1">
        <f t="shared" si="42"/>
        <v>553.5</v>
      </c>
      <c r="AQ671" s="37">
        <v>43699</v>
      </c>
      <c r="AR671" s="1">
        <v>0</v>
      </c>
      <c r="AS671" s="1">
        <v>0</v>
      </c>
      <c r="AT671" s="1">
        <f t="shared" si="43"/>
        <v>597.40000000000066</v>
      </c>
      <c r="AV671" s="37">
        <v>43699</v>
      </c>
      <c r="AW671" s="1">
        <v>0</v>
      </c>
      <c r="AX671" s="1">
        <v>0</v>
      </c>
      <c r="AZ671" s="37">
        <v>42598</v>
      </c>
      <c r="BA671" s="1">
        <v>0</v>
      </c>
      <c r="BB671" s="1">
        <v>0</v>
      </c>
      <c r="BC671" s="1">
        <v>0</v>
      </c>
      <c r="BE671" s="37">
        <v>44418</v>
      </c>
      <c r="BF671" s="1">
        <v>-18</v>
      </c>
      <c r="BG671" s="1">
        <v>1</v>
      </c>
      <c r="BH671" s="1">
        <v>0</v>
      </c>
      <c r="BJ671" s="37">
        <v>44418</v>
      </c>
      <c r="BK671" s="1">
        <v>-16</v>
      </c>
      <c r="BL671" s="1">
        <v>1</v>
      </c>
      <c r="BM671" s="1">
        <v>0</v>
      </c>
      <c r="BN671" s="1">
        <f t="shared" si="40"/>
        <v>2</v>
      </c>
      <c r="BP671" s="37">
        <v>44418</v>
      </c>
      <c r="BQ671" s="1">
        <v>-18</v>
      </c>
      <c r="BR671" s="1">
        <v>1</v>
      </c>
      <c r="BS671" s="1">
        <v>0</v>
      </c>
    </row>
    <row r="672" spans="3:71" x14ac:dyDescent="0.3">
      <c r="C672" s="37">
        <v>43700</v>
      </c>
      <c r="D672" s="1">
        <v>-30.6</v>
      </c>
      <c r="E672" s="1">
        <v>1</v>
      </c>
      <c r="F672" s="1">
        <v>5.2</v>
      </c>
      <c r="H672" s="37">
        <v>43700</v>
      </c>
      <c r="I672" s="1">
        <v>-30.6</v>
      </c>
      <c r="J672" s="1">
        <v>1</v>
      </c>
      <c r="K672" s="1">
        <v>5.2</v>
      </c>
      <c r="M672" s="37">
        <v>43700</v>
      </c>
      <c r="N672" s="1">
        <v>-30.6</v>
      </c>
      <c r="O672" s="1">
        <v>1</v>
      </c>
      <c r="P672" s="1">
        <v>5.2</v>
      </c>
      <c r="R672" s="37">
        <v>43700</v>
      </c>
      <c r="S672" s="1">
        <v>-30.6</v>
      </c>
      <c r="T672" s="1">
        <v>1</v>
      </c>
      <c r="U672" s="1">
        <v>5.2</v>
      </c>
      <c r="W672" s="37">
        <v>43700</v>
      </c>
      <c r="X672" s="1">
        <v>-30.6</v>
      </c>
      <c r="Y672" s="1">
        <v>1</v>
      </c>
      <c r="Z672" s="1">
        <f t="shared" si="41"/>
        <v>614.70000000000005</v>
      </c>
      <c r="AB672" s="37">
        <v>43700</v>
      </c>
      <c r="AC672" s="1">
        <v>-30.6</v>
      </c>
      <c r="AD672" s="1">
        <v>1</v>
      </c>
      <c r="AG672" s="37">
        <v>43700</v>
      </c>
      <c r="AH672" s="1">
        <v>-20.6</v>
      </c>
      <c r="AI672" s="1">
        <v>1</v>
      </c>
      <c r="AL672" s="37">
        <v>43700</v>
      </c>
      <c r="AM672" s="1">
        <v>-10.4</v>
      </c>
      <c r="AN672" s="1">
        <v>1</v>
      </c>
      <c r="AO672" s="1">
        <f t="shared" si="42"/>
        <v>543.1</v>
      </c>
      <c r="AQ672" s="37">
        <v>43700</v>
      </c>
      <c r="AR672" s="1">
        <v>-17.100000000000001</v>
      </c>
      <c r="AS672" s="1">
        <v>1</v>
      </c>
      <c r="AT672" s="1">
        <f t="shared" si="43"/>
        <v>580.30000000000064</v>
      </c>
      <c r="AV672" s="37">
        <v>43700</v>
      </c>
      <c r="AW672" s="1">
        <v>-33</v>
      </c>
      <c r="AX672" s="1">
        <v>1</v>
      </c>
      <c r="AZ672" s="37">
        <v>42599</v>
      </c>
      <c r="BA672" s="1">
        <v>0</v>
      </c>
      <c r="BB672" s="1">
        <v>0</v>
      </c>
      <c r="BC672" s="1">
        <v>0</v>
      </c>
      <c r="BE672" s="37">
        <v>44419</v>
      </c>
      <c r="BF672" s="1">
        <v>2</v>
      </c>
      <c r="BG672" s="1">
        <v>1</v>
      </c>
      <c r="BH672" s="1">
        <v>0</v>
      </c>
      <c r="BJ672" s="37">
        <v>44419</v>
      </c>
      <c r="BK672" s="1">
        <v>2</v>
      </c>
      <c r="BL672" s="1">
        <v>1</v>
      </c>
      <c r="BM672" s="1">
        <v>0</v>
      </c>
      <c r="BN672" s="1">
        <f t="shared" si="40"/>
        <v>0</v>
      </c>
      <c r="BP672" s="37">
        <v>44419</v>
      </c>
      <c r="BQ672" s="1">
        <v>2</v>
      </c>
      <c r="BR672" s="1">
        <v>1</v>
      </c>
      <c r="BS672" s="1">
        <v>0</v>
      </c>
    </row>
    <row r="673" spans="3:71" x14ac:dyDescent="0.3">
      <c r="C673" s="37">
        <v>43703</v>
      </c>
      <c r="D673" s="1">
        <v>-12</v>
      </c>
      <c r="E673" s="1">
        <v>1</v>
      </c>
      <c r="F673" s="1">
        <v>-1</v>
      </c>
      <c r="H673" s="37">
        <v>43703</v>
      </c>
      <c r="I673" s="1">
        <v>-12</v>
      </c>
      <c r="J673" s="1">
        <v>1</v>
      </c>
      <c r="K673" s="1">
        <v>-1</v>
      </c>
      <c r="M673" s="37">
        <v>43703</v>
      </c>
      <c r="N673" s="1">
        <v>-12</v>
      </c>
      <c r="O673" s="1">
        <v>1</v>
      </c>
      <c r="P673" s="1">
        <v>-1</v>
      </c>
      <c r="R673" s="37">
        <v>43703</v>
      </c>
      <c r="S673" s="1">
        <v>-12</v>
      </c>
      <c r="T673" s="1">
        <v>1</v>
      </c>
      <c r="U673" s="1">
        <v>-1</v>
      </c>
      <c r="W673" s="37">
        <v>43703</v>
      </c>
      <c r="X673" s="1">
        <v>-12</v>
      </c>
      <c r="Y673" s="1">
        <v>1</v>
      </c>
      <c r="Z673" s="1">
        <f t="shared" si="41"/>
        <v>602.70000000000005</v>
      </c>
      <c r="AB673" s="37">
        <v>43703</v>
      </c>
      <c r="AC673" s="1">
        <v>-29.8</v>
      </c>
      <c r="AD673" s="1">
        <v>1</v>
      </c>
      <c r="AG673" s="37">
        <v>43703</v>
      </c>
      <c r="AH673" s="1">
        <v>-22.2</v>
      </c>
      <c r="AI673" s="1">
        <v>1</v>
      </c>
      <c r="AL673" s="37">
        <v>43703</v>
      </c>
      <c r="AM673" s="1">
        <v>-8.4</v>
      </c>
      <c r="AN673" s="1">
        <v>1</v>
      </c>
      <c r="AO673" s="1">
        <f t="shared" si="42"/>
        <v>534.70000000000005</v>
      </c>
      <c r="AQ673" s="37">
        <v>43703</v>
      </c>
      <c r="AR673" s="1">
        <v>-7.6</v>
      </c>
      <c r="AS673" s="1">
        <v>1</v>
      </c>
      <c r="AT673" s="1">
        <f t="shared" si="43"/>
        <v>572.70000000000061</v>
      </c>
      <c r="AV673" s="37">
        <v>43703</v>
      </c>
      <c r="AW673" s="1">
        <v>0</v>
      </c>
      <c r="AX673" s="1">
        <v>0</v>
      </c>
      <c r="AZ673" s="37">
        <v>42600</v>
      </c>
      <c r="BA673" s="1">
        <v>0</v>
      </c>
      <c r="BB673" s="1">
        <v>0</v>
      </c>
      <c r="BC673" s="1">
        <v>0</v>
      </c>
      <c r="BE673" s="37">
        <v>44420</v>
      </c>
      <c r="BF673" s="1">
        <v>-9.1</v>
      </c>
      <c r="BG673" s="1">
        <v>1</v>
      </c>
      <c r="BH673" s="1">
        <v>0</v>
      </c>
      <c r="BJ673" s="37">
        <v>44420</v>
      </c>
      <c r="BK673" s="1">
        <v>-15</v>
      </c>
      <c r="BL673" s="1">
        <v>1</v>
      </c>
      <c r="BM673" s="1">
        <v>0</v>
      </c>
      <c r="BN673" s="1">
        <f t="shared" si="40"/>
        <v>-5.9</v>
      </c>
      <c r="BP673" s="37">
        <v>44420</v>
      </c>
      <c r="BQ673" s="1">
        <v>-9.1</v>
      </c>
      <c r="BR673" s="1">
        <v>1</v>
      </c>
      <c r="BS673" s="1">
        <v>0</v>
      </c>
    </row>
    <row r="674" spans="3:71" x14ac:dyDescent="0.3">
      <c r="C674" s="37">
        <v>43704</v>
      </c>
      <c r="D674" s="1">
        <v>10.7</v>
      </c>
      <c r="E674" s="1">
        <v>1</v>
      </c>
      <c r="F674" s="1">
        <v>15.3</v>
      </c>
      <c r="H674" s="37">
        <v>43704</v>
      </c>
      <c r="I674" s="1">
        <v>10.7</v>
      </c>
      <c r="J674" s="1">
        <v>1</v>
      </c>
      <c r="K674" s="1">
        <v>15.3</v>
      </c>
      <c r="M674" s="37">
        <v>43704</v>
      </c>
      <c r="N674" s="1">
        <v>28.3</v>
      </c>
      <c r="O674" s="1">
        <v>1</v>
      </c>
      <c r="P674" s="1">
        <v>41.3</v>
      </c>
      <c r="R674" s="37">
        <v>43704</v>
      </c>
      <c r="S674" s="1">
        <v>19.7</v>
      </c>
      <c r="T674" s="1">
        <v>1</v>
      </c>
      <c r="U674" s="1">
        <v>41.3</v>
      </c>
      <c r="W674" s="37">
        <v>43704</v>
      </c>
      <c r="X674" s="1">
        <v>19.7</v>
      </c>
      <c r="Y674" s="1">
        <v>1</v>
      </c>
      <c r="Z674" s="1">
        <f t="shared" si="41"/>
        <v>622.40000000000009</v>
      </c>
      <c r="AB674" s="37">
        <v>43704</v>
      </c>
      <c r="AC674" s="1">
        <v>20.2</v>
      </c>
      <c r="AD674" s="1">
        <v>1</v>
      </c>
      <c r="AG674" s="37">
        <v>43704</v>
      </c>
      <c r="AH674" s="1">
        <v>13.1</v>
      </c>
      <c r="AI674" s="1">
        <v>1</v>
      </c>
      <c r="AJ674" s="1">
        <v>2.2999999999999998</v>
      </c>
      <c r="AL674" s="37">
        <v>43704</v>
      </c>
      <c r="AM674" s="1">
        <v>34.299999999999997</v>
      </c>
      <c r="AN674" s="1">
        <v>1</v>
      </c>
      <c r="AO674" s="1">
        <f t="shared" si="42"/>
        <v>569</v>
      </c>
      <c r="AQ674" s="37">
        <v>43704</v>
      </c>
      <c r="AR674" s="1">
        <v>38.1</v>
      </c>
      <c r="AS674" s="1">
        <v>1</v>
      </c>
      <c r="AT674" s="1">
        <f t="shared" si="43"/>
        <v>610.80000000000064</v>
      </c>
      <c r="AV674" s="37">
        <v>43704</v>
      </c>
      <c r="AW674" s="1">
        <v>19.2</v>
      </c>
      <c r="AX674" s="1">
        <v>1</v>
      </c>
      <c r="AZ674" s="37">
        <v>42601</v>
      </c>
      <c r="BA674" s="1">
        <v>0</v>
      </c>
      <c r="BB674" s="1">
        <v>0</v>
      </c>
      <c r="BC674" s="1">
        <v>0</v>
      </c>
      <c r="BE674" s="37">
        <v>44421</v>
      </c>
      <c r="BF674" s="1">
        <v>0</v>
      </c>
      <c r="BG674" s="1">
        <v>0</v>
      </c>
      <c r="BH674" s="1">
        <v>0</v>
      </c>
      <c r="BJ674" s="37">
        <v>44421</v>
      </c>
      <c r="BK674" s="1">
        <v>0</v>
      </c>
      <c r="BL674" s="1">
        <v>0</v>
      </c>
      <c r="BM674" s="1">
        <v>0</v>
      </c>
      <c r="BN674" s="1">
        <f t="shared" si="40"/>
        <v>0</v>
      </c>
      <c r="BP674" s="37">
        <v>44421</v>
      </c>
      <c r="BQ674" s="1">
        <v>0</v>
      </c>
      <c r="BR674" s="1">
        <v>0</v>
      </c>
      <c r="BS674" s="1">
        <v>0</v>
      </c>
    </row>
    <row r="675" spans="3:71" x14ac:dyDescent="0.3">
      <c r="C675" s="37">
        <v>43705</v>
      </c>
      <c r="D675" s="1">
        <v>17.5</v>
      </c>
      <c r="E675" s="1">
        <v>1</v>
      </c>
      <c r="F675" s="1">
        <v>26.1</v>
      </c>
      <c r="H675" s="37">
        <v>43705</v>
      </c>
      <c r="I675" s="1">
        <v>17.5</v>
      </c>
      <c r="J675" s="1">
        <v>1</v>
      </c>
      <c r="K675" s="1">
        <v>26.1</v>
      </c>
      <c r="M675" s="37">
        <v>43705</v>
      </c>
      <c r="N675" s="1">
        <v>17.5</v>
      </c>
      <c r="O675" s="1">
        <v>1</v>
      </c>
      <c r="P675" s="1">
        <v>26.1</v>
      </c>
      <c r="R675" s="37">
        <v>43705</v>
      </c>
      <c r="S675" s="1">
        <v>6.8</v>
      </c>
      <c r="T675" s="1">
        <v>1</v>
      </c>
      <c r="U675" s="1">
        <v>14.1</v>
      </c>
      <c r="W675" s="37">
        <v>43705</v>
      </c>
      <c r="X675" s="1">
        <v>6.8</v>
      </c>
      <c r="Y675" s="1">
        <v>1</v>
      </c>
      <c r="Z675" s="1">
        <f t="shared" si="41"/>
        <v>629.20000000000005</v>
      </c>
      <c r="AB675" s="37">
        <v>43705</v>
      </c>
      <c r="AC675" s="1">
        <v>-41.7</v>
      </c>
      <c r="AD675" s="1">
        <v>1</v>
      </c>
      <c r="AE675" s="1">
        <v>-54.9</v>
      </c>
      <c r="AG675" s="37">
        <v>43705</v>
      </c>
      <c r="AH675" s="1">
        <v>-35</v>
      </c>
      <c r="AI675" s="1">
        <v>1</v>
      </c>
      <c r="AJ675" s="1">
        <v>-42.6</v>
      </c>
      <c r="AL675" s="37">
        <v>43705</v>
      </c>
      <c r="AM675" s="1">
        <v>19.100000000000001</v>
      </c>
      <c r="AN675" s="1">
        <v>1</v>
      </c>
      <c r="AO675" s="1">
        <f t="shared" si="42"/>
        <v>588.1</v>
      </c>
      <c r="AQ675" s="37">
        <v>43705</v>
      </c>
      <c r="AR675" s="1">
        <v>18.7</v>
      </c>
      <c r="AS675" s="1">
        <v>1</v>
      </c>
      <c r="AT675" s="1">
        <f t="shared" si="43"/>
        <v>629.50000000000068</v>
      </c>
      <c r="AV675" s="37">
        <v>43705</v>
      </c>
      <c r="AW675" s="1">
        <v>11.9</v>
      </c>
      <c r="AX675" s="1">
        <v>1</v>
      </c>
      <c r="AZ675" s="37">
        <v>42604</v>
      </c>
      <c r="BA675" s="1">
        <v>0</v>
      </c>
      <c r="BB675" s="1">
        <v>0</v>
      </c>
      <c r="BC675" s="1">
        <v>0</v>
      </c>
      <c r="BE675" s="37">
        <v>44425</v>
      </c>
      <c r="BF675" s="1">
        <v>0</v>
      </c>
      <c r="BG675" s="1">
        <v>0</v>
      </c>
      <c r="BH675" s="1">
        <v>0</v>
      </c>
      <c r="BJ675" s="37">
        <v>44425</v>
      </c>
      <c r="BK675" s="1">
        <v>0</v>
      </c>
      <c r="BL675" s="1">
        <v>0</v>
      </c>
      <c r="BM675" s="1">
        <v>0</v>
      </c>
      <c r="BN675" s="1">
        <f t="shared" si="40"/>
        <v>0</v>
      </c>
      <c r="BP675" s="37">
        <v>44425</v>
      </c>
      <c r="BQ675" s="1">
        <v>0</v>
      </c>
      <c r="BR675" s="1">
        <v>0</v>
      </c>
      <c r="BS675" s="1">
        <v>0</v>
      </c>
    </row>
    <row r="676" spans="3:71" x14ac:dyDescent="0.3">
      <c r="C676" s="37">
        <v>43706</v>
      </c>
      <c r="D676" s="1">
        <v>0</v>
      </c>
      <c r="E676" s="1">
        <v>0</v>
      </c>
      <c r="H676" s="37">
        <v>43706</v>
      </c>
      <c r="I676" s="1">
        <v>0</v>
      </c>
      <c r="J676" s="1">
        <v>0</v>
      </c>
      <c r="M676" s="37">
        <v>43706</v>
      </c>
      <c r="N676" s="1">
        <v>0</v>
      </c>
      <c r="O676" s="1">
        <v>0</v>
      </c>
      <c r="R676" s="37">
        <v>43706</v>
      </c>
      <c r="S676" s="1">
        <v>0</v>
      </c>
      <c r="T676" s="1">
        <v>0</v>
      </c>
      <c r="W676" s="37">
        <v>43706</v>
      </c>
      <c r="X676" s="1">
        <v>0</v>
      </c>
      <c r="Y676" s="1">
        <v>0</v>
      </c>
      <c r="Z676" s="1">
        <f t="shared" si="41"/>
        <v>629.20000000000005</v>
      </c>
      <c r="AB676" s="37">
        <v>43706</v>
      </c>
      <c r="AC676" s="1">
        <v>0</v>
      </c>
      <c r="AD676" s="1">
        <v>0</v>
      </c>
      <c r="AG676" s="37">
        <v>43706</v>
      </c>
      <c r="AH676" s="1">
        <v>0</v>
      </c>
      <c r="AI676" s="1">
        <v>0</v>
      </c>
      <c r="AL676" s="37">
        <v>43706</v>
      </c>
      <c r="AM676" s="1">
        <v>0</v>
      </c>
      <c r="AN676" s="1">
        <v>0</v>
      </c>
      <c r="AO676" s="1">
        <f t="shared" si="42"/>
        <v>588.1</v>
      </c>
      <c r="AQ676" s="37">
        <v>43706</v>
      </c>
      <c r="AR676" s="1">
        <v>0</v>
      </c>
      <c r="AS676" s="1">
        <v>0</v>
      </c>
      <c r="AT676" s="1">
        <f t="shared" si="43"/>
        <v>629.50000000000068</v>
      </c>
      <c r="AV676" s="37">
        <v>43706</v>
      </c>
      <c r="AW676" s="1">
        <v>0</v>
      </c>
      <c r="AX676" s="1">
        <v>0</v>
      </c>
      <c r="AZ676" s="37">
        <v>42605</v>
      </c>
      <c r="BA676" s="1">
        <v>0</v>
      </c>
      <c r="BB676" s="1">
        <v>0</v>
      </c>
      <c r="BC676" s="1">
        <v>0</v>
      </c>
      <c r="BE676" s="37">
        <v>44426</v>
      </c>
      <c r="BF676" s="1">
        <v>0</v>
      </c>
      <c r="BG676" s="1">
        <v>0</v>
      </c>
      <c r="BH676" s="1">
        <v>0</v>
      </c>
      <c r="BJ676" s="37">
        <v>44426</v>
      </c>
      <c r="BK676" s="1">
        <v>0</v>
      </c>
      <c r="BL676" s="1">
        <v>0</v>
      </c>
      <c r="BM676" s="1">
        <v>0</v>
      </c>
      <c r="BN676" s="1">
        <f t="shared" si="40"/>
        <v>0</v>
      </c>
      <c r="BP676" s="37">
        <v>44426</v>
      </c>
      <c r="BQ676" s="1">
        <v>0</v>
      </c>
      <c r="BR676" s="1">
        <v>0</v>
      </c>
      <c r="BS676" s="1">
        <v>0</v>
      </c>
    </row>
    <row r="677" spans="3:71" x14ac:dyDescent="0.3">
      <c r="C677" s="37">
        <v>43707</v>
      </c>
      <c r="D677" s="1">
        <v>15.4</v>
      </c>
      <c r="E677" s="1">
        <v>1</v>
      </c>
      <c r="F677" s="1">
        <v>24.3</v>
      </c>
      <c r="H677" s="37">
        <v>43707</v>
      </c>
      <c r="I677" s="1">
        <v>15.4</v>
      </c>
      <c r="J677" s="1">
        <v>1</v>
      </c>
      <c r="K677" s="1">
        <v>24.3</v>
      </c>
      <c r="M677" s="37">
        <v>43707</v>
      </c>
      <c r="N677" s="1">
        <v>15.4</v>
      </c>
      <c r="O677" s="1">
        <v>1</v>
      </c>
      <c r="P677" s="1">
        <v>24.3</v>
      </c>
      <c r="R677" s="37">
        <v>43707</v>
      </c>
      <c r="S677" s="1">
        <v>10.5</v>
      </c>
      <c r="T677" s="1">
        <v>1</v>
      </c>
      <c r="U677" s="1">
        <v>24.3</v>
      </c>
      <c r="W677" s="37">
        <v>43707</v>
      </c>
      <c r="X677" s="1">
        <v>10.5</v>
      </c>
      <c r="Y677" s="1">
        <v>1</v>
      </c>
      <c r="Z677" s="1">
        <f t="shared" si="41"/>
        <v>639.70000000000005</v>
      </c>
      <c r="AB677" s="37">
        <v>43707</v>
      </c>
      <c r="AC677" s="1">
        <v>10.5</v>
      </c>
      <c r="AD677" s="1">
        <v>1</v>
      </c>
      <c r="AG677" s="37">
        <v>43707</v>
      </c>
      <c r="AH677" s="1">
        <v>15.1</v>
      </c>
      <c r="AI677" s="1">
        <v>1</v>
      </c>
      <c r="AJ677" s="1">
        <v>4.9000000000000004</v>
      </c>
      <c r="AL677" s="37">
        <v>43707</v>
      </c>
      <c r="AM677" s="1">
        <v>24.8</v>
      </c>
      <c r="AN677" s="1">
        <v>1</v>
      </c>
      <c r="AO677" s="1">
        <f t="shared" si="42"/>
        <v>612.9</v>
      </c>
      <c r="AQ677" s="37">
        <v>43707</v>
      </c>
      <c r="AR677" s="1">
        <v>33.200000000000003</v>
      </c>
      <c r="AS677" s="1">
        <v>1</v>
      </c>
      <c r="AT677" s="1">
        <f t="shared" si="43"/>
        <v>662.70000000000073</v>
      </c>
      <c r="AV677" s="37">
        <v>43707</v>
      </c>
      <c r="AW677" s="1">
        <v>9.4</v>
      </c>
      <c r="AX677" s="1">
        <v>1</v>
      </c>
      <c r="AZ677" s="37">
        <v>42606</v>
      </c>
      <c r="BA677" s="1">
        <v>1.9</v>
      </c>
      <c r="BB677" s="1">
        <v>1</v>
      </c>
      <c r="BC677" s="1">
        <v>0</v>
      </c>
      <c r="BE677" s="37">
        <v>44427</v>
      </c>
      <c r="BF677" s="1">
        <v>0</v>
      </c>
      <c r="BG677" s="1">
        <v>0</v>
      </c>
      <c r="BH677" s="1">
        <v>0</v>
      </c>
      <c r="BJ677" s="37">
        <v>44427</v>
      </c>
      <c r="BK677" s="1">
        <v>0</v>
      </c>
      <c r="BL677" s="1">
        <v>0</v>
      </c>
      <c r="BM677" s="1">
        <v>0</v>
      </c>
      <c r="BN677" s="1">
        <f t="shared" si="40"/>
        <v>0</v>
      </c>
      <c r="BP677" s="37">
        <v>44427</v>
      </c>
      <c r="BQ677" s="1">
        <v>0</v>
      </c>
      <c r="BR677" s="1">
        <v>0</v>
      </c>
      <c r="BS677" s="1">
        <v>0</v>
      </c>
    </row>
    <row r="678" spans="3:71" x14ac:dyDescent="0.3">
      <c r="C678" s="37">
        <v>43710</v>
      </c>
      <c r="D678" s="1">
        <v>12.5</v>
      </c>
      <c r="E678" s="1">
        <v>1</v>
      </c>
      <c r="F678" s="1">
        <v>18.5</v>
      </c>
      <c r="H678" s="37">
        <v>43710</v>
      </c>
      <c r="I678" s="1">
        <v>12.5</v>
      </c>
      <c r="J678" s="1">
        <v>1</v>
      </c>
      <c r="K678" s="1">
        <v>18.5</v>
      </c>
      <c r="M678" s="37">
        <v>43710</v>
      </c>
      <c r="N678" s="1">
        <v>18.5</v>
      </c>
      <c r="O678" s="1">
        <v>1</v>
      </c>
      <c r="P678" s="1">
        <v>27.5</v>
      </c>
      <c r="R678" s="37">
        <v>43710</v>
      </c>
      <c r="S678" s="1">
        <v>9</v>
      </c>
      <c r="T678" s="1">
        <v>1</v>
      </c>
      <c r="U678" s="1">
        <v>18.5</v>
      </c>
      <c r="W678" s="37">
        <v>43710</v>
      </c>
      <c r="X678" s="1">
        <v>9</v>
      </c>
      <c r="Y678" s="1">
        <v>1</v>
      </c>
      <c r="Z678" s="1">
        <f t="shared" si="41"/>
        <v>648.70000000000005</v>
      </c>
      <c r="AB678" s="37">
        <v>43710</v>
      </c>
      <c r="AC678" s="1">
        <v>8.7999999999999901</v>
      </c>
      <c r="AD678" s="1">
        <v>1</v>
      </c>
      <c r="AE678" s="1">
        <v>0.1</v>
      </c>
      <c r="AG678" s="37">
        <v>43710</v>
      </c>
      <c r="AH678" s="1">
        <v>12.6</v>
      </c>
      <c r="AI678" s="1">
        <v>1</v>
      </c>
      <c r="AJ678" s="1">
        <v>0.1</v>
      </c>
      <c r="AL678" s="37">
        <v>43710</v>
      </c>
      <c r="AM678" s="1">
        <v>9.9</v>
      </c>
      <c r="AN678" s="1">
        <v>1</v>
      </c>
      <c r="AO678" s="1">
        <f t="shared" si="42"/>
        <v>622.79999999999995</v>
      </c>
      <c r="AQ678" s="37">
        <v>43710</v>
      </c>
      <c r="AR678" s="1">
        <v>26.9</v>
      </c>
      <c r="AS678" s="1">
        <v>1</v>
      </c>
      <c r="AT678" s="1">
        <f t="shared" si="43"/>
        <v>689.6000000000007</v>
      </c>
      <c r="AV678" s="37">
        <v>43710</v>
      </c>
      <c r="AW678" s="1">
        <v>7.9</v>
      </c>
      <c r="AX678" s="1">
        <v>1</v>
      </c>
      <c r="AZ678" s="37">
        <v>42607</v>
      </c>
      <c r="BA678" s="1">
        <v>0</v>
      </c>
      <c r="BB678" s="1">
        <v>0</v>
      </c>
      <c r="BC678" s="1">
        <v>0</v>
      </c>
      <c r="BE678" s="37">
        <v>44428</v>
      </c>
      <c r="BF678" s="1">
        <v>0</v>
      </c>
      <c r="BG678" s="1">
        <v>0</v>
      </c>
      <c r="BH678" s="1">
        <v>0</v>
      </c>
      <c r="BJ678" s="37">
        <v>44428</v>
      </c>
      <c r="BK678" s="1">
        <v>0</v>
      </c>
      <c r="BL678" s="1">
        <v>0</v>
      </c>
      <c r="BM678" s="1">
        <v>0</v>
      </c>
      <c r="BN678" s="1">
        <f t="shared" si="40"/>
        <v>0</v>
      </c>
      <c r="BP678" s="37">
        <v>44428</v>
      </c>
      <c r="BQ678" s="1">
        <v>0</v>
      </c>
      <c r="BR678" s="1">
        <v>0</v>
      </c>
      <c r="BS678" s="1">
        <v>0</v>
      </c>
    </row>
    <row r="679" spans="3:71" x14ac:dyDescent="0.3">
      <c r="C679" s="37">
        <v>43711</v>
      </c>
      <c r="D679" s="1">
        <v>0</v>
      </c>
      <c r="E679" s="1">
        <v>0</v>
      </c>
      <c r="H679" s="37">
        <v>43711</v>
      </c>
      <c r="I679" s="1">
        <v>0</v>
      </c>
      <c r="J679" s="1">
        <v>0</v>
      </c>
      <c r="M679" s="37">
        <v>43711</v>
      </c>
      <c r="N679" s="1">
        <v>0</v>
      </c>
      <c r="O679" s="1">
        <v>0</v>
      </c>
      <c r="R679" s="37">
        <v>43711</v>
      </c>
      <c r="S679" s="1">
        <v>0</v>
      </c>
      <c r="T679" s="1">
        <v>0</v>
      </c>
      <c r="W679" s="37">
        <v>43711</v>
      </c>
      <c r="X679" s="1">
        <v>0</v>
      </c>
      <c r="Y679" s="1">
        <v>0</v>
      </c>
      <c r="Z679" s="1">
        <f t="shared" si="41"/>
        <v>648.70000000000005</v>
      </c>
      <c r="AB679" s="37">
        <v>43711</v>
      </c>
      <c r="AC679" s="1">
        <v>0</v>
      </c>
      <c r="AD679" s="1">
        <v>0</v>
      </c>
      <c r="AG679" s="37">
        <v>43711</v>
      </c>
      <c r="AH679" s="1">
        <v>0</v>
      </c>
      <c r="AI679" s="1">
        <v>0</v>
      </c>
      <c r="AL679" s="37">
        <v>43711</v>
      </c>
      <c r="AM679" s="1">
        <v>0</v>
      </c>
      <c r="AN679" s="1">
        <v>0</v>
      </c>
      <c r="AO679" s="1">
        <f t="shared" si="42"/>
        <v>622.79999999999995</v>
      </c>
      <c r="AQ679" s="37">
        <v>43711</v>
      </c>
      <c r="AR679" s="1">
        <v>0</v>
      </c>
      <c r="AS679" s="1">
        <v>0</v>
      </c>
      <c r="AT679" s="1">
        <f t="shared" si="43"/>
        <v>689.6000000000007</v>
      </c>
      <c r="AV679" s="37">
        <v>43711</v>
      </c>
      <c r="AW679" s="1">
        <v>0</v>
      </c>
      <c r="AX679" s="1">
        <v>0</v>
      </c>
      <c r="AZ679" s="37">
        <v>42608</v>
      </c>
      <c r="BA679" s="1">
        <v>-14</v>
      </c>
      <c r="BB679" s="1">
        <v>1</v>
      </c>
      <c r="BC679" s="1">
        <v>0</v>
      </c>
      <c r="BE679" s="37">
        <v>44431</v>
      </c>
      <c r="BF679" s="1">
        <v>3.3</v>
      </c>
      <c r="BG679" s="1">
        <v>1</v>
      </c>
      <c r="BH679" s="1">
        <v>0</v>
      </c>
      <c r="BJ679" s="37">
        <v>44431</v>
      </c>
      <c r="BK679" s="1">
        <v>3.3</v>
      </c>
      <c r="BL679" s="1">
        <v>1</v>
      </c>
      <c r="BM679" s="1">
        <v>0</v>
      </c>
      <c r="BN679" s="1">
        <f t="shared" si="40"/>
        <v>0</v>
      </c>
      <c r="BP679" s="37">
        <v>44431</v>
      </c>
      <c r="BQ679" s="1">
        <v>3.3</v>
      </c>
      <c r="BR679" s="1">
        <v>1</v>
      </c>
      <c r="BS679" s="1">
        <v>0</v>
      </c>
    </row>
    <row r="680" spans="3:71" x14ac:dyDescent="0.3">
      <c r="C680" s="37">
        <v>43712</v>
      </c>
      <c r="D680" s="1">
        <v>17.3</v>
      </c>
      <c r="E680" s="1">
        <v>1</v>
      </c>
      <c r="F680" s="1">
        <v>26.4</v>
      </c>
      <c r="H680" s="37">
        <v>43712</v>
      </c>
      <c r="I680" s="1">
        <v>17.3</v>
      </c>
      <c r="J680" s="1">
        <v>1</v>
      </c>
      <c r="K680" s="1">
        <v>26.4</v>
      </c>
      <c r="M680" s="37">
        <v>43712</v>
      </c>
      <c r="N680" s="1">
        <v>17.3</v>
      </c>
      <c r="O680" s="1">
        <v>1</v>
      </c>
      <c r="P680" s="1">
        <v>26.4</v>
      </c>
      <c r="R680" s="37">
        <v>43712</v>
      </c>
      <c r="S680" s="1">
        <v>26.4</v>
      </c>
      <c r="T680" s="1">
        <v>1</v>
      </c>
      <c r="U680" s="1">
        <v>49.4</v>
      </c>
      <c r="W680" s="37">
        <v>43712</v>
      </c>
      <c r="X680" s="1">
        <v>26.4</v>
      </c>
      <c r="Y680" s="1">
        <v>1</v>
      </c>
      <c r="Z680" s="1">
        <f t="shared" si="41"/>
        <v>675.1</v>
      </c>
      <c r="AB680" s="37">
        <v>43712</v>
      </c>
      <c r="AC680" s="1">
        <v>27.8</v>
      </c>
      <c r="AD680" s="1">
        <v>1</v>
      </c>
      <c r="AG680" s="37">
        <v>43712</v>
      </c>
      <c r="AH680" s="1">
        <v>16.8</v>
      </c>
      <c r="AI680" s="1">
        <v>1</v>
      </c>
      <c r="AJ680" s="1">
        <v>-0.9</v>
      </c>
      <c r="AL680" s="37">
        <v>43712</v>
      </c>
      <c r="AM680" s="1">
        <v>34.200000000000003</v>
      </c>
      <c r="AN680" s="1">
        <v>1</v>
      </c>
      <c r="AO680" s="1">
        <f t="shared" si="42"/>
        <v>657</v>
      </c>
      <c r="AQ680" s="37">
        <v>43712</v>
      </c>
      <c r="AR680" s="1">
        <v>36.299999999999997</v>
      </c>
      <c r="AS680" s="1">
        <v>1</v>
      </c>
      <c r="AT680" s="1">
        <f t="shared" si="43"/>
        <v>725.90000000000066</v>
      </c>
      <c r="AV680" s="37">
        <v>43712</v>
      </c>
      <c r="AW680" s="1">
        <v>24.2</v>
      </c>
      <c r="AX680" s="1">
        <v>1</v>
      </c>
      <c r="AZ680" s="37">
        <v>42611</v>
      </c>
      <c r="BA680" s="1">
        <v>0</v>
      </c>
      <c r="BB680" s="1">
        <v>0</v>
      </c>
      <c r="BC680" s="1">
        <v>0</v>
      </c>
      <c r="BE680" s="37">
        <v>44432</v>
      </c>
      <c r="BF680" s="1">
        <v>36</v>
      </c>
      <c r="BG680" s="1">
        <v>1</v>
      </c>
      <c r="BH680" s="1">
        <v>0</v>
      </c>
      <c r="BJ680" s="37">
        <v>44432</v>
      </c>
      <c r="BK680" s="1">
        <v>36</v>
      </c>
      <c r="BL680" s="1">
        <v>1</v>
      </c>
      <c r="BM680" s="1">
        <v>0</v>
      </c>
      <c r="BN680" s="1">
        <f t="shared" si="40"/>
        <v>0</v>
      </c>
      <c r="BP680" s="37">
        <v>44432</v>
      </c>
      <c r="BQ680" s="1">
        <v>36</v>
      </c>
      <c r="BR680" s="1">
        <v>1</v>
      </c>
      <c r="BS680" s="1">
        <v>0</v>
      </c>
    </row>
    <row r="681" spans="3:71" x14ac:dyDescent="0.3">
      <c r="C681" s="37">
        <v>43713</v>
      </c>
      <c r="D681" s="1">
        <v>-25.9</v>
      </c>
      <c r="E681" s="1">
        <v>1</v>
      </c>
      <c r="F681" s="1">
        <v>-0.9</v>
      </c>
      <c r="H681" s="37">
        <v>43713</v>
      </c>
      <c r="I681" s="1">
        <v>-25.9</v>
      </c>
      <c r="J681" s="1">
        <v>1</v>
      </c>
      <c r="K681" s="1">
        <v>-0.9</v>
      </c>
      <c r="M681" s="37">
        <v>43713</v>
      </c>
      <c r="N681" s="1">
        <v>-25.9</v>
      </c>
      <c r="O681" s="1">
        <v>1</v>
      </c>
      <c r="P681" s="1">
        <v>-0.9</v>
      </c>
      <c r="R681" s="37">
        <v>43713</v>
      </c>
      <c r="S681" s="1">
        <v>-25.9</v>
      </c>
      <c r="T681" s="1">
        <v>1</v>
      </c>
      <c r="U681" s="1">
        <v>-0.9</v>
      </c>
      <c r="W681" s="37">
        <v>43713</v>
      </c>
      <c r="X681" s="1">
        <v>-25.9</v>
      </c>
      <c r="Y681" s="1">
        <v>1</v>
      </c>
      <c r="Z681" s="1">
        <f t="shared" si="41"/>
        <v>649.20000000000005</v>
      </c>
      <c r="AB681" s="37">
        <v>43713</v>
      </c>
      <c r="AC681" s="1">
        <v>0</v>
      </c>
      <c r="AD681" s="1">
        <v>0</v>
      </c>
      <c r="AG681" s="37">
        <v>43713</v>
      </c>
      <c r="AH681" s="1">
        <v>0</v>
      </c>
      <c r="AI681" s="1">
        <v>0</v>
      </c>
      <c r="AL681" s="37">
        <v>43713</v>
      </c>
      <c r="AM681" s="1">
        <v>0</v>
      </c>
      <c r="AN681" s="1">
        <v>0</v>
      </c>
      <c r="AO681" s="1">
        <f t="shared" si="42"/>
        <v>657</v>
      </c>
      <c r="AQ681" s="37">
        <v>43713</v>
      </c>
      <c r="AR681" s="1">
        <v>0</v>
      </c>
      <c r="AS681" s="1">
        <v>0</v>
      </c>
      <c r="AT681" s="1">
        <f t="shared" si="43"/>
        <v>725.90000000000066</v>
      </c>
      <c r="AV681" s="37">
        <v>43713</v>
      </c>
      <c r="AW681" s="1">
        <v>0</v>
      </c>
      <c r="AX681" s="1">
        <v>0</v>
      </c>
      <c r="AZ681" s="37">
        <v>42612</v>
      </c>
      <c r="BA681" s="1">
        <v>28.1</v>
      </c>
      <c r="BB681" s="1">
        <v>1</v>
      </c>
      <c r="BC681" s="1">
        <v>0</v>
      </c>
      <c r="BE681" s="37">
        <v>44433</v>
      </c>
      <c r="BF681" s="1">
        <v>0</v>
      </c>
      <c r="BG681" s="1">
        <v>0</v>
      </c>
      <c r="BH681" s="1">
        <v>0</v>
      </c>
      <c r="BJ681" s="37">
        <v>44433</v>
      </c>
      <c r="BK681" s="1">
        <v>0</v>
      </c>
      <c r="BL681" s="1">
        <v>0</v>
      </c>
      <c r="BM681" s="1">
        <v>0</v>
      </c>
      <c r="BN681" s="1">
        <f t="shared" si="40"/>
        <v>0</v>
      </c>
      <c r="BP681" s="37">
        <v>44433</v>
      </c>
      <c r="BQ681" s="1">
        <v>0</v>
      </c>
      <c r="BR681" s="1">
        <v>0</v>
      </c>
      <c r="BS681" s="1">
        <v>0</v>
      </c>
    </row>
    <row r="682" spans="3:71" x14ac:dyDescent="0.3">
      <c r="C682" s="37">
        <v>43714</v>
      </c>
      <c r="D682" s="1">
        <v>0</v>
      </c>
      <c r="E682" s="1">
        <v>0</v>
      </c>
      <c r="H682" s="37">
        <v>43714</v>
      </c>
      <c r="I682" s="1">
        <v>0</v>
      </c>
      <c r="J682" s="1">
        <v>0</v>
      </c>
      <c r="M682" s="37">
        <v>43714</v>
      </c>
      <c r="N682" s="1">
        <v>0</v>
      </c>
      <c r="O682" s="1">
        <v>0</v>
      </c>
      <c r="R682" s="37">
        <v>43714</v>
      </c>
      <c r="S682" s="1">
        <v>0</v>
      </c>
      <c r="T682" s="1">
        <v>0</v>
      </c>
      <c r="W682" s="37">
        <v>43714</v>
      </c>
      <c r="X682" s="1">
        <v>0</v>
      </c>
      <c r="Y682" s="1">
        <v>0</v>
      </c>
      <c r="Z682" s="1">
        <f t="shared" si="41"/>
        <v>649.20000000000005</v>
      </c>
      <c r="AB682" s="37">
        <v>43714</v>
      </c>
      <c r="AC682" s="1">
        <v>-23.5</v>
      </c>
      <c r="AD682" s="1">
        <v>1</v>
      </c>
      <c r="AG682" s="37">
        <v>43714</v>
      </c>
      <c r="AH682" s="1">
        <v>-20.9</v>
      </c>
      <c r="AI682" s="1">
        <v>1</v>
      </c>
      <c r="AL682" s="37">
        <v>43714</v>
      </c>
      <c r="AM682" s="1">
        <v>-18.2</v>
      </c>
      <c r="AN682" s="1">
        <v>1</v>
      </c>
      <c r="AO682" s="1">
        <f t="shared" si="42"/>
        <v>638.79999999999995</v>
      </c>
      <c r="AQ682" s="37">
        <v>43714</v>
      </c>
      <c r="AR682" s="1">
        <v>-9.4</v>
      </c>
      <c r="AS682" s="1">
        <v>1</v>
      </c>
      <c r="AT682" s="1">
        <f t="shared" si="43"/>
        <v>716.50000000000068</v>
      </c>
      <c r="AV682" s="37">
        <v>43714</v>
      </c>
      <c r="AW682" s="1">
        <v>0</v>
      </c>
      <c r="AX682" s="1">
        <v>0</v>
      </c>
      <c r="AZ682" s="37">
        <v>42613</v>
      </c>
      <c r="BA682" s="1">
        <v>0</v>
      </c>
      <c r="BB682" s="1">
        <v>0</v>
      </c>
      <c r="BC682" s="1">
        <v>0</v>
      </c>
      <c r="BE682" s="37">
        <v>44434</v>
      </c>
      <c r="BF682" s="1">
        <v>0</v>
      </c>
      <c r="BG682" s="1">
        <v>0</v>
      </c>
      <c r="BH682" s="1">
        <v>0</v>
      </c>
      <c r="BJ682" s="37">
        <v>44434</v>
      </c>
      <c r="BK682" s="1">
        <v>0</v>
      </c>
      <c r="BL682" s="1">
        <v>0</v>
      </c>
      <c r="BM682" s="1">
        <v>0</v>
      </c>
      <c r="BN682" s="1">
        <f t="shared" si="40"/>
        <v>0</v>
      </c>
      <c r="BP682" s="37">
        <v>44434</v>
      </c>
      <c r="BQ682" s="1">
        <v>0</v>
      </c>
      <c r="BR682" s="1">
        <v>0</v>
      </c>
      <c r="BS682" s="1">
        <v>0</v>
      </c>
    </row>
    <row r="683" spans="3:71" x14ac:dyDescent="0.3">
      <c r="C683" s="37">
        <v>43717</v>
      </c>
      <c r="D683" s="1">
        <v>0</v>
      </c>
      <c r="E683" s="1">
        <v>0</v>
      </c>
      <c r="H683" s="37">
        <v>43717</v>
      </c>
      <c r="I683" s="1">
        <v>0</v>
      </c>
      <c r="J683" s="1">
        <v>0</v>
      </c>
      <c r="M683" s="37">
        <v>43717</v>
      </c>
      <c r="N683" s="1">
        <v>0</v>
      </c>
      <c r="O683" s="1">
        <v>0</v>
      </c>
      <c r="R683" s="37">
        <v>43717</v>
      </c>
      <c r="S683" s="1">
        <v>0</v>
      </c>
      <c r="T683" s="1">
        <v>0</v>
      </c>
      <c r="W683" s="37">
        <v>43717</v>
      </c>
      <c r="X683" s="1">
        <v>0</v>
      </c>
      <c r="Y683" s="1">
        <v>0</v>
      </c>
      <c r="Z683" s="1">
        <f t="shared" si="41"/>
        <v>649.20000000000005</v>
      </c>
      <c r="AB683" s="37">
        <v>43717</v>
      </c>
      <c r="AC683" s="1">
        <v>0</v>
      </c>
      <c r="AD683" s="1">
        <v>0</v>
      </c>
      <c r="AG683" s="37">
        <v>43717</v>
      </c>
      <c r="AH683" s="1">
        <v>0</v>
      </c>
      <c r="AI683" s="1">
        <v>0</v>
      </c>
      <c r="AL683" s="37">
        <v>43717</v>
      </c>
      <c r="AM683" s="1">
        <v>0</v>
      </c>
      <c r="AN683" s="1">
        <v>0</v>
      </c>
      <c r="AO683" s="1">
        <f t="shared" si="42"/>
        <v>638.79999999999995</v>
      </c>
      <c r="AQ683" s="37">
        <v>43717</v>
      </c>
      <c r="AR683" s="1">
        <v>0</v>
      </c>
      <c r="AS683" s="1">
        <v>0</v>
      </c>
      <c r="AT683" s="1">
        <f t="shared" si="43"/>
        <v>716.50000000000068</v>
      </c>
      <c r="AV683" s="37">
        <v>43717</v>
      </c>
      <c r="AW683" s="1">
        <v>0</v>
      </c>
      <c r="AX683" s="1">
        <v>0</v>
      </c>
      <c r="AZ683" s="37">
        <v>42614</v>
      </c>
      <c r="BA683" s="1">
        <v>47.3</v>
      </c>
      <c r="BB683" s="1">
        <v>1</v>
      </c>
      <c r="BC683" s="1">
        <v>0</v>
      </c>
      <c r="BE683" s="37">
        <v>44435</v>
      </c>
      <c r="BF683" s="1">
        <v>0</v>
      </c>
      <c r="BG683" s="1">
        <v>0</v>
      </c>
      <c r="BH683" s="1">
        <v>0</v>
      </c>
      <c r="BJ683" s="37">
        <v>44435</v>
      </c>
      <c r="BK683" s="1">
        <v>0</v>
      </c>
      <c r="BL683" s="1">
        <v>0</v>
      </c>
      <c r="BM683" s="1">
        <v>0</v>
      </c>
      <c r="BN683" s="1">
        <f t="shared" si="40"/>
        <v>0</v>
      </c>
      <c r="BP683" s="37">
        <v>44435</v>
      </c>
      <c r="BQ683" s="1">
        <v>0</v>
      </c>
      <c r="BR683" s="1">
        <v>0</v>
      </c>
      <c r="BS683" s="1">
        <v>0</v>
      </c>
    </row>
    <row r="684" spans="3:71" x14ac:dyDescent="0.3">
      <c r="C684" s="37">
        <v>43718</v>
      </c>
      <c r="D684" s="1">
        <v>0</v>
      </c>
      <c r="E684" s="1">
        <v>0</v>
      </c>
      <c r="H684" s="37">
        <v>43718</v>
      </c>
      <c r="I684" s="1">
        <v>0</v>
      </c>
      <c r="J684" s="1">
        <v>0</v>
      </c>
      <c r="M684" s="37">
        <v>43718</v>
      </c>
      <c r="N684" s="1">
        <v>0</v>
      </c>
      <c r="O684" s="1">
        <v>0</v>
      </c>
      <c r="R684" s="37">
        <v>43718</v>
      </c>
      <c r="S684" s="1">
        <v>0</v>
      </c>
      <c r="T684" s="1">
        <v>0</v>
      </c>
      <c r="W684" s="37">
        <v>43718</v>
      </c>
      <c r="X684" s="1">
        <v>0</v>
      </c>
      <c r="Y684" s="1">
        <v>0</v>
      </c>
      <c r="Z684" s="1">
        <f t="shared" si="41"/>
        <v>649.20000000000005</v>
      </c>
      <c r="AB684" s="37">
        <v>43718</v>
      </c>
      <c r="AC684" s="1">
        <v>0</v>
      </c>
      <c r="AD684" s="1">
        <v>0</v>
      </c>
      <c r="AG684" s="37">
        <v>43718</v>
      </c>
      <c r="AH684" s="1">
        <v>0</v>
      </c>
      <c r="AI684" s="1">
        <v>0</v>
      </c>
      <c r="AL684" s="37">
        <v>43718</v>
      </c>
      <c r="AM684" s="1">
        <v>0</v>
      </c>
      <c r="AN684" s="1">
        <v>0</v>
      </c>
      <c r="AO684" s="1">
        <f t="shared" si="42"/>
        <v>638.79999999999995</v>
      </c>
      <c r="AQ684" s="37">
        <v>43718</v>
      </c>
      <c r="AR684" s="1">
        <v>0</v>
      </c>
      <c r="AS684" s="1">
        <v>0</v>
      </c>
      <c r="AT684" s="1">
        <f t="shared" si="43"/>
        <v>716.50000000000068</v>
      </c>
      <c r="AV684" s="37">
        <v>43718</v>
      </c>
      <c r="AW684" s="1">
        <v>0</v>
      </c>
      <c r="AX684" s="1">
        <v>0</v>
      </c>
      <c r="AZ684" s="37">
        <v>42615</v>
      </c>
      <c r="BA684" s="1">
        <v>0</v>
      </c>
      <c r="BB684" s="1">
        <v>0</v>
      </c>
      <c r="BC684" s="1">
        <v>0</v>
      </c>
      <c r="BE684" s="37">
        <v>44438</v>
      </c>
      <c r="BF684" s="1">
        <v>0</v>
      </c>
      <c r="BG684" s="1">
        <v>0</v>
      </c>
      <c r="BH684" s="1">
        <v>0</v>
      </c>
      <c r="BJ684" s="37">
        <v>44438</v>
      </c>
      <c r="BK684" s="1">
        <v>0</v>
      </c>
      <c r="BL684" s="1">
        <v>0</v>
      </c>
      <c r="BM684" s="1">
        <v>0</v>
      </c>
      <c r="BN684" s="1">
        <f t="shared" si="40"/>
        <v>0</v>
      </c>
      <c r="BP684" s="37">
        <v>44438</v>
      </c>
      <c r="BQ684" s="1">
        <v>0</v>
      </c>
      <c r="BR684" s="1">
        <v>0</v>
      </c>
      <c r="BS684" s="1">
        <v>0</v>
      </c>
    </row>
    <row r="685" spans="3:71" x14ac:dyDescent="0.3">
      <c r="C685" s="37">
        <v>43719</v>
      </c>
      <c r="D685" s="1">
        <v>0</v>
      </c>
      <c r="E685" s="1">
        <v>0</v>
      </c>
      <c r="H685" s="37">
        <v>43719</v>
      </c>
      <c r="I685" s="1">
        <v>0</v>
      </c>
      <c r="J685" s="1">
        <v>0</v>
      </c>
      <c r="M685" s="37">
        <v>43719</v>
      </c>
      <c r="N685" s="1">
        <v>0</v>
      </c>
      <c r="O685" s="1">
        <v>0</v>
      </c>
      <c r="R685" s="37">
        <v>43719</v>
      </c>
      <c r="S685" s="1">
        <v>0</v>
      </c>
      <c r="T685" s="1">
        <v>0</v>
      </c>
      <c r="W685" s="37">
        <v>43719</v>
      </c>
      <c r="X685" s="1">
        <v>0</v>
      </c>
      <c r="Y685" s="1">
        <v>0</v>
      </c>
      <c r="Z685" s="1">
        <f t="shared" si="41"/>
        <v>649.20000000000005</v>
      </c>
      <c r="AB685" s="37">
        <v>43719</v>
      </c>
      <c r="AC685" s="1">
        <v>0</v>
      </c>
      <c r="AD685" s="1">
        <v>0</v>
      </c>
      <c r="AG685" s="37">
        <v>43719</v>
      </c>
      <c r="AH685" s="1">
        <v>0</v>
      </c>
      <c r="AI685" s="1">
        <v>0</v>
      </c>
      <c r="AL685" s="37">
        <v>43719</v>
      </c>
      <c r="AM685" s="1">
        <v>0</v>
      </c>
      <c r="AN685" s="1">
        <v>0</v>
      </c>
      <c r="AO685" s="1">
        <f t="shared" si="42"/>
        <v>638.79999999999995</v>
      </c>
      <c r="AQ685" s="37">
        <v>43719</v>
      </c>
      <c r="AR685" s="1">
        <v>0</v>
      </c>
      <c r="AS685" s="1">
        <v>0</v>
      </c>
      <c r="AT685" s="1">
        <f t="shared" si="43"/>
        <v>716.50000000000068</v>
      </c>
      <c r="AV685" s="37">
        <v>43719</v>
      </c>
      <c r="AW685" s="1">
        <v>0</v>
      </c>
      <c r="AX685" s="1">
        <v>0</v>
      </c>
      <c r="AZ685" s="37">
        <v>42618</v>
      </c>
      <c r="BA685" s="1">
        <v>0</v>
      </c>
      <c r="BB685" s="1">
        <v>0</v>
      </c>
      <c r="BC685" s="1">
        <v>0</v>
      </c>
      <c r="BE685" s="37">
        <v>44439</v>
      </c>
      <c r="BF685" s="1">
        <v>13.4</v>
      </c>
      <c r="BG685" s="1">
        <v>1</v>
      </c>
      <c r="BH685" s="1">
        <v>0</v>
      </c>
      <c r="BJ685" s="37">
        <v>44439</v>
      </c>
      <c r="BK685" s="1">
        <v>13.4</v>
      </c>
      <c r="BL685" s="1">
        <v>1</v>
      </c>
      <c r="BM685" s="1">
        <v>0</v>
      </c>
      <c r="BN685" s="1">
        <f t="shared" si="40"/>
        <v>0</v>
      </c>
      <c r="BP685" s="37">
        <v>44439</v>
      </c>
      <c r="BQ685" s="1">
        <v>19.100000000000001</v>
      </c>
      <c r="BR685" s="1">
        <v>1</v>
      </c>
      <c r="BS685" s="1">
        <v>0</v>
      </c>
    </row>
    <row r="686" spans="3:71" x14ac:dyDescent="0.3">
      <c r="C686" s="37">
        <v>43724</v>
      </c>
      <c r="D686" s="1">
        <v>62.7</v>
      </c>
      <c r="E686" s="1">
        <v>1</v>
      </c>
      <c r="F686" s="1">
        <v>69.7</v>
      </c>
      <c r="H686" s="37">
        <v>43724</v>
      </c>
      <c r="I686" s="1">
        <v>62.7</v>
      </c>
      <c r="J686" s="1">
        <v>1</v>
      </c>
      <c r="K686" s="1">
        <v>69.7</v>
      </c>
      <c r="M686" s="37">
        <v>43724</v>
      </c>
      <c r="N686" s="1">
        <v>62.7</v>
      </c>
      <c r="O686" s="1">
        <v>1</v>
      </c>
      <c r="P686" s="1">
        <v>69.7</v>
      </c>
      <c r="R686" s="37">
        <v>43724</v>
      </c>
      <c r="S686" s="1">
        <v>62.7</v>
      </c>
      <c r="T686" s="1">
        <v>1</v>
      </c>
      <c r="U686" s="1">
        <v>69.7</v>
      </c>
      <c r="W686" s="37">
        <v>43724</v>
      </c>
      <c r="X686" s="1">
        <v>62.7</v>
      </c>
      <c r="Y686" s="1">
        <v>1</v>
      </c>
      <c r="Z686" s="1">
        <f t="shared" si="41"/>
        <v>711.90000000000009</v>
      </c>
      <c r="AB686" s="37">
        <v>43724</v>
      </c>
      <c r="AC686" s="1">
        <v>63.2</v>
      </c>
      <c r="AD686" s="1">
        <v>1</v>
      </c>
      <c r="AG686" s="37">
        <v>43724</v>
      </c>
      <c r="AH686" s="1">
        <v>63.2</v>
      </c>
      <c r="AI686" s="1">
        <v>1</v>
      </c>
      <c r="AL686" s="37">
        <v>43724</v>
      </c>
      <c r="AM686" s="1">
        <v>60.6</v>
      </c>
      <c r="AN686" s="1">
        <v>1</v>
      </c>
      <c r="AO686" s="1">
        <f t="shared" si="42"/>
        <v>699.4</v>
      </c>
      <c r="AQ686" s="37">
        <v>43724</v>
      </c>
      <c r="AR686" s="1">
        <v>60.5</v>
      </c>
      <c r="AS686" s="1">
        <v>1</v>
      </c>
      <c r="AT686" s="1">
        <f t="shared" si="43"/>
        <v>777.00000000000068</v>
      </c>
      <c r="AV686" s="37">
        <v>43724</v>
      </c>
      <c r="AW686" s="1">
        <v>62.2</v>
      </c>
      <c r="AX686" s="1">
        <v>1</v>
      </c>
      <c r="AZ686" s="37">
        <v>42619</v>
      </c>
      <c r="BA686" s="1">
        <v>0</v>
      </c>
      <c r="BB686" s="1">
        <v>0</v>
      </c>
      <c r="BC686" s="1">
        <v>0</v>
      </c>
      <c r="BE686" s="37">
        <v>44440</v>
      </c>
      <c r="BF686" s="1">
        <v>0</v>
      </c>
      <c r="BG686" s="1">
        <v>0</v>
      </c>
      <c r="BH686" s="1">
        <v>0</v>
      </c>
      <c r="BJ686" s="37">
        <v>44440</v>
      </c>
      <c r="BK686" s="1">
        <v>0</v>
      </c>
      <c r="BL686" s="1">
        <v>0</v>
      </c>
      <c r="BM686" s="1">
        <v>0</v>
      </c>
      <c r="BN686" s="1">
        <f t="shared" si="40"/>
        <v>0</v>
      </c>
      <c r="BP686" s="37">
        <v>44440</v>
      </c>
      <c r="BQ686" s="1">
        <v>0</v>
      </c>
      <c r="BR686" s="1">
        <v>0</v>
      </c>
      <c r="BS686" s="1">
        <v>0</v>
      </c>
    </row>
    <row r="687" spans="3:71" x14ac:dyDescent="0.3">
      <c r="C687" s="37">
        <v>43725</v>
      </c>
      <c r="D687" s="1">
        <v>0</v>
      </c>
      <c r="E687" s="1">
        <v>0</v>
      </c>
      <c r="H687" s="37">
        <v>43725</v>
      </c>
      <c r="I687" s="1">
        <v>0</v>
      </c>
      <c r="J687" s="1">
        <v>0</v>
      </c>
      <c r="M687" s="37">
        <v>43725</v>
      </c>
      <c r="N687" s="1">
        <v>0</v>
      </c>
      <c r="O687" s="1">
        <v>0</v>
      </c>
      <c r="R687" s="37">
        <v>43725</v>
      </c>
      <c r="S687" s="1">
        <v>0</v>
      </c>
      <c r="T687" s="1">
        <v>0</v>
      </c>
      <c r="W687" s="37">
        <v>43725</v>
      </c>
      <c r="X687" s="1">
        <v>0</v>
      </c>
      <c r="Y687" s="1">
        <v>0</v>
      </c>
      <c r="Z687" s="1">
        <f t="shared" si="41"/>
        <v>711.90000000000009</v>
      </c>
      <c r="AB687" s="37">
        <v>43725</v>
      </c>
      <c r="AC687" s="1">
        <v>0</v>
      </c>
      <c r="AD687" s="1">
        <v>0</v>
      </c>
      <c r="AG687" s="37">
        <v>43725</v>
      </c>
      <c r="AH687" s="1">
        <v>0</v>
      </c>
      <c r="AI687" s="1">
        <v>0</v>
      </c>
      <c r="AL687" s="37">
        <v>43725</v>
      </c>
      <c r="AM687" s="1">
        <v>0</v>
      </c>
      <c r="AN687" s="1">
        <v>0</v>
      </c>
      <c r="AO687" s="1">
        <f t="shared" si="42"/>
        <v>699.4</v>
      </c>
      <c r="AQ687" s="37">
        <v>43725</v>
      </c>
      <c r="AR687" s="1">
        <v>0</v>
      </c>
      <c r="AS687" s="1">
        <v>0</v>
      </c>
      <c r="AT687" s="1">
        <f t="shared" si="43"/>
        <v>777.00000000000068</v>
      </c>
      <c r="AV687" s="37">
        <v>43725</v>
      </c>
      <c r="AW687" s="1">
        <v>0</v>
      </c>
      <c r="AX687" s="1">
        <v>0</v>
      </c>
      <c r="AZ687" s="37">
        <v>42620</v>
      </c>
      <c r="BA687" s="1">
        <v>0</v>
      </c>
      <c r="BB687" s="1">
        <v>0</v>
      </c>
      <c r="BC687" s="1">
        <v>0</v>
      </c>
      <c r="BE687" s="37">
        <v>44441</v>
      </c>
      <c r="BF687" s="1">
        <v>0</v>
      </c>
      <c r="BG687" s="1">
        <v>0</v>
      </c>
      <c r="BH687" s="1">
        <v>0</v>
      </c>
      <c r="BJ687" s="37">
        <v>44441</v>
      </c>
      <c r="BK687" s="1">
        <v>0</v>
      </c>
      <c r="BL687" s="1">
        <v>0</v>
      </c>
      <c r="BM687" s="1">
        <v>0</v>
      </c>
      <c r="BN687" s="1">
        <f t="shared" si="40"/>
        <v>0</v>
      </c>
      <c r="BP687" s="37">
        <v>44441</v>
      </c>
      <c r="BQ687" s="1">
        <v>0</v>
      </c>
      <c r="BR687" s="1">
        <v>0</v>
      </c>
      <c r="BS687" s="1">
        <v>0</v>
      </c>
    </row>
    <row r="688" spans="3:71" x14ac:dyDescent="0.3">
      <c r="C688" s="37">
        <v>43726</v>
      </c>
      <c r="D688" s="1">
        <v>0</v>
      </c>
      <c r="E688" s="1">
        <v>0</v>
      </c>
      <c r="H688" s="37">
        <v>43726</v>
      </c>
      <c r="I688" s="1">
        <v>0</v>
      </c>
      <c r="J688" s="1">
        <v>0</v>
      </c>
      <c r="M688" s="37">
        <v>43726</v>
      </c>
      <c r="N688" s="1">
        <v>0</v>
      </c>
      <c r="O688" s="1">
        <v>0</v>
      </c>
      <c r="R688" s="37">
        <v>43726</v>
      </c>
      <c r="S688" s="1">
        <v>0</v>
      </c>
      <c r="T688" s="1">
        <v>0</v>
      </c>
      <c r="W688" s="37">
        <v>43726</v>
      </c>
      <c r="X688" s="1">
        <v>0</v>
      </c>
      <c r="Y688" s="1">
        <v>0</v>
      </c>
      <c r="Z688" s="1">
        <f t="shared" si="41"/>
        <v>711.90000000000009</v>
      </c>
      <c r="AB688" s="37">
        <v>43726</v>
      </c>
      <c r="AC688" s="1">
        <v>0</v>
      </c>
      <c r="AD688" s="1">
        <v>0</v>
      </c>
      <c r="AG688" s="37">
        <v>43726</v>
      </c>
      <c r="AH688" s="1">
        <v>0</v>
      </c>
      <c r="AI688" s="1">
        <v>0</v>
      </c>
      <c r="AL688" s="37">
        <v>43726</v>
      </c>
      <c r="AM688" s="1">
        <v>0</v>
      </c>
      <c r="AN688" s="1">
        <v>0</v>
      </c>
      <c r="AO688" s="1">
        <f t="shared" si="42"/>
        <v>699.4</v>
      </c>
      <c r="AQ688" s="37">
        <v>43726</v>
      </c>
      <c r="AR688" s="1">
        <v>0</v>
      </c>
      <c r="AS688" s="1">
        <v>0</v>
      </c>
      <c r="AT688" s="1">
        <f t="shared" si="43"/>
        <v>777.00000000000068</v>
      </c>
      <c r="AV688" s="37">
        <v>43726</v>
      </c>
      <c r="AW688" s="1">
        <v>0</v>
      </c>
      <c r="AX688" s="1">
        <v>0</v>
      </c>
      <c r="AZ688" s="37">
        <v>42621</v>
      </c>
      <c r="BA688" s="1">
        <v>0</v>
      </c>
      <c r="BB688" s="1">
        <v>0</v>
      </c>
      <c r="BC688" s="1">
        <v>0</v>
      </c>
      <c r="BE688" s="37">
        <v>44442</v>
      </c>
      <c r="BF688" s="1">
        <v>0</v>
      </c>
      <c r="BG688" s="1">
        <v>0</v>
      </c>
      <c r="BH688" s="1">
        <v>0</v>
      </c>
      <c r="BJ688" s="37">
        <v>44442</v>
      </c>
      <c r="BK688" s="1">
        <v>0</v>
      </c>
      <c r="BL688" s="1">
        <v>0</v>
      </c>
      <c r="BM688" s="1">
        <v>0</v>
      </c>
      <c r="BN688" s="1">
        <f t="shared" si="40"/>
        <v>0</v>
      </c>
      <c r="BP688" s="37">
        <v>44442</v>
      </c>
      <c r="BQ688" s="1">
        <v>0</v>
      </c>
      <c r="BR688" s="1">
        <v>0</v>
      </c>
      <c r="BS688" s="1">
        <v>0</v>
      </c>
    </row>
    <row r="689" spans="3:71" x14ac:dyDescent="0.3">
      <c r="C689" s="37">
        <v>43727</v>
      </c>
      <c r="D689" s="1">
        <v>0</v>
      </c>
      <c r="E689" s="1">
        <v>0</v>
      </c>
      <c r="H689" s="37">
        <v>43727</v>
      </c>
      <c r="I689" s="1">
        <v>0</v>
      </c>
      <c r="J689" s="1">
        <v>0</v>
      </c>
      <c r="M689" s="37">
        <v>43727</v>
      </c>
      <c r="N689" s="1">
        <v>0</v>
      </c>
      <c r="O689" s="1">
        <v>0</v>
      </c>
      <c r="R689" s="37">
        <v>43727</v>
      </c>
      <c r="S689" s="1">
        <v>0</v>
      </c>
      <c r="T689" s="1">
        <v>0</v>
      </c>
      <c r="W689" s="37">
        <v>43727</v>
      </c>
      <c r="X689" s="1">
        <v>0</v>
      </c>
      <c r="Y689" s="1">
        <v>0</v>
      </c>
      <c r="Z689" s="1">
        <f t="shared" si="41"/>
        <v>711.90000000000009</v>
      </c>
      <c r="AB689" s="37">
        <v>43727</v>
      </c>
      <c r="AC689" s="1">
        <v>0</v>
      </c>
      <c r="AD689" s="1">
        <v>0</v>
      </c>
      <c r="AG689" s="37">
        <v>43727</v>
      </c>
      <c r="AH689" s="1">
        <v>0</v>
      </c>
      <c r="AI689" s="1">
        <v>0</v>
      </c>
      <c r="AL689" s="37">
        <v>43727</v>
      </c>
      <c r="AM689" s="1">
        <v>0</v>
      </c>
      <c r="AN689" s="1">
        <v>0</v>
      </c>
      <c r="AO689" s="1">
        <f t="shared" si="42"/>
        <v>699.4</v>
      </c>
      <c r="AQ689" s="37">
        <v>43727</v>
      </c>
      <c r="AR689" s="1">
        <v>0</v>
      </c>
      <c r="AS689" s="1">
        <v>0</v>
      </c>
      <c r="AT689" s="1">
        <f t="shared" si="43"/>
        <v>777.00000000000068</v>
      </c>
      <c r="AV689" s="37">
        <v>43727</v>
      </c>
      <c r="AW689" s="1">
        <v>0</v>
      </c>
      <c r="AX689" s="1">
        <v>0</v>
      </c>
      <c r="AZ689" s="37">
        <v>42622</v>
      </c>
      <c r="BA689" s="1">
        <v>16</v>
      </c>
      <c r="BB689" s="1">
        <v>1</v>
      </c>
      <c r="BC689" s="1">
        <v>0</v>
      </c>
      <c r="BE689" s="37">
        <v>44445</v>
      </c>
      <c r="BF689" s="1">
        <v>-11.3</v>
      </c>
      <c r="BG689" s="1">
        <v>1</v>
      </c>
      <c r="BH689" s="1">
        <v>0</v>
      </c>
      <c r="BJ689" s="37">
        <v>44445</v>
      </c>
      <c r="BK689" s="1">
        <v>-11.3</v>
      </c>
      <c r="BL689" s="1">
        <v>1</v>
      </c>
      <c r="BM689" s="1">
        <v>0</v>
      </c>
      <c r="BN689" s="1">
        <f t="shared" si="40"/>
        <v>0</v>
      </c>
      <c r="BP689" s="37">
        <v>44445</v>
      </c>
      <c r="BQ689" s="1">
        <v>-11.3</v>
      </c>
      <c r="BR689" s="1">
        <v>1</v>
      </c>
      <c r="BS689" s="1">
        <v>0</v>
      </c>
    </row>
    <row r="690" spans="3:71" x14ac:dyDescent="0.3">
      <c r="C690" s="37">
        <v>43728</v>
      </c>
      <c r="D690" s="1">
        <v>0</v>
      </c>
      <c r="E690" s="1">
        <v>0</v>
      </c>
      <c r="H690" s="37">
        <v>43728</v>
      </c>
      <c r="I690" s="1">
        <v>0</v>
      </c>
      <c r="J690" s="1">
        <v>0</v>
      </c>
      <c r="M690" s="37">
        <v>43728</v>
      </c>
      <c r="N690" s="1">
        <v>0</v>
      </c>
      <c r="O690" s="1">
        <v>0</v>
      </c>
      <c r="R690" s="37">
        <v>43728</v>
      </c>
      <c r="S690" s="1">
        <v>0</v>
      </c>
      <c r="T690" s="1">
        <v>0</v>
      </c>
      <c r="W690" s="37">
        <v>43728</v>
      </c>
      <c r="X690" s="1">
        <v>0</v>
      </c>
      <c r="Y690" s="1">
        <v>0</v>
      </c>
      <c r="Z690" s="1">
        <f t="shared" si="41"/>
        <v>711.90000000000009</v>
      </c>
      <c r="AB690" s="37">
        <v>43728</v>
      </c>
      <c r="AC690" s="1">
        <v>0</v>
      </c>
      <c r="AD690" s="1">
        <v>0</v>
      </c>
      <c r="AG690" s="37">
        <v>43728</v>
      </c>
      <c r="AH690" s="1">
        <v>0</v>
      </c>
      <c r="AI690" s="1">
        <v>0</v>
      </c>
      <c r="AL690" s="37">
        <v>43728</v>
      </c>
      <c r="AM690" s="1">
        <v>0</v>
      </c>
      <c r="AN690" s="1">
        <v>0</v>
      </c>
      <c r="AO690" s="1">
        <f t="shared" si="42"/>
        <v>699.4</v>
      </c>
      <c r="AQ690" s="37">
        <v>43728</v>
      </c>
      <c r="AR690" s="1">
        <v>0</v>
      </c>
      <c r="AS690" s="1">
        <v>0</v>
      </c>
      <c r="AT690" s="1">
        <f t="shared" si="43"/>
        <v>777.00000000000068</v>
      </c>
      <c r="AV690" s="37">
        <v>43728</v>
      </c>
      <c r="AW690" s="1">
        <v>0</v>
      </c>
      <c r="AX690" s="1">
        <v>0</v>
      </c>
      <c r="AZ690" s="37">
        <v>42625</v>
      </c>
      <c r="BA690" s="1">
        <v>-9.9</v>
      </c>
      <c r="BB690" s="1">
        <v>1</v>
      </c>
      <c r="BC690" s="1">
        <v>0</v>
      </c>
      <c r="BE690" s="37">
        <v>44446</v>
      </c>
      <c r="BF690" s="1">
        <v>-19.899999999999999</v>
      </c>
      <c r="BG690" s="1">
        <v>1</v>
      </c>
      <c r="BH690" s="1">
        <v>0</v>
      </c>
      <c r="BJ690" s="37">
        <v>44446</v>
      </c>
      <c r="BK690" s="1">
        <v>-16.399999999999999</v>
      </c>
      <c r="BL690" s="1">
        <v>1</v>
      </c>
      <c r="BM690" s="1">
        <v>0</v>
      </c>
      <c r="BN690" s="1">
        <f t="shared" si="40"/>
        <v>3.5</v>
      </c>
      <c r="BP690" s="37">
        <v>44446</v>
      </c>
      <c r="BQ690" s="1">
        <v>-19.899999999999999</v>
      </c>
      <c r="BR690" s="1">
        <v>1</v>
      </c>
      <c r="BS690" s="1">
        <v>0</v>
      </c>
    </row>
    <row r="691" spans="3:71" x14ac:dyDescent="0.3">
      <c r="C691" s="37">
        <v>43731</v>
      </c>
      <c r="D691" s="1">
        <v>12.4</v>
      </c>
      <c r="E691" s="1">
        <v>1</v>
      </c>
      <c r="F691" s="1">
        <v>14.4</v>
      </c>
      <c r="H691" s="37">
        <v>43731</v>
      </c>
      <c r="I691" s="1">
        <v>12.4</v>
      </c>
      <c r="J691" s="1">
        <v>1</v>
      </c>
      <c r="K691" s="1">
        <v>14.4</v>
      </c>
      <c r="M691" s="37">
        <v>43731</v>
      </c>
      <c r="N691" s="1">
        <v>12.4</v>
      </c>
      <c r="O691" s="1">
        <v>1</v>
      </c>
      <c r="P691" s="1">
        <v>14.4</v>
      </c>
      <c r="R691" s="37">
        <v>43731</v>
      </c>
      <c r="S691" s="1">
        <v>4.9000000000000004</v>
      </c>
      <c r="T691" s="1">
        <v>1</v>
      </c>
      <c r="U691" s="1">
        <v>14.4</v>
      </c>
      <c r="W691" s="37">
        <v>43731</v>
      </c>
      <c r="X691" s="1">
        <v>4.9000000000000004</v>
      </c>
      <c r="Y691" s="1">
        <v>1</v>
      </c>
      <c r="Z691" s="1">
        <f t="shared" si="41"/>
        <v>716.80000000000007</v>
      </c>
      <c r="AB691" s="37">
        <v>43731</v>
      </c>
      <c r="AC691" s="1">
        <v>12.2</v>
      </c>
      <c r="AD691" s="1">
        <v>1</v>
      </c>
      <c r="AG691" s="37">
        <v>43731</v>
      </c>
      <c r="AH691" s="1">
        <v>9.1</v>
      </c>
      <c r="AI691" s="1">
        <v>1</v>
      </c>
      <c r="AL691" s="37">
        <v>43731</v>
      </c>
      <c r="AM691" s="1">
        <v>12.2</v>
      </c>
      <c r="AN691" s="1">
        <v>1</v>
      </c>
      <c r="AO691" s="1">
        <f t="shared" si="42"/>
        <v>711.6</v>
      </c>
      <c r="AQ691" s="37">
        <v>43731</v>
      </c>
      <c r="AR691" s="1">
        <v>3.4</v>
      </c>
      <c r="AS691" s="1">
        <v>1</v>
      </c>
      <c r="AT691" s="1">
        <f t="shared" si="43"/>
        <v>780.40000000000066</v>
      </c>
      <c r="AV691" s="37">
        <v>43731</v>
      </c>
      <c r="AW691" s="1">
        <v>8.6999999999999993</v>
      </c>
      <c r="AX691" s="1">
        <v>1</v>
      </c>
      <c r="AZ691" s="37">
        <v>42626</v>
      </c>
      <c r="BA691" s="1">
        <v>6.1</v>
      </c>
      <c r="BB691" s="1">
        <v>1</v>
      </c>
      <c r="BC691" s="1">
        <v>0</v>
      </c>
      <c r="BE691" s="37">
        <v>44447</v>
      </c>
      <c r="BF691" s="1">
        <v>3</v>
      </c>
      <c r="BG691" s="1">
        <v>1</v>
      </c>
      <c r="BH691" s="1">
        <v>0</v>
      </c>
      <c r="BJ691" s="37">
        <v>44447</v>
      </c>
      <c r="BK691" s="1">
        <v>3</v>
      </c>
      <c r="BL691" s="1">
        <v>1</v>
      </c>
      <c r="BM691" s="1">
        <v>0</v>
      </c>
      <c r="BN691" s="1">
        <f t="shared" si="40"/>
        <v>0</v>
      </c>
      <c r="BP691" s="37">
        <v>44447</v>
      </c>
      <c r="BQ691" s="1">
        <v>3</v>
      </c>
      <c r="BR691" s="1">
        <v>1</v>
      </c>
      <c r="BS691" s="1">
        <v>0</v>
      </c>
    </row>
    <row r="692" spans="3:71" x14ac:dyDescent="0.3">
      <c r="C692" s="37">
        <v>43732</v>
      </c>
      <c r="D692" s="1">
        <v>14.2</v>
      </c>
      <c r="E692" s="1">
        <v>1</v>
      </c>
      <c r="F692" s="1">
        <v>21.7</v>
      </c>
      <c r="H692" s="37">
        <v>43732</v>
      </c>
      <c r="I692" s="1">
        <v>14.2</v>
      </c>
      <c r="J692" s="1">
        <v>1</v>
      </c>
      <c r="K692" s="1">
        <v>21.7</v>
      </c>
      <c r="M692" s="37">
        <v>43732</v>
      </c>
      <c r="N692" s="1">
        <v>14.2</v>
      </c>
      <c r="O692" s="1">
        <v>1</v>
      </c>
      <c r="P692" s="1">
        <v>21.7</v>
      </c>
      <c r="R692" s="37">
        <v>43732</v>
      </c>
      <c r="S692" s="1">
        <v>11.9</v>
      </c>
      <c r="T692" s="1">
        <v>1</v>
      </c>
      <c r="U692" s="1">
        <v>21.7</v>
      </c>
      <c r="W692" s="37">
        <v>43732</v>
      </c>
      <c r="X692" s="1">
        <v>11.9</v>
      </c>
      <c r="Y692" s="1">
        <v>1</v>
      </c>
      <c r="Z692" s="1">
        <f t="shared" si="41"/>
        <v>728.7</v>
      </c>
      <c r="AB692" s="37">
        <v>43732</v>
      </c>
      <c r="AC692" s="1">
        <v>11.5</v>
      </c>
      <c r="AD692" s="1">
        <v>1</v>
      </c>
      <c r="AG692" s="37">
        <v>43732</v>
      </c>
      <c r="AH692" s="1">
        <v>12.1</v>
      </c>
      <c r="AI692" s="1">
        <v>1</v>
      </c>
      <c r="AL692" s="37">
        <v>43732</v>
      </c>
      <c r="AM692" s="1">
        <v>6.4</v>
      </c>
      <c r="AN692" s="1">
        <v>1</v>
      </c>
      <c r="AO692" s="1">
        <f t="shared" si="42"/>
        <v>718</v>
      </c>
      <c r="AQ692" s="37">
        <v>43732</v>
      </c>
      <c r="AR692" s="1">
        <v>1.8</v>
      </c>
      <c r="AS692" s="1">
        <v>1</v>
      </c>
      <c r="AT692" s="1">
        <f t="shared" si="43"/>
        <v>782.20000000000061</v>
      </c>
      <c r="AV692" s="37">
        <v>43732</v>
      </c>
      <c r="AW692" s="1">
        <v>10.8</v>
      </c>
      <c r="AX692" s="1">
        <v>1</v>
      </c>
      <c r="AZ692" s="37">
        <v>42632</v>
      </c>
      <c r="BA692" s="1">
        <v>12.8</v>
      </c>
      <c r="BB692" s="1">
        <v>1</v>
      </c>
      <c r="BC692" s="1">
        <v>0</v>
      </c>
      <c r="BE692" s="37">
        <v>44448</v>
      </c>
      <c r="BF692" s="1">
        <v>4</v>
      </c>
      <c r="BG692" s="1">
        <v>1</v>
      </c>
      <c r="BH692" s="1">
        <v>0</v>
      </c>
      <c r="BJ692" s="37">
        <v>44448</v>
      </c>
      <c r="BK692" s="1">
        <v>4</v>
      </c>
      <c r="BL692" s="1">
        <v>1</v>
      </c>
      <c r="BM692" s="1">
        <v>0</v>
      </c>
      <c r="BN692" s="1">
        <f t="shared" si="40"/>
        <v>0</v>
      </c>
      <c r="BP692" s="37">
        <v>44448</v>
      </c>
      <c r="BQ692" s="1">
        <v>4</v>
      </c>
      <c r="BR692" s="1">
        <v>1</v>
      </c>
      <c r="BS692" s="1">
        <v>0</v>
      </c>
    </row>
    <row r="693" spans="3:71" x14ac:dyDescent="0.3">
      <c r="C693" s="37">
        <v>43733</v>
      </c>
      <c r="D693" s="1">
        <v>0</v>
      </c>
      <c r="E693" s="1">
        <v>0</v>
      </c>
      <c r="H693" s="37">
        <v>43733</v>
      </c>
      <c r="I693" s="1">
        <v>0</v>
      </c>
      <c r="J693" s="1">
        <v>0</v>
      </c>
      <c r="M693" s="37">
        <v>43733</v>
      </c>
      <c r="N693" s="1">
        <v>0</v>
      </c>
      <c r="O693" s="1">
        <v>0</v>
      </c>
      <c r="R693" s="37">
        <v>43733</v>
      </c>
      <c r="S693" s="1">
        <v>0</v>
      </c>
      <c r="T693" s="1">
        <v>0</v>
      </c>
      <c r="W693" s="37">
        <v>43733</v>
      </c>
      <c r="X693" s="1">
        <v>0</v>
      </c>
      <c r="Y693" s="1">
        <v>0</v>
      </c>
      <c r="Z693" s="1">
        <f t="shared" si="41"/>
        <v>728.7</v>
      </c>
      <c r="AB693" s="37">
        <v>43733</v>
      </c>
      <c r="AC693" s="1">
        <v>0</v>
      </c>
      <c r="AD693" s="1">
        <v>0</v>
      </c>
      <c r="AG693" s="37">
        <v>43733</v>
      </c>
      <c r="AH693" s="1">
        <v>0</v>
      </c>
      <c r="AI693" s="1">
        <v>0</v>
      </c>
      <c r="AL693" s="37">
        <v>43733</v>
      </c>
      <c r="AM693" s="1">
        <v>0</v>
      </c>
      <c r="AN693" s="1">
        <v>0</v>
      </c>
      <c r="AO693" s="1">
        <f t="shared" si="42"/>
        <v>718</v>
      </c>
      <c r="AQ693" s="37">
        <v>43733</v>
      </c>
      <c r="AR693" s="1">
        <v>0</v>
      </c>
      <c r="AS693" s="1">
        <v>0</v>
      </c>
      <c r="AT693" s="1">
        <f t="shared" si="43"/>
        <v>782.20000000000061</v>
      </c>
      <c r="AV693" s="37">
        <v>43733</v>
      </c>
      <c r="AW693" s="1">
        <v>0</v>
      </c>
      <c r="AX693" s="1">
        <v>0</v>
      </c>
      <c r="AZ693" s="37">
        <v>42633</v>
      </c>
      <c r="BA693" s="1">
        <v>0</v>
      </c>
      <c r="BB693" s="1">
        <v>0</v>
      </c>
      <c r="BC693" s="1">
        <v>0</v>
      </c>
      <c r="BE693" s="37">
        <v>44449</v>
      </c>
      <c r="BF693" s="1">
        <v>0</v>
      </c>
      <c r="BG693" s="1">
        <v>0</v>
      </c>
      <c r="BH693" s="1">
        <v>0</v>
      </c>
      <c r="BJ693" s="37">
        <v>44449</v>
      </c>
      <c r="BK693" s="1">
        <v>0</v>
      </c>
      <c r="BL693" s="1">
        <v>0</v>
      </c>
      <c r="BM693" s="1">
        <v>0</v>
      </c>
      <c r="BN693" s="1">
        <f t="shared" si="40"/>
        <v>0</v>
      </c>
      <c r="BP693" s="37">
        <v>44449</v>
      </c>
      <c r="BQ693" s="1">
        <v>0</v>
      </c>
      <c r="BR693" s="1">
        <v>0</v>
      </c>
      <c r="BS693" s="1">
        <v>0</v>
      </c>
    </row>
    <row r="694" spans="3:71" x14ac:dyDescent="0.3">
      <c r="C694" s="37">
        <v>43734</v>
      </c>
      <c r="D694" s="1">
        <v>0</v>
      </c>
      <c r="E694" s="1">
        <v>0</v>
      </c>
      <c r="H694" s="37">
        <v>43734</v>
      </c>
      <c r="I694" s="1">
        <v>0</v>
      </c>
      <c r="J694" s="1">
        <v>0</v>
      </c>
      <c r="M694" s="37">
        <v>43734</v>
      </c>
      <c r="N694" s="1">
        <v>0</v>
      </c>
      <c r="O694" s="1">
        <v>0</v>
      </c>
      <c r="R694" s="37">
        <v>43734</v>
      </c>
      <c r="S694" s="1">
        <v>0</v>
      </c>
      <c r="T694" s="1">
        <v>0</v>
      </c>
      <c r="W694" s="37">
        <v>43734</v>
      </c>
      <c r="X694" s="1">
        <v>0</v>
      </c>
      <c r="Y694" s="1">
        <v>0</v>
      </c>
      <c r="Z694" s="1">
        <f t="shared" si="41"/>
        <v>728.7</v>
      </c>
      <c r="AB694" s="37">
        <v>43734</v>
      </c>
      <c r="AC694" s="1">
        <v>0</v>
      </c>
      <c r="AD694" s="1">
        <v>0</v>
      </c>
      <c r="AG694" s="37">
        <v>43734</v>
      </c>
      <c r="AH694" s="1">
        <v>0</v>
      </c>
      <c r="AI694" s="1">
        <v>0</v>
      </c>
      <c r="AL694" s="37">
        <v>43734</v>
      </c>
      <c r="AM694" s="1">
        <v>0</v>
      </c>
      <c r="AN694" s="1">
        <v>0</v>
      </c>
      <c r="AO694" s="1">
        <f t="shared" si="42"/>
        <v>718</v>
      </c>
      <c r="AQ694" s="37">
        <v>43734</v>
      </c>
      <c r="AR694" s="1">
        <v>0</v>
      </c>
      <c r="AS694" s="1">
        <v>0</v>
      </c>
      <c r="AT694" s="1">
        <f t="shared" si="43"/>
        <v>782.20000000000061</v>
      </c>
      <c r="AV694" s="37">
        <v>43734</v>
      </c>
      <c r="AW694" s="1">
        <v>0</v>
      </c>
      <c r="AX694" s="1">
        <v>0</v>
      </c>
      <c r="AZ694" s="37">
        <v>42634</v>
      </c>
      <c r="BA694" s="1">
        <v>30.8</v>
      </c>
      <c r="BB694" s="1">
        <v>1</v>
      </c>
      <c r="BC694" s="1">
        <v>0</v>
      </c>
      <c r="BE694" s="37">
        <v>44452</v>
      </c>
      <c r="BF694" s="1">
        <v>9.9</v>
      </c>
      <c r="BG694" s="1">
        <v>1</v>
      </c>
      <c r="BH694" s="1">
        <v>0</v>
      </c>
      <c r="BJ694" s="37">
        <v>44452</v>
      </c>
      <c r="BK694" s="1">
        <v>9.9</v>
      </c>
      <c r="BL694" s="1">
        <v>1</v>
      </c>
      <c r="BM694" s="1">
        <v>0</v>
      </c>
      <c r="BN694" s="1">
        <f t="shared" si="40"/>
        <v>0</v>
      </c>
      <c r="BP694" s="37">
        <v>44452</v>
      </c>
      <c r="BQ694" s="1">
        <v>9.9</v>
      </c>
      <c r="BR694" s="1">
        <v>1</v>
      </c>
      <c r="BS694" s="1">
        <v>0</v>
      </c>
    </row>
    <row r="695" spans="3:71" x14ac:dyDescent="0.3">
      <c r="C695" s="37">
        <v>43735</v>
      </c>
      <c r="D695" s="1">
        <v>7.1</v>
      </c>
      <c r="E695" s="1">
        <v>1</v>
      </c>
      <c r="F695" s="1">
        <v>8.1</v>
      </c>
      <c r="H695" s="37">
        <v>43735</v>
      </c>
      <c r="I695" s="1">
        <v>7.1</v>
      </c>
      <c r="J695" s="1">
        <v>1</v>
      </c>
      <c r="K695" s="1">
        <v>8.1</v>
      </c>
      <c r="M695" s="37">
        <v>43735</v>
      </c>
      <c r="N695" s="1">
        <v>7.1</v>
      </c>
      <c r="O695" s="1">
        <v>1</v>
      </c>
      <c r="P695" s="1">
        <v>8.1</v>
      </c>
      <c r="R695" s="37">
        <v>43735</v>
      </c>
      <c r="S695" s="1">
        <v>7.1</v>
      </c>
      <c r="T695" s="1">
        <v>1</v>
      </c>
      <c r="U695" s="1">
        <v>8.1</v>
      </c>
      <c r="W695" s="37">
        <v>43735</v>
      </c>
      <c r="X695" s="1">
        <v>7.1</v>
      </c>
      <c r="Y695" s="1">
        <v>1</v>
      </c>
      <c r="Z695" s="1">
        <f t="shared" si="41"/>
        <v>735.80000000000007</v>
      </c>
      <c r="AB695" s="37">
        <v>43735</v>
      </c>
      <c r="AC695" s="1">
        <v>7.1</v>
      </c>
      <c r="AD695" s="1">
        <v>1</v>
      </c>
      <c r="AG695" s="37">
        <v>43735</v>
      </c>
      <c r="AH695" s="1">
        <v>7.1</v>
      </c>
      <c r="AI695" s="1">
        <v>1</v>
      </c>
      <c r="AL695" s="37">
        <v>43735</v>
      </c>
      <c r="AM695" s="1">
        <v>2.5</v>
      </c>
      <c r="AN695" s="1">
        <v>1</v>
      </c>
      <c r="AO695" s="1">
        <f t="shared" si="42"/>
        <v>720.5</v>
      </c>
      <c r="AQ695" s="37">
        <v>43735</v>
      </c>
      <c r="AR695" s="1">
        <v>7.5</v>
      </c>
      <c r="AS695" s="1">
        <v>1</v>
      </c>
      <c r="AT695" s="1">
        <f t="shared" si="43"/>
        <v>789.70000000000061</v>
      </c>
      <c r="AV695" s="37">
        <v>43735</v>
      </c>
      <c r="AW695" s="1">
        <v>4.0999999999999996</v>
      </c>
      <c r="AX695" s="1">
        <v>1</v>
      </c>
      <c r="AZ695" s="37">
        <v>42635</v>
      </c>
      <c r="BA695" s="1">
        <v>0</v>
      </c>
      <c r="BB695" s="1">
        <v>0</v>
      </c>
      <c r="BC695" s="1">
        <v>0</v>
      </c>
      <c r="BE695" s="37">
        <v>44453</v>
      </c>
      <c r="BF695" s="1">
        <v>-3.3</v>
      </c>
      <c r="BG695" s="1">
        <v>1</v>
      </c>
      <c r="BH695" s="1">
        <v>0</v>
      </c>
      <c r="BJ695" s="37">
        <v>44453</v>
      </c>
      <c r="BK695" s="1">
        <v>-3.3</v>
      </c>
      <c r="BL695" s="1">
        <v>1</v>
      </c>
      <c r="BM695" s="1">
        <v>0</v>
      </c>
      <c r="BN695" s="1">
        <f t="shared" si="40"/>
        <v>0</v>
      </c>
      <c r="BP695" s="37">
        <v>44453</v>
      </c>
      <c r="BQ695" s="1">
        <v>-3.3</v>
      </c>
      <c r="BR695" s="1">
        <v>1</v>
      </c>
      <c r="BS695" s="1">
        <v>0</v>
      </c>
    </row>
    <row r="696" spans="3:71" x14ac:dyDescent="0.3">
      <c r="C696" s="37">
        <v>43738</v>
      </c>
      <c r="D696" s="1">
        <v>0</v>
      </c>
      <c r="E696" s="1">
        <v>0</v>
      </c>
      <c r="H696" s="37">
        <v>43738</v>
      </c>
      <c r="I696" s="1">
        <v>0</v>
      </c>
      <c r="J696" s="1">
        <v>0</v>
      </c>
      <c r="M696" s="37">
        <v>43738</v>
      </c>
      <c r="N696" s="1">
        <v>0</v>
      </c>
      <c r="O696" s="1">
        <v>0</v>
      </c>
      <c r="R696" s="37">
        <v>43738</v>
      </c>
      <c r="S696" s="1">
        <v>0</v>
      </c>
      <c r="T696" s="1">
        <v>0</v>
      </c>
      <c r="W696" s="37">
        <v>43738</v>
      </c>
      <c r="X696" s="1">
        <v>0</v>
      </c>
      <c r="Y696" s="1">
        <v>0</v>
      </c>
      <c r="Z696" s="1">
        <f t="shared" si="41"/>
        <v>735.80000000000007</v>
      </c>
      <c r="AB696" s="37">
        <v>43738</v>
      </c>
      <c r="AC696" s="1">
        <v>0</v>
      </c>
      <c r="AD696" s="1">
        <v>0</v>
      </c>
      <c r="AG696" s="37">
        <v>43738</v>
      </c>
      <c r="AH696" s="1">
        <v>0</v>
      </c>
      <c r="AI696" s="1">
        <v>0</v>
      </c>
      <c r="AL696" s="37">
        <v>43738</v>
      </c>
      <c r="AM696" s="1">
        <v>0</v>
      </c>
      <c r="AN696" s="1">
        <v>0</v>
      </c>
      <c r="AO696" s="1">
        <f t="shared" si="42"/>
        <v>720.5</v>
      </c>
      <c r="AQ696" s="37">
        <v>43738</v>
      </c>
      <c r="AR696" s="1">
        <v>0</v>
      </c>
      <c r="AS696" s="1">
        <v>0</v>
      </c>
      <c r="AT696" s="1">
        <f t="shared" si="43"/>
        <v>789.70000000000061</v>
      </c>
      <c r="AV696" s="37">
        <v>43738</v>
      </c>
      <c r="AW696" s="1">
        <v>0</v>
      </c>
      <c r="AX696" s="1">
        <v>0</v>
      </c>
      <c r="AZ696" s="37">
        <v>42636</v>
      </c>
      <c r="BA696" s="1">
        <v>0</v>
      </c>
      <c r="BB696" s="1">
        <v>0</v>
      </c>
      <c r="BC696" s="1">
        <v>0</v>
      </c>
      <c r="BE696" s="37">
        <v>44454</v>
      </c>
      <c r="BF696" s="1">
        <v>0</v>
      </c>
      <c r="BG696" s="1">
        <v>0</v>
      </c>
      <c r="BH696" s="1">
        <v>0</v>
      </c>
      <c r="BJ696" s="37">
        <v>44454</v>
      </c>
      <c r="BK696" s="1">
        <v>0</v>
      </c>
      <c r="BL696" s="1">
        <v>0</v>
      </c>
      <c r="BM696" s="1">
        <v>0</v>
      </c>
      <c r="BN696" s="1">
        <f t="shared" si="40"/>
        <v>0</v>
      </c>
      <c r="BP696" s="37">
        <v>44454</v>
      </c>
      <c r="BQ696" s="1">
        <v>0</v>
      </c>
      <c r="BR696" s="1">
        <v>0</v>
      </c>
      <c r="BS696" s="1">
        <v>0</v>
      </c>
    </row>
    <row r="697" spans="3:71" x14ac:dyDescent="0.3">
      <c r="C697" s="37">
        <v>43739</v>
      </c>
      <c r="D697" s="1">
        <v>28.8</v>
      </c>
      <c r="E697" s="1">
        <v>1</v>
      </c>
      <c r="F697" s="1">
        <v>41.9</v>
      </c>
      <c r="H697" s="37">
        <v>43739</v>
      </c>
      <c r="I697" s="1">
        <v>28.8</v>
      </c>
      <c r="J697" s="1">
        <v>1</v>
      </c>
      <c r="K697" s="1">
        <v>41.9</v>
      </c>
      <c r="M697" s="37">
        <v>43739</v>
      </c>
      <c r="N697" s="1">
        <v>28.8</v>
      </c>
      <c r="O697" s="1">
        <v>1</v>
      </c>
      <c r="P697" s="1">
        <v>41.9</v>
      </c>
      <c r="R697" s="37">
        <v>43739</v>
      </c>
      <c r="S697" s="1">
        <v>26.8</v>
      </c>
      <c r="T697" s="1">
        <v>1</v>
      </c>
      <c r="U697" s="1">
        <v>54.9</v>
      </c>
      <c r="W697" s="37">
        <v>43739</v>
      </c>
      <c r="X697" s="1">
        <v>26.8</v>
      </c>
      <c r="Y697" s="1">
        <v>1</v>
      </c>
      <c r="Z697" s="1">
        <f t="shared" si="41"/>
        <v>762.6</v>
      </c>
      <c r="AB697" s="37">
        <v>43739</v>
      </c>
      <c r="AC697" s="1">
        <v>25</v>
      </c>
      <c r="AD697" s="1">
        <v>1</v>
      </c>
      <c r="AG697" s="37">
        <v>43739</v>
      </c>
      <c r="AH697" s="1">
        <v>13.299999999999899</v>
      </c>
      <c r="AI697" s="1">
        <v>1</v>
      </c>
      <c r="AJ697" s="1">
        <v>-16.600000000000001</v>
      </c>
      <c r="AL697" s="37">
        <v>43739</v>
      </c>
      <c r="AM697" s="1">
        <v>15.1</v>
      </c>
      <c r="AN697" s="1">
        <v>1</v>
      </c>
      <c r="AO697" s="1">
        <f t="shared" si="42"/>
        <v>735.6</v>
      </c>
      <c r="AQ697" s="37">
        <v>43739</v>
      </c>
      <c r="AR697" s="1">
        <v>41.4</v>
      </c>
      <c r="AS697" s="1">
        <v>1</v>
      </c>
      <c r="AT697" s="1">
        <f t="shared" si="43"/>
        <v>831.10000000000059</v>
      </c>
      <c r="AV697" s="37">
        <v>43739</v>
      </c>
      <c r="AW697" s="1">
        <v>24.1</v>
      </c>
      <c r="AX697" s="1">
        <v>1</v>
      </c>
      <c r="AZ697" s="37">
        <v>42639</v>
      </c>
      <c r="BA697" s="1">
        <v>0</v>
      </c>
      <c r="BB697" s="1">
        <v>0</v>
      </c>
      <c r="BC697" s="1">
        <v>0</v>
      </c>
      <c r="BE697" s="37">
        <v>44455</v>
      </c>
      <c r="BF697" s="1">
        <v>11</v>
      </c>
      <c r="BG697" s="1">
        <v>1</v>
      </c>
      <c r="BH697" s="1">
        <v>0</v>
      </c>
      <c r="BJ697" s="37">
        <v>44455</v>
      </c>
      <c r="BK697" s="1">
        <v>11</v>
      </c>
      <c r="BL697" s="1">
        <v>1</v>
      </c>
      <c r="BM697" s="1">
        <v>0</v>
      </c>
      <c r="BN697" s="1">
        <f t="shared" si="40"/>
        <v>0</v>
      </c>
      <c r="BP697" s="37">
        <v>44455</v>
      </c>
      <c r="BQ697" s="1">
        <v>11</v>
      </c>
      <c r="BR697" s="1">
        <v>1</v>
      </c>
      <c r="BS697" s="1">
        <v>0</v>
      </c>
    </row>
    <row r="698" spans="3:71" x14ac:dyDescent="0.3">
      <c r="C698" s="37">
        <v>43740</v>
      </c>
      <c r="D698" s="1">
        <v>10</v>
      </c>
      <c r="E698" s="1">
        <v>1</v>
      </c>
      <c r="F698" s="1">
        <v>17.5</v>
      </c>
      <c r="H698" s="37">
        <v>43740</v>
      </c>
      <c r="I698" s="1">
        <v>10</v>
      </c>
      <c r="J698" s="1">
        <v>1</v>
      </c>
      <c r="K698" s="1">
        <v>17.5</v>
      </c>
      <c r="M698" s="37">
        <v>43740</v>
      </c>
      <c r="N698" s="1">
        <v>6.5</v>
      </c>
      <c r="O698" s="1">
        <v>1</v>
      </c>
      <c r="P698" s="1">
        <v>17.5</v>
      </c>
      <c r="R698" s="37">
        <v>43740</v>
      </c>
      <c r="S698" s="1">
        <v>6.5</v>
      </c>
      <c r="T698" s="1">
        <v>1</v>
      </c>
      <c r="U698" s="1">
        <v>13.5</v>
      </c>
      <c r="W698" s="37">
        <v>43740</v>
      </c>
      <c r="X698" s="1">
        <v>6.5</v>
      </c>
      <c r="Y698" s="1">
        <v>1</v>
      </c>
      <c r="Z698" s="1">
        <f t="shared" si="41"/>
        <v>769.1</v>
      </c>
      <c r="AB698" s="37">
        <v>43740</v>
      </c>
      <c r="AC698" s="1">
        <v>7.5</v>
      </c>
      <c r="AD698" s="1">
        <v>1</v>
      </c>
      <c r="AG698" s="37">
        <v>43740</v>
      </c>
      <c r="AH698" s="1">
        <v>-1.5999999999999901</v>
      </c>
      <c r="AI698" s="1">
        <v>1</v>
      </c>
      <c r="AJ698" s="1">
        <v>-9.1999999999999993</v>
      </c>
      <c r="AL698" s="37">
        <v>43740</v>
      </c>
      <c r="AM698" s="1">
        <v>8.8000000000000007</v>
      </c>
      <c r="AN698" s="1">
        <v>1</v>
      </c>
      <c r="AO698" s="1">
        <f t="shared" si="42"/>
        <v>744.4</v>
      </c>
      <c r="AQ698" s="37">
        <v>43740</v>
      </c>
      <c r="AR698" s="1">
        <v>1.6</v>
      </c>
      <c r="AS698" s="1">
        <v>1</v>
      </c>
      <c r="AT698" s="1">
        <f t="shared" si="43"/>
        <v>832.70000000000061</v>
      </c>
      <c r="AV698" s="37">
        <v>43740</v>
      </c>
      <c r="AW698" s="1">
        <v>3.3</v>
      </c>
      <c r="AX698" s="1">
        <v>1</v>
      </c>
      <c r="AZ698" s="37">
        <v>42640</v>
      </c>
      <c r="BA698" s="1">
        <v>-3</v>
      </c>
      <c r="BB698" s="1">
        <v>1</v>
      </c>
      <c r="BC698" s="1">
        <v>0</v>
      </c>
      <c r="BE698" s="37">
        <v>44456</v>
      </c>
      <c r="BF698" s="1">
        <v>0</v>
      </c>
      <c r="BG698" s="1">
        <v>0</v>
      </c>
      <c r="BH698" s="1">
        <v>0</v>
      </c>
      <c r="BJ698" s="37">
        <v>44456</v>
      </c>
      <c r="BK698" s="1">
        <v>0</v>
      </c>
      <c r="BL698" s="1">
        <v>0</v>
      </c>
      <c r="BM698" s="1">
        <v>0</v>
      </c>
      <c r="BN698" s="1">
        <f t="shared" si="40"/>
        <v>0</v>
      </c>
      <c r="BP698" s="37">
        <v>44456</v>
      </c>
      <c r="BQ698" s="1">
        <v>0</v>
      </c>
      <c r="BR698" s="1">
        <v>0</v>
      </c>
      <c r="BS698" s="1">
        <v>0</v>
      </c>
    </row>
    <row r="699" spans="3:71" x14ac:dyDescent="0.3">
      <c r="C699" s="37">
        <v>43742</v>
      </c>
      <c r="D699" s="1">
        <v>0</v>
      </c>
      <c r="E699" s="1">
        <v>0</v>
      </c>
      <c r="H699" s="37">
        <v>43742</v>
      </c>
      <c r="I699" s="1">
        <v>0</v>
      </c>
      <c r="J699" s="1">
        <v>0</v>
      </c>
      <c r="M699" s="37">
        <v>43742</v>
      </c>
      <c r="N699" s="1">
        <v>0</v>
      </c>
      <c r="O699" s="1">
        <v>0</v>
      </c>
      <c r="R699" s="37">
        <v>43742</v>
      </c>
      <c r="S699" s="1">
        <v>0</v>
      </c>
      <c r="T699" s="1">
        <v>0</v>
      </c>
      <c r="W699" s="37">
        <v>43742</v>
      </c>
      <c r="X699" s="1">
        <v>0</v>
      </c>
      <c r="Y699" s="1">
        <v>0</v>
      </c>
      <c r="Z699" s="1">
        <f t="shared" si="41"/>
        <v>769.1</v>
      </c>
      <c r="AB699" s="37">
        <v>43742</v>
      </c>
      <c r="AC699" s="1">
        <v>0</v>
      </c>
      <c r="AD699" s="1">
        <v>0</v>
      </c>
      <c r="AG699" s="37">
        <v>43742</v>
      </c>
      <c r="AH699" s="1">
        <v>0</v>
      </c>
      <c r="AI699" s="1">
        <v>0</v>
      </c>
      <c r="AL699" s="37">
        <v>43742</v>
      </c>
      <c r="AM699" s="1">
        <v>0</v>
      </c>
      <c r="AN699" s="1">
        <v>0</v>
      </c>
      <c r="AO699" s="1">
        <f t="shared" si="42"/>
        <v>744.4</v>
      </c>
      <c r="AQ699" s="37">
        <v>43742</v>
      </c>
      <c r="AR699" s="1">
        <v>0</v>
      </c>
      <c r="AS699" s="1">
        <v>0</v>
      </c>
      <c r="AT699" s="1">
        <f t="shared" si="43"/>
        <v>832.70000000000061</v>
      </c>
      <c r="AV699" s="37">
        <v>43742</v>
      </c>
      <c r="AW699" s="1">
        <v>0</v>
      </c>
      <c r="AX699" s="1">
        <v>0</v>
      </c>
      <c r="AZ699" s="37">
        <v>42641</v>
      </c>
      <c r="BA699" s="1">
        <v>0</v>
      </c>
      <c r="BB699" s="1">
        <v>0</v>
      </c>
      <c r="BC699" s="1">
        <v>0</v>
      </c>
      <c r="BE699" s="37">
        <v>44462</v>
      </c>
      <c r="BF699" s="1">
        <v>22.4</v>
      </c>
      <c r="BG699" s="1">
        <v>1</v>
      </c>
      <c r="BH699" s="1">
        <v>4.8</v>
      </c>
      <c r="BJ699" s="37">
        <v>44462</v>
      </c>
      <c r="BK699" s="1">
        <v>22.4</v>
      </c>
      <c r="BL699" s="1">
        <v>1</v>
      </c>
      <c r="BM699" s="1">
        <v>4.8</v>
      </c>
      <c r="BN699" s="1">
        <f t="shared" si="40"/>
        <v>0</v>
      </c>
      <c r="BP699" s="37">
        <v>44462</v>
      </c>
      <c r="BQ699" s="1">
        <v>22.4</v>
      </c>
      <c r="BR699" s="1">
        <v>1</v>
      </c>
      <c r="BS699" s="1">
        <v>4.8</v>
      </c>
    </row>
    <row r="700" spans="3:71" x14ac:dyDescent="0.3">
      <c r="C700" s="37">
        <v>43745</v>
      </c>
      <c r="D700" s="1">
        <v>11.1</v>
      </c>
      <c r="E700" s="1">
        <v>1</v>
      </c>
      <c r="F700" s="1">
        <v>17.100000000000001</v>
      </c>
      <c r="H700" s="37">
        <v>43745</v>
      </c>
      <c r="I700" s="1">
        <v>11.1</v>
      </c>
      <c r="J700" s="1">
        <v>1</v>
      </c>
      <c r="K700" s="1">
        <v>17.100000000000001</v>
      </c>
      <c r="M700" s="37">
        <v>43745</v>
      </c>
      <c r="N700" s="1">
        <v>3.1</v>
      </c>
      <c r="O700" s="1">
        <v>1</v>
      </c>
      <c r="P700" s="1">
        <v>17.100000000000001</v>
      </c>
      <c r="R700" s="37">
        <v>43745</v>
      </c>
      <c r="S700" s="1">
        <v>5.7</v>
      </c>
      <c r="T700" s="1">
        <v>1</v>
      </c>
      <c r="U700" s="1">
        <v>10.1</v>
      </c>
      <c r="W700" s="37">
        <v>43745</v>
      </c>
      <c r="X700" s="1">
        <v>5.7</v>
      </c>
      <c r="Y700" s="1">
        <v>1</v>
      </c>
      <c r="Z700" s="1">
        <f t="shared" si="41"/>
        <v>774.80000000000007</v>
      </c>
      <c r="AB700" s="37">
        <v>43745</v>
      </c>
      <c r="AC700" s="1">
        <v>8.1</v>
      </c>
      <c r="AD700" s="1">
        <v>1</v>
      </c>
      <c r="AG700" s="37">
        <v>43745</v>
      </c>
      <c r="AH700" s="1">
        <v>-2.8</v>
      </c>
      <c r="AI700" s="1">
        <v>1</v>
      </c>
      <c r="AJ700" s="1">
        <v>-8.5</v>
      </c>
      <c r="AL700" s="37">
        <v>43745</v>
      </c>
      <c r="AM700" s="1">
        <v>22.3</v>
      </c>
      <c r="AN700" s="1">
        <v>1</v>
      </c>
      <c r="AO700" s="1">
        <f t="shared" si="42"/>
        <v>766.69999999999993</v>
      </c>
      <c r="AQ700" s="37">
        <v>43745</v>
      </c>
      <c r="AR700" s="1">
        <v>16.5</v>
      </c>
      <c r="AS700" s="1">
        <v>1</v>
      </c>
      <c r="AT700" s="1">
        <f t="shared" si="43"/>
        <v>849.20000000000061</v>
      </c>
      <c r="AV700" s="37">
        <v>43745</v>
      </c>
      <c r="AW700" s="1">
        <v>8.6999999999999993</v>
      </c>
      <c r="AX700" s="1">
        <v>1</v>
      </c>
      <c r="AZ700" s="37">
        <v>42642</v>
      </c>
      <c r="BA700" s="1">
        <v>0</v>
      </c>
      <c r="BB700" s="1">
        <v>0</v>
      </c>
      <c r="BC700" s="1">
        <v>0</v>
      </c>
      <c r="BE700" s="37">
        <v>44463</v>
      </c>
      <c r="BF700" s="1">
        <v>3.9</v>
      </c>
      <c r="BG700" s="1">
        <v>1</v>
      </c>
      <c r="BH700" s="1">
        <v>0</v>
      </c>
      <c r="BJ700" s="37">
        <v>44463</v>
      </c>
      <c r="BK700" s="1">
        <v>-14.6</v>
      </c>
      <c r="BL700" s="1">
        <v>1</v>
      </c>
      <c r="BM700" s="1">
        <v>0</v>
      </c>
      <c r="BN700" s="1">
        <f t="shared" si="40"/>
        <v>-18.5</v>
      </c>
      <c r="BP700" s="37">
        <v>44463</v>
      </c>
      <c r="BQ700" s="1">
        <v>3.9</v>
      </c>
      <c r="BR700" s="1">
        <v>1</v>
      </c>
      <c r="BS700" s="1">
        <v>0</v>
      </c>
    </row>
    <row r="701" spans="3:71" x14ac:dyDescent="0.3">
      <c r="C701" s="37">
        <v>43746</v>
      </c>
      <c r="D701" s="1">
        <v>-9.5</v>
      </c>
      <c r="E701" s="1">
        <v>1</v>
      </c>
      <c r="F701" s="1">
        <v>9.5</v>
      </c>
      <c r="H701" s="37">
        <v>43746</v>
      </c>
      <c r="I701" s="1">
        <v>-9.5</v>
      </c>
      <c r="J701" s="1">
        <v>1</v>
      </c>
      <c r="K701" s="1">
        <v>9.5</v>
      </c>
      <c r="M701" s="37">
        <v>43746</v>
      </c>
      <c r="N701" s="1">
        <v>-9.5</v>
      </c>
      <c r="O701" s="1">
        <v>1</v>
      </c>
      <c r="P701" s="1">
        <v>9.5</v>
      </c>
      <c r="R701" s="37">
        <v>43746</v>
      </c>
      <c r="S701" s="1">
        <v>-9.5</v>
      </c>
      <c r="T701" s="1">
        <v>1</v>
      </c>
      <c r="U701" s="1">
        <v>9.5</v>
      </c>
      <c r="W701" s="37">
        <v>43746</v>
      </c>
      <c r="X701" s="1">
        <v>-9.5</v>
      </c>
      <c r="Y701" s="1">
        <v>1</v>
      </c>
      <c r="Z701" s="1">
        <f t="shared" si="41"/>
        <v>765.30000000000007</v>
      </c>
      <c r="AB701" s="37">
        <v>43746</v>
      </c>
      <c r="AC701" s="1">
        <v>-9.5</v>
      </c>
      <c r="AD701" s="1">
        <v>1</v>
      </c>
      <c r="AG701" s="37">
        <v>43746</v>
      </c>
      <c r="AH701" s="1">
        <v>-36.4</v>
      </c>
      <c r="AI701" s="1">
        <v>1</v>
      </c>
      <c r="AJ701" s="1">
        <v>-14</v>
      </c>
      <c r="AL701" s="37">
        <v>43746</v>
      </c>
      <c r="AM701" s="1">
        <v>-14.2</v>
      </c>
      <c r="AN701" s="1">
        <v>1</v>
      </c>
      <c r="AO701" s="1">
        <f t="shared" si="42"/>
        <v>752.49999999999989</v>
      </c>
      <c r="AQ701" s="37">
        <v>43746</v>
      </c>
      <c r="AR701" s="1">
        <v>-7.4</v>
      </c>
      <c r="AS701" s="1">
        <v>1</v>
      </c>
      <c r="AT701" s="1">
        <f t="shared" si="43"/>
        <v>841.80000000000064</v>
      </c>
      <c r="AV701" s="37">
        <v>43746</v>
      </c>
      <c r="AW701" s="1">
        <v>-11.7</v>
      </c>
      <c r="AX701" s="1">
        <v>1</v>
      </c>
      <c r="AZ701" s="37">
        <v>42643</v>
      </c>
      <c r="BA701" s="1">
        <v>0</v>
      </c>
      <c r="BB701" s="1">
        <v>0</v>
      </c>
      <c r="BC701" s="1">
        <v>0</v>
      </c>
      <c r="BE701" s="37">
        <v>44466</v>
      </c>
      <c r="BF701" s="1">
        <v>5</v>
      </c>
      <c r="BG701" s="1">
        <v>1</v>
      </c>
      <c r="BH701" s="1">
        <v>0</v>
      </c>
      <c r="BJ701" s="37">
        <v>44466</v>
      </c>
      <c r="BK701" s="1">
        <v>5</v>
      </c>
      <c r="BL701" s="1">
        <v>1</v>
      </c>
      <c r="BM701" s="1">
        <v>0</v>
      </c>
      <c r="BN701" s="1">
        <f t="shared" si="40"/>
        <v>0</v>
      </c>
      <c r="BP701" s="37">
        <v>44466</v>
      </c>
      <c r="BQ701" s="1">
        <v>5</v>
      </c>
      <c r="BR701" s="1">
        <v>1</v>
      </c>
      <c r="BS701" s="1">
        <v>0</v>
      </c>
    </row>
    <row r="702" spans="3:71" x14ac:dyDescent="0.3">
      <c r="C702" s="37">
        <v>43748</v>
      </c>
      <c r="D702" s="1">
        <v>0</v>
      </c>
      <c r="E702" s="1">
        <v>0</v>
      </c>
      <c r="H702" s="37">
        <v>43748</v>
      </c>
      <c r="I702" s="1">
        <v>0</v>
      </c>
      <c r="J702" s="1">
        <v>0</v>
      </c>
      <c r="M702" s="37">
        <v>43748</v>
      </c>
      <c r="N702" s="1">
        <v>0</v>
      </c>
      <c r="O702" s="1">
        <v>0</v>
      </c>
      <c r="R702" s="37">
        <v>43748</v>
      </c>
      <c r="S702" s="1">
        <v>0</v>
      </c>
      <c r="T702" s="1">
        <v>0</v>
      </c>
      <c r="W702" s="37">
        <v>43748</v>
      </c>
      <c r="X702" s="1">
        <v>0</v>
      </c>
      <c r="Y702" s="1">
        <v>0</v>
      </c>
      <c r="Z702" s="1">
        <f t="shared" si="41"/>
        <v>765.30000000000007</v>
      </c>
      <c r="AB702" s="37">
        <v>43748</v>
      </c>
      <c r="AC702" s="1">
        <v>0</v>
      </c>
      <c r="AD702" s="1">
        <v>0</v>
      </c>
      <c r="AG702" s="37">
        <v>43748</v>
      </c>
      <c r="AH702" s="1">
        <v>0</v>
      </c>
      <c r="AI702" s="1">
        <v>0</v>
      </c>
      <c r="AL702" s="37">
        <v>43748</v>
      </c>
      <c r="AM702" s="1">
        <v>0</v>
      </c>
      <c r="AN702" s="1">
        <v>0</v>
      </c>
      <c r="AO702" s="1">
        <f t="shared" si="42"/>
        <v>752.49999999999989</v>
      </c>
      <c r="AQ702" s="37">
        <v>43748</v>
      </c>
      <c r="AR702" s="1">
        <v>0</v>
      </c>
      <c r="AS702" s="1">
        <v>0</v>
      </c>
      <c r="AT702" s="1">
        <f t="shared" si="43"/>
        <v>841.80000000000064</v>
      </c>
      <c r="AV702" s="37">
        <v>43748</v>
      </c>
      <c r="AW702" s="1">
        <v>0</v>
      </c>
      <c r="AX702" s="1">
        <v>0</v>
      </c>
      <c r="AZ702" s="37">
        <v>42647</v>
      </c>
      <c r="BA702" s="1">
        <v>0</v>
      </c>
      <c r="BB702" s="1">
        <v>0</v>
      </c>
      <c r="BC702" s="1">
        <v>0</v>
      </c>
      <c r="BE702" s="37">
        <v>44467</v>
      </c>
      <c r="BF702" s="1">
        <v>44.8</v>
      </c>
      <c r="BG702" s="1">
        <v>1</v>
      </c>
      <c r="BH702" s="1">
        <v>0</v>
      </c>
      <c r="BJ702" s="37">
        <v>44467</v>
      </c>
      <c r="BK702" s="1">
        <v>44.8</v>
      </c>
      <c r="BL702" s="1">
        <v>1</v>
      </c>
      <c r="BM702" s="1">
        <v>0</v>
      </c>
      <c r="BN702" s="1">
        <f t="shared" si="40"/>
        <v>0</v>
      </c>
      <c r="BP702" s="37">
        <v>44467</v>
      </c>
      <c r="BQ702" s="1">
        <v>44.8</v>
      </c>
      <c r="BR702" s="1">
        <v>1</v>
      </c>
      <c r="BS702" s="1">
        <v>0</v>
      </c>
    </row>
    <row r="703" spans="3:71" x14ac:dyDescent="0.3">
      <c r="C703" s="37">
        <v>43749</v>
      </c>
      <c r="D703" s="1">
        <v>0</v>
      </c>
      <c r="E703" s="1">
        <v>0</v>
      </c>
      <c r="H703" s="37">
        <v>43749</v>
      </c>
      <c r="I703" s="1">
        <v>0</v>
      </c>
      <c r="J703" s="1">
        <v>0</v>
      </c>
      <c r="M703" s="37">
        <v>43749</v>
      </c>
      <c r="N703" s="1">
        <v>0</v>
      </c>
      <c r="O703" s="1">
        <v>0</v>
      </c>
      <c r="R703" s="37">
        <v>43749</v>
      </c>
      <c r="S703" s="1">
        <v>0</v>
      </c>
      <c r="T703" s="1">
        <v>0</v>
      </c>
      <c r="W703" s="37">
        <v>43749</v>
      </c>
      <c r="X703" s="1">
        <v>0</v>
      </c>
      <c r="Y703" s="1">
        <v>0</v>
      </c>
      <c r="Z703" s="1">
        <f t="shared" si="41"/>
        <v>765.30000000000007</v>
      </c>
      <c r="AB703" s="37">
        <v>43749</v>
      </c>
      <c r="AC703" s="1">
        <v>0</v>
      </c>
      <c r="AD703" s="1">
        <v>0</v>
      </c>
      <c r="AG703" s="37">
        <v>43749</v>
      </c>
      <c r="AH703" s="1">
        <v>0</v>
      </c>
      <c r="AI703" s="1">
        <v>0</v>
      </c>
      <c r="AL703" s="37">
        <v>43749</v>
      </c>
      <c r="AM703" s="1">
        <v>0</v>
      </c>
      <c r="AN703" s="1">
        <v>0</v>
      </c>
      <c r="AO703" s="1">
        <f t="shared" si="42"/>
        <v>752.49999999999989</v>
      </c>
      <c r="AQ703" s="37">
        <v>43749</v>
      </c>
      <c r="AR703" s="1">
        <v>0</v>
      </c>
      <c r="AS703" s="1">
        <v>0</v>
      </c>
      <c r="AT703" s="1">
        <f t="shared" si="43"/>
        <v>841.80000000000064</v>
      </c>
      <c r="AV703" s="37">
        <v>43749</v>
      </c>
      <c r="AW703" s="1">
        <v>0</v>
      </c>
      <c r="AX703" s="1">
        <v>0</v>
      </c>
      <c r="AZ703" s="37">
        <v>42648</v>
      </c>
      <c r="BA703" s="1">
        <v>5.6</v>
      </c>
      <c r="BB703" s="1">
        <v>1</v>
      </c>
      <c r="BC703" s="1">
        <v>0</v>
      </c>
      <c r="BE703" s="37">
        <v>44468</v>
      </c>
      <c r="BF703" s="1">
        <v>0</v>
      </c>
      <c r="BG703" s="1">
        <v>0</v>
      </c>
      <c r="BH703" s="1">
        <v>0</v>
      </c>
      <c r="BJ703" s="37">
        <v>44468</v>
      </c>
      <c r="BK703" s="1">
        <v>0</v>
      </c>
      <c r="BL703" s="1">
        <v>0</v>
      </c>
      <c r="BM703" s="1">
        <v>0</v>
      </c>
      <c r="BN703" s="1">
        <f t="shared" si="40"/>
        <v>0</v>
      </c>
      <c r="BP703" s="37">
        <v>44468</v>
      </c>
      <c r="BQ703" s="1">
        <v>0</v>
      </c>
      <c r="BR703" s="1">
        <v>0</v>
      </c>
      <c r="BS703" s="1">
        <v>0</v>
      </c>
    </row>
    <row r="704" spans="3:71" x14ac:dyDescent="0.3">
      <c r="C704" s="37">
        <v>43752</v>
      </c>
      <c r="D704" s="1">
        <v>0</v>
      </c>
      <c r="E704" s="1">
        <v>0</v>
      </c>
      <c r="H704" s="37">
        <v>43752</v>
      </c>
      <c r="I704" s="1">
        <v>0</v>
      </c>
      <c r="J704" s="1">
        <v>0</v>
      </c>
      <c r="M704" s="37">
        <v>43752</v>
      </c>
      <c r="N704" s="1">
        <v>0</v>
      </c>
      <c r="O704" s="1">
        <v>0</v>
      </c>
      <c r="R704" s="37">
        <v>43752</v>
      </c>
      <c r="S704" s="1">
        <v>0</v>
      </c>
      <c r="T704" s="1">
        <v>0</v>
      </c>
      <c r="W704" s="37">
        <v>43752</v>
      </c>
      <c r="X704" s="1">
        <v>0</v>
      </c>
      <c r="Y704" s="1">
        <v>0</v>
      </c>
      <c r="Z704" s="1">
        <f t="shared" si="41"/>
        <v>765.30000000000007</v>
      </c>
      <c r="AB704" s="37">
        <v>43752</v>
      </c>
      <c r="AC704" s="1">
        <v>0</v>
      </c>
      <c r="AD704" s="1">
        <v>0</v>
      </c>
      <c r="AG704" s="37">
        <v>43752</v>
      </c>
      <c r="AH704" s="1">
        <v>0</v>
      </c>
      <c r="AI704" s="1">
        <v>0</v>
      </c>
      <c r="AL704" s="37">
        <v>43752</v>
      </c>
      <c r="AM704" s="1">
        <v>0</v>
      </c>
      <c r="AN704" s="1">
        <v>0</v>
      </c>
      <c r="AO704" s="1">
        <f t="shared" si="42"/>
        <v>752.49999999999989</v>
      </c>
      <c r="AQ704" s="37">
        <v>43752</v>
      </c>
      <c r="AR704" s="1">
        <v>0</v>
      </c>
      <c r="AS704" s="1">
        <v>0</v>
      </c>
      <c r="AT704" s="1">
        <f t="shared" si="43"/>
        <v>841.80000000000064</v>
      </c>
      <c r="AV704" s="37">
        <v>43752</v>
      </c>
      <c r="AW704" s="1">
        <v>0</v>
      </c>
      <c r="AX704" s="1">
        <v>0</v>
      </c>
      <c r="AZ704" s="37">
        <v>42649</v>
      </c>
      <c r="BA704" s="1">
        <v>14</v>
      </c>
      <c r="BB704" s="1">
        <v>1</v>
      </c>
      <c r="BC704" s="1">
        <v>0</v>
      </c>
      <c r="BE704" s="37">
        <v>44469</v>
      </c>
      <c r="BF704" s="1">
        <v>0</v>
      </c>
      <c r="BG704" s="1">
        <v>0</v>
      </c>
      <c r="BH704" s="1">
        <v>0</v>
      </c>
      <c r="BJ704" s="37">
        <v>44469</v>
      </c>
      <c r="BK704" s="1">
        <v>0</v>
      </c>
      <c r="BL704" s="1">
        <v>0</v>
      </c>
      <c r="BM704" s="1">
        <v>0</v>
      </c>
      <c r="BN704" s="1">
        <f t="shared" si="40"/>
        <v>0</v>
      </c>
      <c r="BP704" s="37">
        <v>44469</v>
      </c>
      <c r="BQ704" s="1">
        <v>0</v>
      </c>
      <c r="BR704" s="1">
        <v>0</v>
      </c>
      <c r="BS704" s="1">
        <v>0</v>
      </c>
    </row>
    <row r="705" spans="3:71" x14ac:dyDescent="0.3">
      <c r="C705" s="37">
        <v>43753</v>
      </c>
      <c r="D705" s="1">
        <v>11.3</v>
      </c>
      <c r="E705" s="1">
        <v>1</v>
      </c>
      <c r="F705" s="1">
        <v>20.6</v>
      </c>
      <c r="H705" s="37">
        <v>43753</v>
      </c>
      <c r="I705" s="1">
        <v>11.3</v>
      </c>
      <c r="J705" s="1">
        <v>1</v>
      </c>
      <c r="K705" s="1">
        <v>20.6</v>
      </c>
      <c r="M705" s="37">
        <v>43753</v>
      </c>
      <c r="N705" s="1">
        <v>11.3</v>
      </c>
      <c r="O705" s="1">
        <v>1</v>
      </c>
      <c r="P705" s="1">
        <v>20.6</v>
      </c>
      <c r="R705" s="37">
        <v>43753</v>
      </c>
      <c r="S705" s="1">
        <v>22.6</v>
      </c>
      <c r="T705" s="1">
        <v>1</v>
      </c>
      <c r="U705" s="1">
        <v>22.6</v>
      </c>
      <c r="W705" s="37">
        <v>43753</v>
      </c>
      <c r="X705" s="1">
        <v>22.6</v>
      </c>
      <c r="Y705" s="1">
        <v>1</v>
      </c>
      <c r="Z705" s="1">
        <f t="shared" si="41"/>
        <v>787.90000000000009</v>
      </c>
      <c r="AB705" s="37">
        <v>43753</v>
      </c>
      <c r="AC705" s="1">
        <v>22.5</v>
      </c>
      <c r="AD705" s="1">
        <v>1</v>
      </c>
      <c r="AG705" s="37">
        <v>43753</v>
      </c>
      <c r="AH705" s="1">
        <v>11.3</v>
      </c>
      <c r="AI705" s="1">
        <v>1</v>
      </c>
      <c r="AL705" s="37">
        <v>43753</v>
      </c>
      <c r="AM705" s="1">
        <v>25.8</v>
      </c>
      <c r="AN705" s="1">
        <v>1</v>
      </c>
      <c r="AO705" s="1">
        <f t="shared" si="42"/>
        <v>778.29999999999984</v>
      </c>
      <c r="AQ705" s="37">
        <v>43753</v>
      </c>
      <c r="AR705" s="1">
        <v>13.3</v>
      </c>
      <c r="AS705" s="1">
        <v>1</v>
      </c>
      <c r="AT705" s="1">
        <f t="shared" si="43"/>
        <v>855.10000000000059</v>
      </c>
      <c r="AV705" s="37">
        <v>43753</v>
      </c>
      <c r="AW705" s="1">
        <v>20.9</v>
      </c>
      <c r="AX705" s="1">
        <v>1</v>
      </c>
      <c r="AZ705" s="37">
        <v>42650</v>
      </c>
      <c r="BA705" s="1">
        <v>0</v>
      </c>
      <c r="BB705" s="1">
        <v>0</v>
      </c>
      <c r="BC705" s="1">
        <v>0</v>
      </c>
      <c r="BE705" s="37">
        <v>44470</v>
      </c>
      <c r="BF705" s="1">
        <v>27.3</v>
      </c>
      <c r="BG705" s="1">
        <v>1</v>
      </c>
      <c r="BH705" s="1">
        <v>0</v>
      </c>
      <c r="BJ705" s="37">
        <v>44470</v>
      </c>
      <c r="BK705" s="1">
        <v>4.0999999999999996</v>
      </c>
      <c r="BL705" s="1">
        <v>1</v>
      </c>
      <c r="BM705" s="1">
        <v>19.600000000000001</v>
      </c>
      <c r="BN705" s="1">
        <f t="shared" si="40"/>
        <v>-23.200000000000003</v>
      </c>
      <c r="BP705" s="37">
        <v>44470</v>
      </c>
      <c r="BQ705" s="1">
        <v>27.3</v>
      </c>
      <c r="BR705" s="1">
        <v>1</v>
      </c>
      <c r="BS705" s="1">
        <v>0</v>
      </c>
    </row>
    <row r="706" spans="3:71" x14ac:dyDescent="0.3">
      <c r="C706" s="37">
        <v>43754</v>
      </c>
      <c r="D706" s="1">
        <v>0</v>
      </c>
      <c r="E706" s="1">
        <v>0</v>
      </c>
      <c r="H706" s="37">
        <v>43754</v>
      </c>
      <c r="I706" s="1">
        <v>0</v>
      </c>
      <c r="J706" s="1">
        <v>0</v>
      </c>
      <c r="M706" s="37">
        <v>43754</v>
      </c>
      <c r="N706" s="1">
        <v>0</v>
      </c>
      <c r="O706" s="1">
        <v>0</v>
      </c>
      <c r="R706" s="37">
        <v>43754</v>
      </c>
      <c r="S706" s="1">
        <v>0</v>
      </c>
      <c r="T706" s="1">
        <v>0</v>
      </c>
      <c r="W706" s="37">
        <v>43754</v>
      </c>
      <c r="X706" s="1">
        <v>0</v>
      </c>
      <c r="Y706" s="1">
        <v>0</v>
      </c>
      <c r="Z706" s="1">
        <f t="shared" si="41"/>
        <v>787.90000000000009</v>
      </c>
      <c r="AB706" s="37">
        <v>43754</v>
      </c>
      <c r="AC706" s="1">
        <v>0</v>
      </c>
      <c r="AD706" s="1">
        <v>0</v>
      </c>
      <c r="AG706" s="37">
        <v>43754</v>
      </c>
      <c r="AH706" s="1">
        <v>0</v>
      </c>
      <c r="AI706" s="1">
        <v>0</v>
      </c>
      <c r="AL706" s="37">
        <v>43754</v>
      </c>
      <c r="AM706" s="1">
        <v>0</v>
      </c>
      <c r="AN706" s="1">
        <v>0</v>
      </c>
      <c r="AO706" s="1">
        <f t="shared" si="42"/>
        <v>778.29999999999984</v>
      </c>
      <c r="AQ706" s="37">
        <v>43754</v>
      </c>
      <c r="AR706" s="1">
        <v>0</v>
      </c>
      <c r="AS706" s="1">
        <v>0</v>
      </c>
      <c r="AT706" s="1">
        <f t="shared" si="43"/>
        <v>855.10000000000059</v>
      </c>
      <c r="AV706" s="37">
        <v>43754</v>
      </c>
      <c r="AW706" s="1">
        <v>0</v>
      </c>
      <c r="AX706" s="1">
        <v>0</v>
      </c>
      <c r="AZ706" s="37">
        <v>42653</v>
      </c>
      <c r="BA706" s="1">
        <v>34.9</v>
      </c>
      <c r="BB706" s="1">
        <v>1</v>
      </c>
      <c r="BC706" s="1">
        <v>0</v>
      </c>
      <c r="BE706" s="37">
        <v>44474</v>
      </c>
      <c r="BF706" s="1">
        <v>6.2</v>
      </c>
      <c r="BG706" s="1">
        <v>1</v>
      </c>
      <c r="BH706" s="1">
        <v>0</v>
      </c>
      <c r="BJ706" s="37">
        <v>44474</v>
      </c>
      <c r="BK706" s="1">
        <v>6.2</v>
      </c>
      <c r="BL706" s="1">
        <v>1</v>
      </c>
      <c r="BM706" s="1">
        <v>0</v>
      </c>
      <c r="BN706" s="1">
        <f t="shared" si="40"/>
        <v>0</v>
      </c>
      <c r="BP706" s="37">
        <v>44474</v>
      </c>
      <c r="BQ706" s="1">
        <v>6.2</v>
      </c>
      <c r="BR706" s="1">
        <v>1</v>
      </c>
      <c r="BS706" s="1">
        <v>0</v>
      </c>
    </row>
    <row r="707" spans="3:71" x14ac:dyDescent="0.3">
      <c r="C707" s="37">
        <v>43755</v>
      </c>
      <c r="D707" s="1">
        <v>25.8</v>
      </c>
      <c r="E707" s="1">
        <v>1</v>
      </c>
      <c r="F707" s="1">
        <v>35.9</v>
      </c>
      <c r="H707" s="37">
        <v>43755</v>
      </c>
      <c r="I707" s="1">
        <v>25.8</v>
      </c>
      <c r="J707" s="1">
        <v>1</v>
      </c>
      <c r="K707" s="1">
        <v>35.9</v>
      </c>
      <c r="M707" s="37">
        <v>43755</v>
      </c>
      <c r="N707" s="1">
        <v>25.8</v>
      </c>
      <c r="O707" s="1">
        <v>1</v>
      </c>
      <c r="P707" s="1">
        <v>35.9</v>
      </c>
      <c r="R707" s="37">
        <v>43755</v>
      </c>
      <c r="S707" s="1">
        <v>18.100000000000001</v>
      </c>
      <c r="T707" s="1">
        <v>1</v>
      </c>
      <c r="U707" s="1">
        <v>35.9</v>
      </c>
      <c r="W707" s="37">
        <v>43755</v>
      </c>
      <c r="X707" s="1">
        <v>18.100000000000001</v>
      </c>
      <c r="Y707" s="1">
        <v>1</v>
      </c>
      <c r="Z707" s="1">
        <f t="shared" si="41"/>
        <v>806.00000000000011</v>
      </c>
      <c r="AB707" s="37">
        <v>43755</v>
      </c>
      <c r="AC707" s="1">
        <v>17.7</v>
      </c>
      <c r="AD707" s="1">
        <v>1</v>
      </c>
      <c r="AG707" s="37">
        <v>43755</v>
      </c>
      <c r="AH707" s="1">
        <v>23</v>
      </c>
      <c r="AI707" s="1">
        <v>1</v>
      </c>
      <c r="AL707" s="37">
        <v>43755</v>
      </c>
      <c r="AM707" s="1">
        <v>20.100000000000001</v>
      </c>
      <c r="AN707" s="1">
        <v>1</v>
      </c>
      <c r="AO707" s="1">
        <f t="shared" si="42"/>
        <v>798.39999999999986</v>
      </c>
      <c r="AQ707" s="37">
        <v>43755</v>
      </c>
      <c r="AR707" s="1">
        <v>38.5</v>
      </c>
      <c r="AS707" s="1">
        <v>1</v>
      </c>
      <c r="AT707" s="1">
        <f t="shared" si="43"/>
        <v>893.60000000000059</v>
      </c>
      <c r="AV707" s="37">
        <v>43755</v>
      </c>
      <c r="AW707" s="1">
        <v>15.1</v>
      </c>
      <c r="AX707" s="1">
        <v>1</v>
      </c>
      <c r="AZ707" s="37">
        <v>42654</v>
      </c>
      <c r="BA707" s="1">
        <v>8</v>
      </c>
      <c r="BB707" s="1">
        <v>1</v>
      </c>
      <c r="BC707" s="1">
        <v>0</v>
      </c>
      <c r="BE707" s="37">
        <v>44475</v>
      </c>
      <c r="BF707" s="1">
        <v>18.600000000000001</v>
      </c>
      <c r="BG707" s="1">
        <v>1</v>
      </c>
      <c r="BH707" s="1">
        <v>4.5</v>
      </c>
      <c r="BJ707" s="37">
        <v>44475</v>
      </c>
      <c r="BK707" s="1">
        <v>18.600000000000001</v>
      </c>
      <c r="BL707" s="1">
        <v>1</v>
      </c>
      <c r="BM707" s="1">
        <v>4.5</v>
      </c>
      <c r="BN707" s="1">
        <f t="shared" si="40"/>
        <v>0</v>
      </c>
      <c r="BP707" s="37">
        <v>44475</v>
      </c>
      <c r="BQ707" s="1">
        <v>37.599999999999902</v>
      </c>
      <c r="BR707" s="1">
        <v>1</v>
      </c>
      <c r="BS707" s="1">
        <v>13.7</v>
      </c>
    </row>
    <row r="708" spans="3:71" x14ac:dyDescent="0.3">
      <c r="C708" s="37">
        <v>43756</v>
      </c>
      <c r="D708" s="1">
        <v>0</v>
      </c>
      <c r="E708" s="1">
        <v>0</v>
      </c>
      <c r="H708" s="37">
        <v>43756</v>
      </c>
      <c r="I708" s="1">
        <v>0</v>
      </c>
      <c r="J708" s="1">
        <v>0</v>
      </c>
      <c r="M708" s="37">
        <v>43756</v>
      </c>
      <c r="N708" s="1">
        <v>0</v>
      </c>
      <c r="O708" s="1">
        <v>0</v>
      </c>
      <c r="R708" s="37">
        <v>43756</v>
      </c>
      <c r="S708" s="1">
        <v>0</v>
      </c>
      <c r="T708" s="1">
        <v>0</v>
      </c>
      <c r="W708" s="37">
        <v>43756</v>
      </c>
      <c r="X708" s="1">
        <v>0</v>
      </c>
      <c r="Y708" s="1">
        <v>0</v>
      </c>
      <c r="Z708" s="1">
        <f t="shared" si="41"/>
        <v>806.00000000000011</v>
      </c>
      <c r="AB708" s="37">
        <v>43756</v>
      </c>
      <c r="AC708" s="1">
        <v>0</v>
      </c>
      <c r="AD708" s="1">
        <v>0</v>
      </c>
      <c r="AG708" s="37">
        <v>43756</v>
      </c>
      <c r="AH708" s="1">
        <v>0</v>
      </c>
      <c r="AI708" s="1">
        <v>0</v>
      </c>
      <c r="AL708" s="37">
        <v>43756</v>
      </c>
      <c r="AM708" s="1">
        <v>0</v>
      </c>
      <c r="AN708" s="1">
        <v>0</v>
      </c>
      <c r="AO708" s="1">
        <f t="shared" si="42"/>
        <v>798.39999999999986</v>
      </c>
      <c r="AQ708" s="37">
        <v>43756</v>
      </c>
      <c r="AR708" s="1">
        <v>0</v>
      </c>
      <c r="AS708" s="1">
        <v>0</v>
      </c>
      <c r="AT708" s="1">
        <f t="shared" si="43"/>
        <v>893.60000000000059</v>
      </c>
      <c r="AV708" s="37">
        <v>43756</v>
      </c>
      <c r="AW708" s="1">
        <v>0</v>
      </c>
      <c r="AX708" s="1">
        <v>0</v>
      </c>
      <c r="AZ708" s="37">
        <v>42655</v>
      </c>
      <c r="BA708" s="1">
        <v>-17.2</v>
      </c>
      <c r="BB708" s="1">
        <v>1</v>
      </c>
      <c r="BC708" s="1">
        <v>0</v>
      </c>
      <c r="BE708" s="37">
        <v>44476</v>
      </c>
      <c r="BF708" s="1">
        <v>0</v>
      </c>
      <c r="BG708" s="1">
        <v>0</v>
      </c>
      <c r="BH708" s="1">
        <v>0</v>
      </c>
      <c r="BJ708" s="37">
        <v>44476</v>
      </c>
      <c r="BK708" s="1">
        <v>0</v>
      </c>
      <c r="BL708" s="1">
        <v>0</v>
      </c>
      <c r="BM708" s="1">
        <v>0</v>
      </c>
      <c r="BN708" s="1">
        <f t="shared" si="40"/>
        <v>0</v>
      </c>
      <c r="BP708" s="37">
        <v>44476</v>
      </c>
      <c r="BQ708" s="1">
        <v>0</v>
      </c>
      <c r="BR708" s="1">
        <v>0</v>
      </c>
      <c r="BS708" s="1">
        <v>0</v>
      </c>
    </row>
    <row r="709" spans="3:71" x14ac:dyDescent="0.3">
      <c r="C709" s="37">
        <v>43759</v>
      </c>
      <c r="D709" s="1">
        <v>20.3</v>
      </c>
      <c r="E709" s="1">
        <v>1</v>
      </c>
      <c r="F709" s="1">
        <v>20.3</v>
      </c>
      <c r="H709" s="37">
        <v>43759</v>
      </c>
      <c r="I709" s="1">
        <v>20.3</v>
      </c>
      <c r="J709" s="1">
        <v>1</v>
      </c>
      <c r="K709" s="1">
        <v>20.3</v>
      </c>
      <c r="M709" s="37">
        <v>43759</v>
      </c>
      <c r="N709" s="1">
        <v>20.3</v>
      </c>
      <c r="O709" s="1">
        <v>1</v>
      </c>
      <c r="P709" s="1">
        <v>20.3</v>
      </c>
      <c r="R709" s="37">
        <v>43759</v>
      </c>
      <c r="S709" s="1">
        <v>3.5</v>
      </c>
      <c r="T709" s="1">
        <v>1</v>
      </c>
      <c r="U709" s="1">
        <v>10.3</v>
      </c>
      <c r="W709" s="37">
        <v>43759</v>
      </c>
      <c r="X709" s="1">
        <v>3.5</v>
      </c>
      <c r="Y709" s="1">
        <v>1</v>
      </c>
      <c r="Z709" s="1">
        <f t="shared" si="41"/>
        <v>809.50000000000011</v>
      </c>
      <c r="AB709" s="37">
        <v>43759</v>
      </c>
      <c r="AC709" s="1">
        <v>20.100000000000001</v>
      </c>
      <c r="AD709" s="1">
        <v>1</v>
      </c>
      <c r="AG709" s="37">
        <v>43759</v>
      </c>
      <c r="AH709" s="1">
        <v>5</v>
      </c>
      <c r="AI709" s="1">
        <v>1</v>
      </c>
      <c r="AL709" s="37">
        <v>43759</v>
      </c>
      <c r="AM709" s="1">
        <v>-6.2</v>
      </c>
      <c r="AN709" s="1">
        <v>1</v>
      </c>
      <c r="AO709" s="1">
        <f t="shared" si="42"/>
        <v>792.19999999999982</v>
      </c>
      <c r="AQ709" s="37">
        <v>43759</v>
      </c>
      <c r="AR709" s="1">
        <v>0.2</v>
      </c>
      <c r="AS709" s="1">
        <v>1</v>
      </c>
      <c r="AT709" s="1">
        <f t="shared" si="43"/>
        <v>893.80000000000064</v>
      </c>
      <c r="AV709" s="37">
        <v>43759</v>
      </c>
      <c r="AW709" s="1">
        <v>14.8</v>
      </c>
      <c r="AX709" s="1">
        <v>1</v>
      </c>
      <c r="AZ709" s="37">
        <v>42656</v>
      </c>
      <c r="BA709" s="1">
        <v>0</v>
      </c>
      <c r="BB709" s="1">
        <v>0</v>
      </c>
      <c r="BC709" s="1">
        <v>0</v>
      </c>
      <c r="BE709" s="37">
        <v>44477</v>
      </c>
      <c r="BF709" s="1">
        <v>0</v>
      </c>
      <c r="BG709" s="1">
        <v>0</v>
      </c>
      <c r="BH709" s="1">
        <v>0</v>
      </c>
      <c r="BJ709" s="37">
        <v>44477</v>
      </c>
      <c r="BK709" s="1">
        <v>0</v>
      </c>
      <c r="BL709" s="1">
        <v>0</v>
      </c>
      <c r="BM709" s="1">
        <v>0</v>
      </c>
      <c r="BN709" s="1">
        <f t="shared" si="40"/>
        <v>0</v>
      </c>
      <c r="BP709" s="37">
        <v>44477</v>
      </c>
      <c r="BQ709" s="1">
        <v>0</v>
      </c>
      <c r="BR709" s="1">
        <v>0</v>
      </c>
      <c r="BS709" s="1">
        <v>0</v>
      </c>
    </row>
    <row r="710" spans="3:71" x14ac:dyDescent="0.3">
      <c r="C710" s="37">
        <v>43760</v>
      </c>
      <c r="D710" s="1">
        <v>0</v>
      </c>
      <c r="E710" s="1">
        <v>0</v>
      </c>
      <c r="H710" s="37">
        <v>43760</v>
      </c>
      <c r="I710" s="1">
        <v>0</v>
      </c>
      <c r="J710" s="1">
        <v>0</v>
      </c>
      <c r="M710" s="37">
        <v>43760</v>
      </c>
      <c r="N710" s="1">
        <v>0</v>
      </c>
      <c r="O710" s="1">
        <v>0</v>
      </c>
      <c r="R710" s="37">
        <v>43760</v>
      </c>
      <c r="S710" s="1">
        <v>0</v>
      </c>
      <c r="T710" s="1">
        <v>0</v>
      </c>
      <c r="W710" s="37">
        <v>43760</v>
      </c>
      <c r="X710" s="1">
        <v>0</v>
      </c>
      <c r="Y710" s="1">
        <v>0</v>
      </c>
      <c r="Z710" s="1">
        <f t="shared" si="41"/>
        <v>809.50000000000011</v>
      </c>
      <c r="AB710" s="37">
        <v>43760</v>
      </c>
      <c r="AC710" s="1">
        <v>0</v>
      </c>
      <c r="AD710" s="1">
        <v>0</v>
      </c>
      <c r="AG710" s="37">
        <v>43760</v>
      </c>
      <c r="AH710" s="1">
        <v>0</v>
      </c>
      <c r="AI710" s="1">
        <v>0</v>
      </c>
      <c r="AL710" s="37">
        <v>43760</v>
      </c>
      <c r="AM710" s="1">
        <v>0</v>
      </c>
      <c r="AN710" s="1">
        <v>0</v>
      </c>
      <c r="AO710" s="1">
        <f t="shared" si="42"/>
        <v>792.19999999999982</v>
      </c>
      <c r="AQ710" s="37">
        <v>43760</v>
      </c>
      <c r="AR710" s="1">
        <v>0</v>
      </c>
      <c r="AS710" s="1">
        <v>0</v>
      </c>
      <c r="AT710" s="1">
        <f t="shared" si="43"/>
        <v>893.80000000000064</v>
      </c>
      <c r="AV710" s="37">
        <v>43760</v>
      </c>
      <c r="AW710" s="1">
        <v>0</v>
      </c>
      <c r="AX710" s="1">
        <v>0</v>
      </c>
      <c r="AZ710" s="37">
        <v>42657</v>
      </c>
      <c r="BA710" s="1">
        <v>0</v>
      </c>
      <c r="BB710" s="1">
        <v>0</v>
      </c>
      <c r="BC710" s="1">
        <v>0</v>
      </c>
      <c r="BE710" s="37">
        <v>44481</v>
      </c>
      <c r="BF710" s="1">
        <v>24.4</v>
      </c>
      <c r="BG710" s="1">
        <v>1</v>
      </c>
      <c r="BH710" s="1">
        <v>2.1</v>
      </c>
      <c r="BJ710" s="37">
        <v>44481</v>
      </c>
      <c r="BK710" s="1">
        <v>24.4</v>
      </c>
      <c r="BL710" s="1">
        <v>1</v>
      </c>
      <c r="BM710" s="1">
        <v>2.1</v>
      </c>
      <c r="BN710" s="1">
        <f t="shared" si="40"/>
        <v>0</v>
      </c>
      <c r="BP710" s="37">
        <v>44481</v>
      </c>
      <c r="BQ710" s="1">
        <v>20.6</v>
      </c>
      <c r="BR710" s="1">
        <v>1</v>
      </c>
      <c r="BS710" s="1">
        <v>-1.7</v>
      </c>
    </row>
    <row r="711" spans="3:71" x14ac:dyDescent="0.3">
      <c r="C711" s="37">
        <v>43761</v>
      </c>
      <c r="D711" s="1">
        <v>11.9</v>
      </c>
      <c r="E711" s="1">
        <v>1</v>
      </c>
      <c r="F711" s="1">
        <v>18.7</v>
      </c>
      <c r="H711" s="37">
        <v>43761</v>
      </c>
      <c r="I711" s="1">
        <v>11.9</v>
      </c>
      <c r="J711" s="1">
        <v>1</v>
      </c>
      <c r="K711" s="1">
        <v>18.7</v>
      </c>
      <c r="M711" s="37">
        <v>43761</v>
      </c>
      <c r="N711" s="1">
        <v>-8.3000000000000007</v>
      </c>
      <c r="O711" s="1">
        <v>1</v>
      </c>
      <c r="P711" s="1">
        <v>18.7</v>
      </c>
      <c r="R711" s="37">
        <v>43761</v>
      </c>
      <c r="S711" s="1">
        <v>6.7</v>
      </c>
      <c r="T711" s="1">
        <v>1</v>
      </c>
      <c r="U711" s="1">
        <v>10.7</v>
      </c>
      <c r="W711" s="37">
        <v>43761</v>
      </c>
      <c r="X711" s="1">
        <v>6.7</v>
      </c>
      <c r="Y711" s="1">
        <v>1</v>
      </c>
      <c r="Z711" s="1">
        <f t="shared" si="41"/>
        <v>816.20000000000016</v>
      </c>
      <c r="AB711" s="37">
        <v>43761</v>
      </c>
      <c r="AC711" s="1">
        <v>8</v>
      </c>
      <c r="AD711" s="1">
        <v>1</v>
      </c>
      <c r="AG711" s="37">
        <v>43761</v>
      </c>
      <c r="AH711" s="1">
        <v>-13.2</v>
      </c>
      <c r="AI711" s="1">
        <v>1</v>
      </c>
      <c r="AJ711" s="1">
        <v>-20.100000000000001</v>
      </c>
      <c r="AL711" s="37">
        <v>43761</v>
      </c>
      <c r="AM711" s="1">
        <v>4.5999999999999996</v>
      </c>
      <c r="AN711" s="1">
        <v>1</v>
      </c>
      <c r="AO711" s="1">
        <f t="shared" si="42"/>
        <v>796.79999999999984</v>
      </c>
      <c r="AQ711" s="37">
        <v>43761</v>
      </c>
      <c r="AR711" s="1">
        <v>7.7</v>
      </c>
      <c r="AS711" s="1">
        <v>1</v>
      </c>
      <c r="AT711" s="1">
        <f t="shared" si="43"/>
        <v>901.50000000000068</v>
      </c>
      <c r="AV711" s="37">
        <v>43761</v>
      </c>
      <c r="AW711" s="1">
        <v>6.8</v>
      </c>
      <c r="AX711" s="1">
        <v>1</v>
      </c>
      <c r="AZ711" s="37">
        <v>42660</v>
      </c>
      <c r="BA711" s="1">
        <v>18.8</v>
      </c>
      <c r="BB711" s="1">
        <v>1</v>
      </c>
      <c r="BC711" s="1">
        <v>0</v>
      </c>
      <c r="BE711" s="37">
        <v>44482</v>
      </c>
      <c r="BF711" s="1">
        <v>0</v>
      </c>
      <c r="BG711" s="1">
        <v>0</v>
      </c>
      <c r="BH711" s="1">
        <v>0</v>
      </c>
      <c r="BJ711" s="37">
        <v>44482</v>
      </c>
      <c r="BK711" s="1">
        <v>0</v>
      </c>
      <c r="BL711" s="1">
        <v>0</v>
      </c>
      <c r="BM711" s="1">
        <v>0</v>
      </c>
      <c r="BN711" s="1">
        <f t="shared" si="40"/>
        <v>0</v>
      </c>
      <c r="BP711" s="37">
        <v>44482</v>
      </c>
      <c r="BQ711" s="1">
        <v>0</v>
      </c>
      <c r="BR711" s="1">
        <v>0</v>
      </c>
      <c r="BS711" s="1">
        <v>0</v>
      </c>
    </row>
    <row r="712" spans="3:71" x14ac:dyDescent="0.3">
      <c r="C712" s="37">
        <v>43762</v>
      </c>
      <c r="D712" s="1">
        <v>-25.7</v>
      </c>
      <c r="E712" s="1">
        <v>1</v>
      </c>
      <c r="F712" s="1">
        <v>12.3</v>
      </c>
      <c r="H712" s="37">
        <v>43762</v>
      </c>
      <c r="I712" s="1">
        <v>-25.7</v>
      </c>
      <c r="J712" s="1">
        <v>1</v>
      </c>
      <c r="K712" s="1">
        <v>12.3</v>
      </c>
      <c r="M712" s="37">
        <v>43762</v>
      </c>
      <c r="N712" s="1">
        <v>-25.7</v>
      </c>
      <c r="O712" s="1">
        <v>1</v>
      </c>
      <c r="P712" s="1">
        <v>12.3</v>
      </c>
      <c r="R712" s="37">
        <v>43762</v>
      </c>
      <c r="S712" s="1">
        <v>5.6</v>
      </c>
      <c r="T712" s="1">
        <v>1</v>
      </c>
      <c r="U712" s="1">
        <v>12.3</v>
      </c>
      <c r="W712" s="37">
        <v>43762</v>
      </c>
      <c r="X712" s="1">
        <v>5.6</v>
      </c>
      <c r="Y712" s="1">
        <v>1</v>
      </c>
      <c r="Z712" s="1">
        <f t="shared" si="41"/>
        <v>821.80000000000018</v>
      </c>
      <c r="AB712" s="37">
        <v>43762</v>
      </c>
      <c r="AC712" s="1">
        <v>-25.6</v>
      </c>
      <c r="AD712" s="1">
        <v>1</v>
      </c>
      <c r="AG712" s="37">
        <v>43762</v>
      </c>
      <c r="AH712" s="1">
        <v>7.7</v>
      </c>
      <c r="AI712" s="1">
        <v>1</v>
      </c>
      <c r="AL712" s="37">
        <v>43762</v>
      </c>
      <c r="AM712" s="1">
        <v>-4.0999999999999996</v>
      </c>
      <c r="AN712" s="1">
        <v>1</v>
      </c>
      <c r="AO712" s="1">
        <f t="shared" si="42"/>
        <v>792.69999999999982</v>
      </c>
      <c r="AQ712" s="37">
        <v>43762</v>
      </c>
      <c r="AR712" s="1">
        <v>-21.7</v>
      </c>
      <c r="AS712" s="1">
        <v>1</v>
      </c>
      <c r="AT712" s="1">
        <f t="shared" si="43"/>
        <v>879.80000000000064</v>
      </c>
      <c r="AV712" s="37">
        <v>43762</v>
      </c>
      <c r="AW712" s="1">
        <v>-26.4</v>
      </c>
      <c r="AX712" s="1">
        <v>1</v>
      </c>
      <c r="AZ712" s="37">
        <v>42661</v>
      </c>
      <c r="BA712" s="1">
        <v>0</v>
      </c>
      <c r="BB712" s="1">
        <v>0</v>
      </c>
      <c r="BC712" s="1">
        <v>0</v>
      </c>
      <c r="BE712" s="37">
        <v>44483</v>
      </c>
      <c r="BF712" s="1">
        <v>-19.3</v>
      </c>
      <c r="BG712" s="1">
        <v>1</v>
      </c>
      <c r="BH712" s="1">
        <v>0</v>
      </c>
      <c r="BJ712" s="37">
        <v>44483</v>
      </c>
      <c r="BK712" s="1">
        <v>-15.9</v>
      </c>
      <c r="BL712" s="1">
        <v>1</v>
      </c>
      <c r="BM712" s="1">
        <v>0</v>
      </c>
      <c r="BN712" s="1">
        <f t="shared" si="40"/>
        <v>3.4000000000000004</v>
      </c>
      <c r="BP712" s="37">
        <v>44483</v>
      </c>
      <c r="BQ712" s="1">
        <v>-24.1</v>
      </c>
      <c r="BR712" s="1">
        <v>1</v>
      </c>
      <c r="BS712" s="1">
        <v>0</v>
      </c>
    </row>
    <row r="713" spans="3:71" x14ac:dyDescent="0.3">
      <c r="C713" s="37">
        <v>43763</v>
      </c>
      <c r="D713" s="1">
        <v>12.4</v>
      </c>
      <c r="E713" s="1">
        <v>1</v>
      </c>
      <c r="F713" s="1">
        <v>18.399999999999999</v>
      </c>
      <c r="H713" s="37">
        <v>43763</v>
      </c>
      <c r="I713" s="1">
        <v>12.4</v>
      </c>
      <c r="J713" s="1">
        <v>1</v>
      </c>
      <c r="K713" s="1">
        <v>18.399999999999999</v>
      </c>
      <c r="M713" s="37">
        <v>43763</v>
      </c>
      <c r="N713" s="1">
        <v>17</v>
      </c>
      <c r="O713" s="1">
        <v>1</v>
      </c>
      <c r="P713" s="1">
        <v>27.4</v>
      </c>
      <c r="R713" s="37">
        <v>43763</v>
      </c>
      <c r="S713" s="1">
        <v>12.2</v>
      </c>
      <c r="T713" s="1">
        <v>1</v>
      </c>
      <c r="U713" s="1">
        <v>27.4</v>
      </c>
      <c r="W713" s="37">
        <v>43763</v>
      </c>
      <c r="X713" s="1">
        <v>12.2</v>
      </c>
      <c r="Y713" s="1">
        <v>1</v>
      </c>
      <c r="Z713" s="1">
        <f t="shared" si="41"/>
        <v>834.00000000000023</v>
      </c>
      <c r="AB713" s="37">
        <v>43763</v>
      </c>
      <c r="AC713" s="1">
        <v>11.4</v>
      </c>
      <c r="AD713" s="1">
        <v>1</v>
      </c>
      <c r="AG713" s="37">
        <v>43763</v>
      </c>
      <c r="AH713" s="1">
        <v>15.9</v>
      </c>
      <c r="AI713" s="1">
        <v>1</v>
      </c>
      <c r="AJ713" s="1">
        <v>3.5</v>
      </c>
      <c r="AL713" s="37">
        <v>43763</v>
      </c>
      <c r="AM713" s="1">
        <v>13.6</v>
      </c>
      <c r="AN713" s="1">
        <v>1</v>
      </c>
      <c r="AO713" s="1">
        <f t="shared" si="42"/>
        <v>806.29999999999984</v>
      </c>
      <c r="AQ713" s="37">
        <v>43763</v>
      </c>
      <c r="AR713" s="1">
        <v>14.6</v>
      </c>
      <c r="AS713" s="1">
        <v>1</v>
      </c>
      <c r="AT713" s="1">
        <f t="shared" si="43"/>
        <v>894.40000000000066</v>
      </c>
      <c r="AV713" s="37">
        <v>43763</v>
      </c>
      <c r="AW713" s="1">
        <v>11</v>
      </c>
      <c r="AX713" s="1">
        <v>1</v>
      </c>
      <c r="AZ713" s="37">
        <v>42662</v>
      </c>
      <c r="BA713" s="1">
        <v>20.9</v>
      </c>
      <c r="BB713" s="1">
        <v>1</v>
      </c>
      <c r="BC713" s="1">
        <v>0</v>
      </c>
      <c r="BE713" s="37">
        <v>44484</v>
      </c>
      <c r="BF713" s="1">
        <v>0</v>
      </c>
      <c r="BG713" s="1">
        <v>0</v>
      </c>
      <c r="BH713" s="1">
        <v>0</v>
      </c>
      <c r="BJ713" s="37">
        <v>44484</v>
      </c>
      <c r="BK713" s="1">
        <v>0</v>
      </c>
      <c r="BL713" s="1">
        <v>0</v>
      </c>
      <c r="BM713" s="1">
        <v>0</v>
      </c>
      <c r="BN713" s="1">
        <f>+BK713-BF713</f>
        <v>0</v>
      </c>
      <c r="BP713" s="37">
        <v>44484</v>
      </c>
      <c r="BQ713" s="1">
        <v>0</v>
      </c>
      <c r="BR713" s="1">
        <v>0</v>
      </c>
      <c r="BS713" s="1">
        <v>0</v>
      </c>
    </row>
    <row r="714" spans="3:71" x14ac:dyDescent="0.3">
      <c r="C714" s="37">
        <v>43766</v>
      </c>
      <c r="D714" s="1">
        <v>0</v>
      </c>
      <c r="E714" s="1">
        <v>0</v>
      </c>
      <c r="H714" s="37">
        <v>43766</v>
      </c>
      <c r="I714" s="1">
        <v>0</v>
      </c>
      <c r="J714" s="1">
        <v>0</v>
      </c>
      <c r="M714" s="37">
        <v>43766</v>
      </c>
      <c r="N714" s="1">
        <v>0</v>
      </c>
      <c r="O714" s="1">
        <v>0</v>
      </c>
      <c r="R714" s="37">
        <v>43766</v>
      </c>
      <c r="S714" s="1">
        <v>0</v>
      </c>
      <c r="T714" s="1">
        <v>0</v>
      </c>
      <c r="W714" s="37">
        <v>43766</v>
      </c>
      <c r="X714" s="1">
        <v>0</v>
      </c>
      <c r="Y714" s="1">
        <v>0</v>
      </c>
      <c r="Z714" s="1">
        <f t="shared" si="41"/>
        <v>834.00000000000023</v>
      </c>
      <c r="AB714" s="37">
        <v>43766</v>
      </c>
      <c r="AC714" s="1">
        <v>0</v>
      </c>
      <c r="AD714" s="1">
        <v>0</v>
      </c>
      <c r="AG714" s="37">
        <v>43766</v>
      </c>
      <c r="AH714" s="1">
        <v>0</v>
      </c>
      <c r="AI714" s="1">
        <v>0</v>
      </c>
      <c r="AL714" s="37">
        <v>43766</v>
      </c>
      <c r="AM714" s="1">
        <v>0</v>
      </c>
      <c r="AN714" s="1">
        <v>0</v>
      </c>
      <c r="AO714" s="1">
        <f t="shared" si="42"/>
        <v>806.29999999999984</v>
      </c>
      <c r="AQ714" s="37">
        <v>43766</v>
      </c>
      <c r="AR714" s="1">
        <v>0</v>
      </c>
      <c r="AS714" s="1">
        <v>0</v>
      </c>
      <c r="AT714" s="1">
        <f t="shared" si="43"/>
        <v>894.40000000000066</v>
      </c>
      <c r="AV714" s="37">
        <v>43766</v>
      </c>
      <c r="AW714" s="1">
        <v>0</v>
      </c>
      <c r="AX714" s="1">
        <v>0</v>
      </c>
      <c r="AZ714" s="37">
        <v>42663</v>
      </c>
      <c r="BA714" s="1">
        <v>0</v>
      </c>
      <c r="BB714" s="1">
        <v>0</v>
      </c>
      <c r="BC714" s="1">
        <v>0</v>
      </c>
      <c r="BE714" s="37">
        <v>44487</v>
      </c>
      <c r="BF714" s="1">
        <v>0</v>
      </c>
      <c r="BG714" s="1">
        <v>0</v>
      </c>
      <c r="BH714" s="1">
        <v>0</v>
      </c>
      <c r="BJ714" s="37">
        <v>44487</v>
      </c>
      <c r="BK714" s="1">
        <v>0</v>
      </c>
      <c r="BL714" s="1">
        <v>0</v>
      </c>
      <c r="BM714" s="1">
        <v>0</v>
      </c>
      <c r="BN714" s="1">
        <f t="shared" si="40"/>
        <v>0</v>
      </c>
      <c r="BP714" s="37">
        <v>44487</v>
      </c>
      <c r="BQ714" s="1">
        <v>0</v>
      </c>
      <c r="BR714" s="1">
        <v>0</v>
      </c>
      <c r="BS714" s="1">
        <v>0</v>
      </c>
    </row>
    <row r="715" spans="3:71" x14ac:dyDescent="0.3">
      <c r="C715" s="37">
        <v>43767</v>
      </c>
      <c r="D715" s="1">
        <v>10.1</v>
      </c>
      <c r="E715" s="1">
        <v>1</v>
      </c>
      <c r="F715" s="1">
        <v>16.8</v>
      </c>
      <c r="H715" s="37">
        <v>43767</v>
      </c>
      <c r="I715" s="1">
        <v>10.1</v>
      </c>
      <c r="J715" s="1">
        <v>1</v>
      </c>
      <c r="K715" s="1">
        <v>16.8</v>
      </c>
      <c r="M715" s="37">
        <v>43767</v>
      </c>
      <c r="N715" s="1">
        <v>-34.200000000000003</v>
      </c>
      <c r="O715" s="1">
        <v>1</v>
      </c>
      <c r="P715" s="1">
        <v>16.8</v>
      </c>
      <c r="R715" s="37">
        <v>43767</v>
      </c>
      <c r="S715" s="1">
        <v>7.8</v>
      </c>
      <c r="T715" s="1">
        <v>1</v>
      </c>
      <c r="U715" s="1">
        <v>16.8</v>
      </c>
      <c r="W715" s="37">
        <v>43767</v>
      </c>
      <c r="X715" s="1">
        <v>7.8</v>
      </c>
      <c r="Y715" s="1">
        <v>1</v>
      </c>
      <c r="Z715" s="1">
        <f t="shared" si="41"/>
        <v>841.80000000000018</v>
      </c>
      <c r="AB715" s="37">
        <v>43767</v>
      </c>
      <c r="AC715" s="1">
        <v>7.9</v>
      </c>
      <c r="AD715" s="1">
        <v>1</v>
      </c>
      <c r="AG715" s="37">
        <v>43767</v>
      </c>
      <c r="AH715" s="1">
        <v>10.1</v>
      </c>
      <c r="AI715" s="1">
        <v>1</v>
      </c>
      <c r="AL715" s="37">
        <v>43767</v>
      </c>
      <c r="AM715" s="1">
        <v>-5.8</v>
      </c>
      <c r="AN715" s="1">
        <v>1</v>
      </c>
      <c r="AO715" s="1">
        <f t="shared" si="42"/>
        <v>800.49999999999989</v>
      </c>
      <c r="AQ715" s="37">
        <v>43767</v>
      </c>
      <c r="AR715" s="1">
        <v>-9.3000000000000007</v>
      </c>
      <c r="AS715" s="1">
        <v>1</v>
      </c>
      <c r="AT715" s="1">
        <f t="shared" si="43"/>
        <v>885.1000000000007</v>
      </c>
      <c r="AV715" s="37">
        <v>43767</v>
      </c>
      <c r="AW715" s="1">
        <v>-30.3</v>
      </c>
      <c r="AX715" s="1">
        <v>1</v>
      </c>
      <c r="AZ715" s="37">
        <v>42664</v>
      </c>
      <c r="BA715" s="1">
        <v>13</v>
      </c>
      <c r="BB715" s="1">
        <v>1</v>
      </c>
      <c r="BC715" s="1">
        <v>0</v>
      </c>
      <c r="BE715" s="37">
        <v>44488</v>
      </c>
      <c r="BF715" s="1">
        <v>-20.9</v>
      </c>
      <c r="BG715" s="1">
        <v>1</v>
      </c>
      <c r="BH715" s="1">
        <v>0</v>
      </c>
      <c r="BJ715" s="37">
        <v>44488</v>
      </c>
      <c r="BK715" s="1">
        <v>-16.899999999999999</v>
      </c>
      <c r="BL715" s="1">
        <v>1</v>
      </c>
      <c r="BM715" s="1">
        <v>0</v>
      </c>
      <c r="BN715" s="1">
        <f t="shared" si="40"/>
        <v>4</v>
      </c>
      <c r="BP715" s="37">
        <v>44488</v>
      </c>
      <c r="BQ715" s="1">
        <v>-25.9</v>
      </c>
      <c r="BR715" s="1">
        <v>1</v>
      </c>
      <c r="BS715" s="1">
        <v>0</v>
      </c>
    </row>
    <row r="716" spans="3:71" x14ac:dyDescent="0.3">
      <c r="C716" s="37">
        <v>43768</v>
      </c>
      <c r="D716" s="1">
        <v>0</v>
      </c>
      <c r="E716" s="1">
        <v>0</v>
      </c>
      <c r="H716" s="37">
        <v>43768</v>
      </c>
      <c r="I716" s="1">
        <v>0</v>
      </c>
      <c r="J716" s="1">
        <v>0</v>
      </c>
      <c r="M716" s="37">
        <v>43768</v>
      </c>
      <c r="N716" s="1">
        <v>0</v>
      </c>
      <c r="O716" s="1">
        <v>0</v>
      </c>
      <c r="R716" s="37">
        <v>43768</v>
      </c>
      <c r="S716" s="1">
        <v>0</v>
      </c>
      <c r="T716" s="1">
        <v>0</v>
      </c>
      <c r="W716" s="37">
        <v>43768</v>
      </c>
      <c r="X716" s="1">
        <v>0</v>
      </c>
      <c r="Y716" s="1">
        <v>0</v>
      </c>
      <c r="Z716" s="1">
        <f t="shared" si="41"/>
        <v>841.80000000000018</v>
      </c>
      <c r="AB716" s="37">
        <v>43768</v>
      </c>
      <c r="AC716" s="1">
        <v>0</v>
      </c>
      <c r="AD716" s="1">
        <v>0</v>
      </c>
      <c r="AG716" s="37">
        <v>43768</v>
      </c>
      <c r="AH716" s="1">
        <v>0</v>
      </c>
      <c r="AI716" s="1">
        <v>0</v>
      </c>
      <c r="AL716" s="37">
        <v>43768</v>
      </c>
      <c r="AM716" s="1">
        <v>0</v>
      </c>
      <c r="AN716" s="1">
        <v>0</v>
      </c>
      <c r="AO716" s="1">
        <f t="shared" si="42"/>
        <v>800.49999999999989</v>
      </c>
      <c r="AQ716" s="37">
        <v>43768</v>
      </c>
      <c r="AR716" s="1">
        <v>0</v>
      </c>
      <c r="AS716" s="1">
        <v>0</v>
      </c>
      <c r="AT716" s="1">
        <f t="shared" si="43"/>
        <v>885.1000000000007</v>
      </c>
      <c r="AV716" s="37">
        <v>43768</v>
      </c>
      <c r="AW716" s="1">
        <v>0</v>
      </c>
      <c r="AX716" s="1">
        <v>0</v>
      </c>
      <c r="AZ716" s="37">
        <v>42667</v>
      </c>
      <c r="BA716" s="1">
        <v>-20.7</v>
      </c>
      <c r="BB716" s="1">
        <v>1</v>
      </c>
      <c r="BC716" s="1">
        <v>0</v>
      </c>
      <c r="BE716" s="37">
        <v>44489</v>
      </c>
      <c r="BF716" s="1">
        <v>0</v>
      </c>
      <c r="BG716" s="1">
        <v>0</v>
      </c>
      <c r="BH716" s="1">
        <v>0</v>
      </c>
      <c r="BJ716" s="37">
        <v>44489</v>
      </c>
      <c r="BK716" s="1">
        <v>0</v>
      </c>
      <c r="BL716" s="1">
        <v>0</v>
      </c>
      <c r="BM716" s="1">
        <v>0</v>
      </c>
      <c r="BN716" s="1">
        <f t="shared" si="40"/>
        <v>0</v>
      </c>
      <c r="BP716" s="37">
        <v>44489</v>
      </c>
      <c r="BQ716" s="1">
        <v>0</v>
      </c>
      <c r="BR716" s="1">
        <v>0</v>
      </c>
      <c r="BS716" s="1">
        <v>0</v>
      </c>
    </row>
    <row r="717" spans="3:71" x14ac:dyDescent="0.3">
      <c r="C717" s="37">
        <v>43769</v>
      </c>
      <c r="D717" s="1">
        <v>-13.1</v>
      </c>
      <c r="E717" s="1">
        <v>1</v>
      </c>
      <c r="F717" s="1">
        <v>4.9000000000000004</v>
      </c>
      <c r="H717" s="37">
        <v>43769</v>
      </c>
      <c r="I717" s="1">
        <v>-13.1</v>
      </c>
      <c r="J717" s="1">
        <v>1</v>
      </c>
      <c r="K717" s="1">
        <v>4.9000000000000004</v>
      </c>
      <c r="M717" s="37">
        <v>43769</v>
      </c>
      <c r="N717" s="1">
        <v>-13.1</v>
      </c>
      <c r="O717" s="1">
        <v>1</v>
      </c>
      <c r="P717" s="1">
        <v>4.9000000000000004</v>
      </c>
      <c r="R717" s="37">
        <v>43769</v>
      </c>
      <c r="S717" s="1">
        <v>-13.1</v>
      </c>
      <c r="T717" s="1">
        <v>1</v>
      </c>
      <c r="U717" s="1">
        <v>4.9000000000000004</v>
      </c>
      <c r="W717" s="37">
        <v>43769</v>
      </c>
      <c r="X717" s="1">
        <v>-13.1</v>
      </c>
      <c r="Y717" s="1">
        <v>1</v>
      </c>
      <c r="Z717" s="1">
        <f t="shared" si="41"/>
        <v>828.70000000000016</v>
      </c>
      <c r="AB717" s="37">
        <v>43769</v>
      </c>
      <c r="AC717" s="1">
        <v>-13.1</v>
      </c>
      <c r="AD717" s="1">
        <v>1</v>
      </c>
      <c r="AG717" s="37">
        <v>43769</v>
      </c>
      <c r="AH717" s="1">
        <v>-13.1</v>
      </c>
      <c r="AI717" s="1">
        <v>1</v>
      </c>
      <c r="AL717" s="37">
        <v>43769</v>
      </c>
      <c r="AM717" s="1">
        <v>-12.9</v>
      </c>
      <c r="AN717" s="1">
        <v>1</v>
      </c>
      <c r="AO717" s="1">
        <f t="shared" si="42"/>
        <v>787.59999999999991</v>
      </c>
      <c r="AQ717" s="37">
        <v>43769</v>
      </c>
      <c r="AR717" s="1">
        <v>-16.7</v>
      </c>
      <c r="AS717" s="1">
        <v>1</v>
      </c>
      <c r="AT717" s="1">
        <f t="shared" si="43"/>
        <v>868.40000000000066</v>
      </c>
      <c r="AV717" s="37">
        <v>43769</v>
      </c>
      <c r="AW717" s="1">
        <v>-12.4</v>
      </c>
      <c r="AX717" s="1">
        <v>1</v>
      </c>
      <c r="AZ717" s="37">
        <v>42668</v>
      </c>
      <c r="BA717" s="1">
        <v>1.7</v>
      </c>
      <c r="BB717" s="1">
        <v>1</v>
      </c>
      <c r="BC717" s="1">
        <v>0</v>
      </c>
      <c r="BE717" s="37">
        <v>44490</v>
      </c>
      <c r="BF717" s="1">
        <v>0</v>
      </c>
      <c r="BG717" s="1">
        <v>0</v>
      </c>
      <c r="BH717" s="1">
        <v>0</v>
      </c>
      <c r="BJ717" s="37">
        <v>44490</v>
      </c>
      <c r="BK717" s="1">
        <v>0</v>
      </c>
      <c r="BL717" s="1">
        <v>0</v>
      </c>
      <c r="BM717" s="1">
        <v>0</v>
      </c>
      <c r="BN717" s="1">
        <f t="shared" si="40"/>
        <v>0</v>
      </c>
      <c r="BP717" s="37">
        <v>44490</v>
      </c>
      <c r="BQ717" s="1">
        <v>0</v>
      </c>
      <c r="BR717" s="1">
        <v>0</v>
      </c>
      <c r="BS717" s="1">
        <v>0</v>
      </c>
    </row>
    <row r="718" spans="3:71" x14ac:dyDescent="0.3">
      <c r="C718" s="37">
        <v>43770</v>
      </c>
      <c r="D718" s="1">
        <v>17.600000000000001</v>
      </c>
      <c r="E718" s="1">
        <v>1</v>
      </c>
      <c r="F718" s="1">
        <v>26</v>
      </c>
      <c r="H718" s="37">
        <v>43770</v>
      </c>
      <c r="I718" s="1">
        <v>17.600000000000001</v>
      </c>
      <c r="J718" s="1">
        <v>1</v>
      </c>
      <c r="K718" s="1">
        <v>26</v>
      </c>
      <c r="M718" s="37">
        <v>43770</v>
      </c>
      <c r="N718" s="1">
        <v>17.600000000000001</v>
      </c>
      <c r="O718" s="1">
        <v>1</v>
      </c>
      <c r="P718" s="1">
        <v>26</v>
      </c>
      <c r="R718" s="37">
        <v>43770</v>
      </c>
      <c r="S718" s="1">
        <v>4.2</v>
      </c>
      <c r="T718" s="1">
        <v>1</v>
      </c>
      <c r="U718" s="1">
        <v>11</v>
      </c>
      <c r="W718" s="37">
        <v>43770</v>
      </c>
      <c r="X718" s="1">
        <v>4.2</v>
      </c>
      <c r="Y718" s="1">
        <v>1</v>
      </c>
      <c r="Z718" s="1">
        <f t="shared" si="41"/>
        <v>832.9000000000002</v>
      </c>
      <c r="AB718" s="37">
        <v>43770</v>
      </c>
      <c r="AC718" s="1">
        <v>14.4</v>
      </c>
      <c r="AD718" s="1">
        <v>1</v>
      </c>
      <c r="AG718" s="37">
        <v>43770</v>
      </c>
      <c r="AH718" s="1">
        <v>13.5</v>
      </c>
      <c r="AI718" s="1">
        <v>1</v>
      </c>
      <c r="AJ718" s="1">
        <v>8.1999999999999993</v>
      </c>
      <c r="AL718" s="37">
        <v>43770</v>
      </c>
      <c r="AM718" s="1">
        <v>1.7</v>
      </c>
      <c r="AN718" s="1">
        <v>1</v>
      </c>
      <c r="AO718" s="1">
        <f t="shared" si="42"/>
        <v>789.3</v>
      </c>
      <c r="AQ718" s="37">
        <v>43770</v>
      </c>
      <c r="AR718" s="1">
        <v>6.8</v>
      </c>
      <c r="AS718" s="1">
        <v>1</v>
      </c>
      <c r="AT718" s="1">
        <f t="shared" si="43"/>
        <v>875.20000000000061</v>
      </c>
      <c r="AV718" s="37">
        <v>43770</v>
      </c>
      <c r="AW718" s="1">
        <v>13.5</v>
      </c>
      <c r="AX718" s="1">
        <v>1</v>
      </c>
      <c r="AZ718" s="37">
        <v>42669</v>
      </c>
      <c r="BA718" s="1">
        <v>-19.8</v>
      </c>
      <c r="BB718" s="1">
        <v>1</v>
      </c>
      <c r="BC718" s="1">
        <v>0</v>
      </c>
      <c r="BE718" s="37">
        <v>44491</v>
      </c>
      <c r="BF718" s="1">
        <v>0</v>
      </c>
      <c r="BG718" s="1">
        <v>0</v>
      </c>
      <c r="BH718" s="1">
        <v>0</v>
      </c>
      <c r="BJ718" s="37">
        <v>44491</v>
      </c>
      <c r="BK718" s="1">
        <v>0</v>
      </c>
      <c r="BL718" s="1">
        <v>0</v>
      </c>
      <c r="BM718" s="1">
        <v>0</v>
      </c>
      <c r="BN718" s="1">
        <f t="shared" si="40"/>
        <v>0</v>
      </c>
      <c r="BP718" s="37">
        <v>44491</v>
      </c>
      <c r="BQ718" s="1">
        <v>0</v>
      </c>
      <c r="BR718" s="1">
        <v>0</v>
      </c>
      <c r="BS718" s="1">
        <v>0</v>
      </c>
    </row>
    <row r="719" spans="3:71" x14ac:dyDescent="0.3">
      <c r="C719" s="37">
        <v>43773</v>
      </c>
      <c r="D719" s="1">
        <v>13.5</v>
      </c>
      <c r="E719" s="1">
        <v>1</v>
      </c>
      <c r="F719" s="1">
        <v>18.3</v>
      </c>
      <c r="H719" s="37">
        <v>43773</v>
      </c>
      <c r="I719" s="1">
        <v>13.5</v>
      </c>
      <c r="J719" s="1">
        <v>1</v>
      </c>
      <c r="K719" s="1">
        <v>18.3</v>
      </c>
      <c r="M719" s="37">
        <v>43773</v>
      </c>
      <c r="N719" s="1">
        <v>33.299999999999997</v>
      </c>
      <c r="O719" s="1">
        <v>1</v>
      </c>
      <c r="P719" s="1">
        <v>48.3</v>
      </c>
      <c r="R719" s="37">
        <v>43773</v>
      </c>
      <c r="S719" s="1">
        <v>3.7</v>
      </c>
      <c r="T719" s="1">
        <v>1</v>
      </c>
      <c r="U719" s="1">
        <v>10.3</v>
      </c>
      <c r="W719" s="37">
        <v>43773</v>
      </c>
      <c r="X719" s="1">
        <v>3.7</v>
      </c>
      <c r="Y719" s="1">
        <v>1</v>
      </c>
      <c r="Z719" s="1">
        <f t="shared" si="41"/>
        <v>836.60000000000025</v>
      </c>
      <c r="AB719" s="37">
        <v>43773</v>
      </c>
      <c r="AC719" s="1">
        <v>54.3</v>
      </c>
      <c r="AD719" s="1">
        <v>1</v>
      </c>
      <c r="AG719" s="37">
        <v>43773</v>
      </c>
      <c r="AH719" s="1">
        <v>46.5</v>
      </c>
      <c r="AI719" s="1">
        <v>1</v>
      </c>
      <c r="AJ719" s="1">
        <v>33.700000000000003</v>
      </c>
      <c r="AL719" s="37">
        <v>43773</v>
      </c>
      <c r="AM719" s="1">
        <v>42.6</v>
      </c>
      <c r="AN719" s="1">
        <v>1</v>
      </c>
      <c r="AO719" s="1">
        <f t="shared" si="42"/>
        <v>831.9</v>
      </c>
      <c r="AQ719" s="37">
        <v>43773</v>
      </c>
      <c r="AR719" s="1">
        <v>37</v>
      </c>
      <c r="AS719" s="1">
        <v>1</v>
      </c>
      <c r="AT719" s="1">
        <f t="shared" si="43"/>
        <v>912.20000000000061</v>
      </c>
      <c r="AV719" s="37">
        <v>43773</v>
      </c>
      <c r="AW719" s="1">
        <v>54.3</v>
      </c>
      <c r="AX719" s="1">
        <v>1</v>
      </c>
      <c r="AZ719" s="37">
        <v>42670</v>
      </c>
      <c r="BA719" s="1">
        <v>-15.5</v>
      </c>
      <c r="BB719" s="1">
        <v>1</v>
      </c>
      <c r="BC719" s="1">
        <v>0</v>
      </c>
      <c r="BE719" s="37">
        <v>44494</v>
      </c>
      <c r="BF719" s="1">
        <v>0</v>
      </c>
      <c r="BG719" s="1">
        <v>0</v>
      </c>
      <c r="BH719" s="1">
        <v>0</v>
      </c>
      <c r="BJ719" s="37">
        <v>44494</v>
      </c>
      <c r="BK719" s="1">
        <v>0</v>
      </c>
      <c r="BL719" s="1">
        <v>0</v>
      </c>
      <c r="BM719" s="1">
        <v>0</v>
      </c>
      <c r="BN719" s="1">
        <f t="shared" si="40"/>
        <v>0</v>
      </c>
      <c r="BP719" s="37">
        <v>44494</v>
      </c>
      <c r="BQ719" s="1">
        <v>0</v>
      </c>
      <c r="BR719" s="1">
        <v>0</v>
      </c>
      <c r="BS719" s="1">
        <v>0</v>
      </c>
    </row>
    <row r="720" spans="3:71" x14ac:dyDescent="0.3">
      <c r="C720" s="37">
        <v>43774</v>
      </c>
      <c r="D720" s="1">
        <v>14.2</v>
      </c>
      <c r="E720" s="1">
        <v>1</v>
      </c>
      <c r="F720" s="1">
        <v>20</v>
      </c>
      <c r="H720" s="37">
        <v>43774</v>
      </c>
      <c r="I720" s="1">
        <v>14.2</v>
      </c>
      <c r="J720" s="1">
        <v>1</v>
      </c>
      <c r="K720" s="1">
        <v>20</v>
      </c>
      <c r="M720" s="37">
        <v>43774</v>
      </c>
      <c r="N720" s="1">
        <v>11.7</v>
      </c>
      <c r="O720" s="1">
        <v>1</v>
      </c>
      <c r="P720" s="1">
        <v>21</v>
      </c>
      <c r="R720" s="37">
        <v>43774</v>
      </c>
      <c r="S720" s="1">
        <v>9.1</v>
      </c>
      <c r="T720" s="1">
        <v>1</v>
      </c>
      <c r="U720" s="1">
        <v>21</v>
      </c>
      <c r="W720" s="37">
        <v>43774</v>
      </c>
      <c r="X720" s="1">
        <v>9.1</v>
      </c>
      <c r="Y720" s="1">
        <v>1</v>
      </c>
      <c r="Z720" s="1">
        <f t="shared" si="41"/>
        <v>845.70000000000027</v>
      </c>
      <c r="AB720" s="37">
        <v>43774</v>
      </c>
      <c r="AC720" s="1">
        <v>-90.1</v>
      </c>
      <c r="AD720" s="1">
        <v>1</v>
      </c>
      <c r="AE720" s="1">
        <v>-96.5</v>
      </c>
      <c r="AG720" s="37">
        <v>43774</v>
      </c>
      <c r="AH720" s="1">
        <v>-77.099999999999994</v>
      </c>
      <c r="AI720" s="1">
        <v>1</v>
      </c>
      <c r="AJ720" s="1">
        <v>-90.6</v>
      </c>
      <c r="AL720" s="37">
        <v>43774</v>
      </c>
      <c r="AM720" s="1">
        <v>-4.4000000000000004</v>
      </c>
      <c r="AN720" s="1">
        <v>1</v>
      </c>
      <c r="AO720" s="1">
        <f t="shared" si="42"/>
        <v>827.5</v>
      </c>
      <c r="AQ720" s="37">
        <v>43774</v>
      </c>
      <c r="AR720" s="1">
        <v>-7.7</v>
      </c>
      <c r="AS720" s="1">
        <v>1</v>
      </c>
      <c r="AT720" s="1">
        <f t="shared" si="43"/>
        <v>904.50000000000057</v>
      </c>
      <c r="AV720" s="37">
        <v>43774</v>
      </c>
      <c r="AW720" s="1">
        <v>6.4</v>
      </c>
      <c r="AX720" s="1">
        <v>1</v>
      </c>
      <c r="AZ720" s="37">
        <v>42671</v>
      </c>
      <c r="BA720" s="1">
        <v>21.6</v>
      </c>
      <c r="BB720" s="1">
        <v>1</v>
      </c>
      <c r="BC720" s="1">
        <v>0</v>
      </c>
      <c r="BE720" s="37">
        <v>44495</v>
      </c>
      <c r="BF720" s="1">
        <v>0</v>
      </c>
      <c r="BG720" s="1">
        <v>0</v>
      </c>
      <c r="BH720" s="1">
        <v>0</v>
      </c>
      <c r="BJ720" s="37">
        <v>44495</v>
      </c>
      <c r="BK720" s="1">
        <v>0</v>
      </c>
      <c r="BL720" s="1">
        <v>0</v>
      </c>
      <c r="BM720" s="1">
        <v>0</v>
      </c>
      <c r="BN720" s="1">
        <f t="shared" si="40"/>
        <v>0</v>
      </c>
      <c r="BP720" s="37">
        <v>44495</v>
      </c>
      <c r="BQ720" s="1">
        <v>0</v>
      </c>
      <c r="BR720" s="1">
        <v>0</v>
      </c>
      <c r="BS720" s="1">
        <v>0</v>
      </c>
    </row>
    <row r="721" spans="3:71" x14ac:dyDescent="0.3">
      <c r="C721" s="37">
        <v>43775</v>
      </c>
      <c r="D721" s="1">
        <v>10.9</v>
      </c>
      <c r="E721" s="1">
        <v>1</v>
      </c>
      <c r="F721" s="1">
        <v>15.2</v>
      </c>
      <c r="H721" s="37">
        <v>43775</v>
      </c>
      <c r="I721" s="1">
        <v>10.9</v>
      </c>
      <c r="J721" s="1">
        <v>1</v>
      </c>
      <c r="K721" s="1">
        <v>15.2</v>
      </c>
      <c r="M721" s="37">
        <v>43775</v>
      </c>
      <c r="N721" s="1">
        <v>-29.9</v>
      </c>
      <c r="O721" s="1">
        <v>1</v>
      </c>
      <c r="P721" s="1">
        <v>15.2</v>
      </c>
      <c r="R721" s="37">
        <v>43775</v>
      </c>
      <c r="S721" s="1">
        <v>6.6</v>
      </c>
      <c r="T721" s="1">
        <v>1</v>
      </c>
      <c r="U721" s="1">
        <v>15.2</v>
      </c>
      <c r="W721" s="37">
        <v>43775</v>
      </c>
      <c r="X721" s="1">
        <v>6.6</v>
      </c>
      <c r="Y721" s="1">
        <v>1</v>
      </c>
      <c r="Z721" s="1">
        <f t="shared" si="41"/>
        <v>852.3000000000003</v>
      </c>
      <c r="AB721" s="37">
        <v>43775</v>
      </c>
      <c r="AC721" s="1">
        <v>-30.8</v>
      </c>
      <c r="AD721" s="1">
        <v>1</v>
      </c>
      <c r="AG721" s="37">
        <v>43775</v>
      </c>
      <c r="AH721" s="1">
        <v>-60.199999999999903</v>
      </c>
      <c r="AI721" s="1">
        <v>1</v>
      </c>
      <c r="AJ721" s="1">
        <v>-67.099999999999994</v>
      </c>
      <c r="AL721" s="37">
        <v>43775</v>
      </c>
      <c r="AM721" s="1">
        <v>-7.1</v>
      </c>
      <c r="AN721" s="1">
        <v>1</v>
      </c>
      <c r="AO721" s="1">
        <f t="shared" si="42"/>
        <v>820.4</v>
      </c>
      <c r="AQ721" s="37">
        <v>43775</v>
      </c>
      <c r="AR721" s="1">
        <v>-12.3</v>
      </c>
      <c r="AS721" s="1">
        <v>1</v>
      </c>
      <c r="AT721" s="1">
        <f t="shared" si="43"/>
        <v>892.20000000000061</v>
      </c>
      <c r="AV721" s="37">
        <v>43775</v>
      </c>
      <c r="AW721" s="1">
        <v>-27.2</v>
      </c>
      <c r="AX721" s="1">
        <v>1</v>
      </c>
      <c r="AZ721" s="37">
        <v>42674</v>
      </c>
      <c r="BA721" s="1">
        <v>-21</v>
      </c>
      <c r="BB721" s="1">
        <v>1</v>
      </c>
      <c r="BC721" s="1">
        <v>0</v>
      </c>
      <c r="BE721" s="37">
        <v>44496</v>
      </c>
      <c r="BF721" s="1">
        <v>37.700000000000003</v>
      </c>
      <c r="BG721" s="1">
        <v>1</v>
      </c>
      <c r="BH721" s="1">
        <v>0</v>
      </c>
      <c r="BJ721" s="37">
        <v>44496</v>
      </c>
      <c r="BK721" s="1">
        <v>37.700000000000003</v>
      </c>
      <c r="BL721" s="1">
        <v>1</v>
      </c>
      <c r="BM721" s="1">
        <v>0</v>
      </c>
      <c r="BN721" s="1">
        <f t="shared" si="40"/>
        <v>0</v>
      </c>
      <c r="BP721" s="37">
        <v>44496</v>
      </c>
      <c r="BQ721" s="1">
        <v>37.700000000000003</v>
      </c>
      <c r="BR721" s="1">
        <v>1</v>
      </c>
      <c r="BS721" s="1">
        <v>0</v>
      </c>
    </row>
    <row r="722" spans="3:71" x14ac:dyDescent="0.3">
      <c r="C722" s="37">
        <v>43776</v>
      </c>
      <c r="D722" s="1">
        <v>-0.3</v>
      </c>
      <c r="E722" s="1">
        <v>1</v>
      </c>
      <c r="F722" s="1">
        <v>-0.3</v>
      </c>
      <c r="H722" s="37">
        <v>43776</v>
      </c>
      <c r="I722" s="1">
        <v>-0.3</v>
      </c>
      <c r="J722" s="1">
        <v>1</v>
      </c>
      <c r="K722" s="1">
        <v>-0.3</v>
      </c>
      <c r="M722" s="37">
        <v>43776</v>
      </c>
      <c r="N722" s="1">
        <v>-0.3</v>
      </c>
      <c r="O722" s="1">
        <v>1</v>
      </c>
      <c r="P722" s="1">
        <v>-0.3</v>
      </c>
      <c r="R722" s="37">
        <v>43776</v>
      </c>
      <c r="S722" s="1">
        <v>-0.3</v>
      </c>
      <c r="T722" s="1">
        <v>1</v>
      </c>
      <c r="U722" s="1">
        <v>-0.3</v>
      </c>
      <c r="W722" s="37">
        <v>43776</v>
      </c>
      <c r="X722" s="1">
        <v>-0.3</v>
      </c>
      <c r="Y722" s="1">
        <v>1</v>
      </c>
      <c r="Z722" s="1">
        <f t="shared" si="41"/>
        <v>852.00000000000034</v>
      </c>
      <c r="AB722" s="37">
        <v>43776</v>
      </c>
      <c r="AC722" s="1">
        <v>-0.7</v>
      </c>
      <c r="AD722" s="1">
        <v>1</v>
      </c>
      <c r="AG722" s="37">
        <v>43776</v>
      </c>
      <c r="AH722" s="1">
        <v>-20.8</v>
      </c>
      <c r="AI722" s="1">
        <v>1</v>
      </c>
      <c r="AL722" s="37">
        <v>43776</v>
      </c>
      <c r="AM722" s="1">
        <v>2.7</v>
      </c>
      <c r="AN722" s="1">
        <v>1</v>
      </c>
      <c r="AO722" s="1">
        <f t="shared" si="42"/>
        <v>823.1</v>
      </c>
      <c r="AQ722" s="37">
        <v>43776</v>
      </c>
      <c r="AR722" s="1">
        <v>5.6</v>
      </c>
      <c r="AS722" s="1">
        <v>1</v>
      </c>
      <c r="AT722" s="1">
        <f t="shared" si="43"/>
        <v>897.80000000000064</v>
      </c>
      <c r="AV722" s="37">
        <v>43776</v>
      </c>
      <c r="AW722" s="1">
        <v>0</v>
      </c>
      <c r="AX722" s="1">
        <v>0</v>
      </c>
      <c r="AZ722" s="37">
        <v>42675</v>
      </c>
      <c r="BA722" s="1">
        <v>18.399999999999999</v>
      </c>
      <c r="BB722" s="1">
        <v>1</v>
      </c>
      <c r="BC722" s="1">
        <v>0</v>
      </c>
      <c r="BE722" s="37">
        <v>44497</v>
      </c>
      <c r="BF722" s="1">
        <v>0</v>
      </c>
      <c r="BG722" s="1">
        <v>0</v>
      </c>
      <c r="BH722" s="1">
        <v>0</v>
      </c>
      <c r="BJ722" s="37">
        <v>44497</v>
      </c>
      <c r="BK722" s="1">
        <v>0</v>
      </c>
      <c r="BL722" s="1">
        <v>0</v>
      </c>
      <c r="BM722" s="1">
        <v>0</v>
      </c>
      <c r="BN722" s="1">
        <f t="shared" si="40"/>
        <v>0</v>
      </c>
      <c r="BP722" s="37">
        <v>44497</v>
      </c>
      <c r="BQ722" s="1">
        <v>0</v>
      </c>
      <c r="BR722" s="1">
        <v>0</v>
      </c>
      <c r="BS722" s="1">
        <v>0</v>
      </c>
    </row>
    <row r="723" spans="3:71" x14ac:dyDescent="0.3">
      <c r="C723" s="37">
        <v>43777</v>
      </c>
      <c r="D723" s="1">
        <v>0</v>
      </c>
      <c r="E723" s="1">
        <v>0</v>
      </c>
      <c r="H723" s="37">
        <v>43777</v>
      </c>
      <c r="I723" s="1">
        <v>0</v>
      </c>
      <c r="J723" s="1">
        <v>0</v>
      </c>
      <c r="M723" s="37">
        <v>43777</v>
      </c>
      <c r="N723" s="1">
        <v>0</v>
      </c>
      <c r="O723" s="1">
        <v>0</v>
      </c>
      <c r="R723" s="37">
        <v>43777</v>
      </c>
      <c r="S723" s="1">
        <v>0</v>
      </c>
      <c r="T723" s="1">
        <v>0</v>
      </c>
      <c r="W723" s="37">
        <v>43777</v>
      </c>
      <c r="X723" s="1">
        <v>0</v>
      </c>
      <c r="Y723" s="1">
        <v>0</v>
      </c>
      <c r="Z723" s="1">
        <f t="shared" si="41"/>
        <v>852.00000000000034</v>
      </c>
      <c r="AB723" s="37">
        <v>43777</v>
      </c>
      <c r="AC723" s="1">
        <v>0</v>
      </c>
      <c r="AD723" s="1">
        <v>0</v>
      </c>
      <c r="AG723" s="37">
        <v>43777</v>
      </c>
      <c r="AH723" s="1">
        <v>0</v>
      </c>
      <c r="AI723" s="1">
        <v>0</v>
      </c>
      <c r="AL723" s="37">
        <v>43777</v>
      </c>
      <c r="AM723" s="1">
        <v>0</v>
      </c>
      <c r="AN723" s="1">
        <v>0</v>
      </c>
      <c r="AO723" s="1">
        <f t="shared" si="42"/>
        <v>823.1</v>
      </c>
      <c r="AQ723" s="37">
        <v>43777</v>
      </c>
      <c r="AR723" s="1">
        <v>0</v>
      </c>
      <c r="AS723" s="1">
        <v>0</v>
      </c>
      <c r="AT723" s="1">
        <f t="shared" si="43"/>
        <v>897.80000000000064</v>
      </c>
      <c r="AV723" s="37">
        <v>43777</v>
      </c>
      <c r="AW723" s="1">
        <v>0</v>
      </c>
      <c r="AX723" s="1">
        <v>0</v>
      </c>
      <c r="AZ723" s="37">
        <v>42676</v>
      </c>
      <c r="BA723" s="1">
        <v>0</v>
      </c>
      <c r="BB723" s="1">
        <v>0</v>
      </c>
      <c r="BC723" s="1">
        <v>0</v>
      </c>
      <c r="BE723" s="37">
        <v>44498</v>
      </c>
      <c r="BF723" s="1">
        <v>64.900000000000006</v>
      </c>
      <c r="BG723" s="1">
        <v>1</v>
      </c>
      <c r="BH723" s="1">
        <v>0</v>
      </c>
      <c r="BJ723" s="37">
        <v>44498</v>
      </c>
      <c r="BK723" s="1">
        <v>64.900000000000006</v>
      </c>
      <c r="BL723" s="1">
        <v>1</v>
      </c>
      <c r="BM723" s="1">
        <v>0</v>
      </c>
      <c r="BN723" s="1">
        <f t="shared" si="40"/>
        <v>0</v>
      </c>
      <c r="BP723" s="37">
        <v>44498</v>
      </c>
      <c r="BQ723" s="1">
        <v>64.900000000000006</v>
      </c>
      <c r="BR723" s="1">
        <v>1</v>
      </c>
      <c r="BS723" s="1">
        <v>0</v>
      </c>
    </row>
    <row r="724" spans="3:71" x14ac:dyDescent="0.3">
      <c r="C724" s="37">
        <v>43780</v>
      </c>
      <c r="D724" s="1">
        <v>0</v>
      </c>
      <c r="E724" s="1">
        <v>0</v>
      </c>
      <c r="H724" s="37">
        <v>43780</v>
      </c>
      <c r="I724" s="1">
        <v>0</v>
      </c>
      <c r="J724" s="1">
        <v>0</v>
      </c>
      <c r="M724" s="37">
        <v>43780</v>
      </c>
      <c r="N724" s="1">
        <v>0</v>
      </c>
      <c r="O724" s="1">
        <v>0</v>
      </c>
      <c r="R724" s="37">
        <v>43780</v>
      </c>
      <c r="S724" s="1">
        <v>0</v>
      </c>
      <c r="T724" s="1">
        <v>0</v>
      </c>
      <c r="W724" s="37">
        <v>43780</v>
      </c>
      <c r="X724" s="1">
        <v>0</v>
      </c>
      <c r="Y724" s="1">
        <v>0</v>
      </c>
      <c r="Z724" s="1">
        <f t="shared" si="41"/>
        <v>852.00000000000034</v>
      </c>
      <c r="AB724" s="37">
        <v>43780</v>
      </c>
      <c r="AC724" s="1">
        <v>0</v>
      </c>
      <c r="AD724" s="1">
        <v>0</v>
      </c>
      <c r="AG724" s="37">
        <v>43780</v>
      </c>
      <c r="AH724" s="1">
        <v>0</v>
      </c>
      <c r="AI724" s="1">
        <v>0</v>
      </c>
      <c r="AL724" s="37">
        <v>43780</v>
      </c>
      <c r="AM724" s="1">
        <v>0</v>
      </c>
      <c r="AN724" s="1">
        <v>0</v>
      </c>
      <c r="AO724" s="1">
        <f t="shared" si="42"/>
        <v>823.1</v>
      </c>
      <c r="AQ724" s="37">
        <v>43780</v>
      </c>
      <c r="AR724" s="1">
        <v>0</v>
      </c>
      <c r="AS724" s="1">
        <v>0</v>
      </c>
      <c r="AT724" s="1">
        <f t="shared" si="43"/>
        <v>897.80000000000064</v>
      </c>
      <c r="AV724" s="37">
        <v>43780</v>
      </c>
      <c r="AW724" s="1">
        <v>0</v>
      </c>
      <c r="AX724" s="1">
        <v>0</v>
      </c>
      <c r="AZ724" s="37">
        <v>42677</v>
      </c>
      <c r="BA724" s="1">
        <v>0</v>
      </c>
      <c r="BB724" s="1">
        <v>0</v>
      </c>
      <c r="BC724" s="1">
        <v>0</v>
      </c>
      <c r="BE724" s="37">
        <v>44501</v>
      </c>
      <c r="BF724" s="1">
        <v>0</v>
      </c>
      <c r="BG724" s="1">
        <v>0</v>
      </c>
      <c r="BH724" s="1">
        <v>0</v>
      </c>
      <c r="BJ724" s="37">
        <v>44501</v>
      </c>
      <c r="BK724" s="1">
        <v>0</v>
      </c>
      <c r="BL724" s="1">
        <v>0</v>
      </c>
      <c r="BM724" s="1">
        <v>0</v>
      </c>
      <c r="BN724" s="1">
        <f t="shared" si="40"/>
        <v>0</v>
      </c>
      <c r="BP724" s="37">
        <v>44501</v>
      </c>
      <c r="BQ724" s="1">
        <v>0</v>
      </c>
      <c r="BR724" s="1">
        <v>0</v>
      </c>
      <c r="BS724" s="1">
        <v>0</v>
      </c>
    </row>
    <row r="725" spans="3:71" x14ac:dyDescent="0.3">
      <c r="C725" s="37">
        <v>43781</v>
      </c>
      <c r="D725" s="1">
        <v>0</v>
      </c>
      <c r="E725" s="1">
        <v>0</v>
      </c>
      <c r="H725" s="37">
        <v>43781</v>
      </c>
      <c r="I725" s="1">
        <v>0</v>
      </c>
      <c r="J725" s="1">
        <v>0</v>
      </c>
      <c r="M725" s="37">
        <v>43781</v>
      </c>
      <c r="N725" s="1">
        <v>0</v>
      </c>
      <c r="O725" s="1">
        <v>0</v>
      </c>
      <c r="R725" s="37">
        <v>43781</v>
      </c>
      <c r="S725" s="1">
        <v>0</v>
      </c>
      <c r="T725" s="1">
        <v>0</v>
      </c>
      <c r="W725" s="37">
        <v>43781</v>
      </c>
      <c r="X725" s="1">
        <v>0</v>
      </c>
      <c r="Y725" s="1">
        <v>0</v>
      </c>
      <c r="Z725" s="1">
        <f t="shared" si="41"/>
        <v>852.00000000000034</v>
      </c>
      <c r="AB725" s="37">
        <v>43781</v>
      </c>
      <c r="AC725" s="1">
        <v>0</v>
      </c>
      <c r="AD725" s="1">
        <v>0</v>
      </c>
      <c r="AG725" s="37">
        <v>43781</v>
      </c>
      <c r="AH725" s="1">
        <v>0</v>
      </c>
      <c r="AI725" s="1">
        <v>0</v>
      </c>
      <c r="AL725" s="37">
        <v>43781</v>
      </c>
      <c r="AM725" s="1">
        <v>0</v>
      </c>
      <c r="AN725" s="1">
        <v>0</v>
      </c>
      <c r="AO725" s="1">
        <f t="shared" si="42"/>
        <v>823.1</v>
      </c>
      <c r="AQ725" s="37">
        <v>43781</v>
      </c>
      <c r="AR725" s="1">
        <v>0</v>
      </c>
      <c r="AS725" s="1">
        <v>0</v>
      </c>
      <c r="AT725" s="1">
        <f t="shared" si="43"/>
        <v>897.80000000000064</v>
      </c>
      <c r="AV725" s="37">
        <v>43781</v>
      </c>
      <c r="AW725" s="1">
        <v>0</v>
      </c>
      <c r="AX725" s="1">
        <v>0</v>
      </c>
      <c r="AZ725" s="37">
        <v>42678</v>
      </c>
      <c r="BA725" s="1">
        <v>-20.6</v>
      </c>
      <c r="BB725" s="1">
        <v>1</v>
      </c>
      <c r="BC725" s="1">
        <v>0</v>
      </c>
      <c r="BE725" s="37"/>
      <c r="BJ725" s="37"/>
      <c r="BP725" s="37"/>
    </row>
    <row r="726" spans="3:71" x14ac:dyDescent="0.3">
      <c r="C726" s="37">
        <v>43782</v>
      </c>
      <c r="D726" s="1">
        <v>0</v>
      </c>
      <c r="E726" s="1">
        <v>0</v>
      </c>
      <c r="H726" s="37">
        <v>43782</v>
      </c>
      <c r="I726" s="1">
        <v>0</v>
      </c>
      <c r="J726" s="1">
        <v>0</v>
      </c>
      <c r="M726" s="37">
        <v>43782</v>
      </c>
      <c r="N726" s="1">
        <v>0</v>
      </c>
      <c r="O726" s="1">
        <v>0</v>
      </c>
      <c r="R726" s="37">
        <v>43782</v>
      </c>
      <c r="S726" s="1">
        <v>0</v>
      </c>
      <c r="T726" s="1">
        <v>0</v>
      </c>
      <c r="W726" s="37">
        <v>43782</v>
      </c>
      <c r="X726" s="1">
        <v>0</v>
      </c>
      <c r="Y726" s="1">
        <v>0</v>
      </c>
      <c r="Z726" s="1">
        <f t="shared" si="41"/>
        <v>852.00000000000034</v>
      </c>
      <c r="AB726" s="37">
        <v>43782</v>
      </c>
      <c r="AC726" s="1">
        <v>0</v>
      </c>
      <c r="AD726" s="1">
        <v>0</v>
      </c>
      <c r="AG726" s="37">
        <v>43782</v>
      </c>
      <c r="AH726" s="1">
        <v>0</v>
      </c>
      <c r="AI726" s="1">
        <v>0</v>
      </c>
      <c r="AL726" s="37">
        <v>43782</v>
      </c>
      <c r="AM726" s="1">
        <v>0</v>
      </c>
      <c r="AN726" s="1">
        <v>0</v>
      </c>
      <c r="AO726" s="1">
        <f t="shared" si="42"/>
        <v>823.1</v>
      </c>
      <c r="AQ726" s="37">
        <v>43782</v>
      </c>
      <c r="AR726" s="1">
        <v>0</v>
      </c>
      <c r="AS726" s="1">
        <v>0</v>
      </c>
      <c r="AT726" s="1">
        <f t="shared" si="43"/>
        <v>897.80000000000064</v>
      </c>
      <c r="AV726" s="37">
        <v>43782</v>
      </c>
      <c r="AW726" s="1">
        <v>0</v>
      </c>
      <c r="AX726" s="1">
        <v>0</v>
      </c>
      <c r="AZ726" s="37">
        <v>42681</v>
      </c>
      <c r="BA726" s="1">
        <v>0</v>
      </c>
      <c r="BB726" s="1">
        <v>0</v>
      </c>
      <c r="BC726" s="1">
        <v>0</v>
      </c>
      <c r="BE726" s="37"/>
      <c r="BJ726" s="37"/>
      <c r="BP726" s="37"/>
    </row>
    <row r="727" spans="3:71" x14ac:dyDescent="0.3">
      <c r="C727" s="37">
        <v>43783</v>
      </c>
      <c r="D727" s="1">
        <v>0</v>
      </c>
      <c r="E727" s="1">
        <v>0</v>
      </c>
      <c r="H727" s="37">
        <v>43783</v>
      </c>
      <c r="I727" s="1">
        <v>0</v>
      </c>
      <c r="J727" s="1">
        <v>0</v>
      </c>
      <c r="M727" s="37">
        <v>43783</v>
      </c>
      <c r="N727" s="1">
        <v>0</v>
      </c>
      <c r="O727" s="1">
        <v>0</v>
      </c>
      <c r="R727" s="37">
        <v>43783</v>
      </c>
      <c r="S727" s="1">
        <v>0</v>
      </c>
      <c r="T727" s="1">
        <v>0</v>
      </c>
      <c r="W727" s="37">
        <v>43783</v>
      </c>
      <c r="X727" s="1">
        <v>0</v>
      </c>
      <c r="Y727" s="1">
        <v>0</v>
      </c>
      <c r="Z727" s="1">
        <f t="shared" si="41"/>
        <v>852.00000000000034</v>
      </c>
      <c r="AB727" s="37">
        <v>43783</v>
      </c>
      <c r="AC727" s="1">
        <v>0</v>
      </c>
      <c r="AD727" s="1">
        <v>0</v>
      </c>
      <c r="AG727" s="37">
        <v>43783</v>
      </c>
      <c r="AH727" s="1">
        <v>0</v>
      </c>
      <c r="AI727" s="1">
        <v>0</v>
      </c>
      <c r="AL727" s="37">
        <v>43783</v>
      </c>
      <c r="AM727" s="1">
        <v>0</v>
      </c>
      <c r="AN727" s="1">
        <v>0</v>
      </c>
      <c r="AO727" s="1">
        <f t="shared" si="42"/>
        <v>823.1</v>
      </c>
      <c r="AQ727" s="37">
        <v>43783</v>
      </c>
      <c r="AR727" s="1">
        <v>0</v>
      </c>
      <c r="AS727" s="1">
        <v>0</v>
      </c>
      <c r="AT727" s="1">
        <f t="shared" si="43"/>
        <v>897.80000000000064</v>
      </c>
      <c r="AV727" s="37">
        <v>43783</v>
      </c>
      <c r="AW727" s="1">
        <v>0</v>
      </c>
      <c r="AX727" s="1">
        <v>0</v>
      </c>
      <c r="AZ727" s="37">
        <v>42682</v>
      </c>
      <c r="BA727" s="1">
        <v>-21.7</v>
      </c>
      <c r="BB727" s="1">
        <v>1</v>
      </c>
      <c r="BC727" s="1">
        <v>0</v>
      </c>
      <c r="BE727" s="37"/>
      <c r="BJ727" s="37"/>
      <c r="BP727" s="37"/>
    </row>
    <row r="728" spans="3:71" x14ac:dyDescent="0.3">
      <c r="C728" s="37">
        <v>43784</v>
      </c>
      <c r="D728" s="1">
        <v>0.8</v>
      </c>
      <c r="E728" s="1">
        <v>1</v>
      </c>
      <c r="F728" s="1">
        <v>5.8</v>
      </c>
      <c r="H728" s="37">
        <v>43784</v>
      </c>
      <c r="I728" s="1">
        <v>0.8</v>
      </c>
      <c r="J728" s="1">
        <v>1</v>
      </c>
      <c r="K728" s="1">
        <v>5.8</v>
      </c>
      <c r="M728" s="37">
        <v>43784</v>
      </c>
      <c r="N728" s="1">
        <v>0.8</v>
      </c>
      <c r="O728" s="1">
        <v>1</v>
      </c>
      <c r="P728" s="1">
        <v>5.8</v>
      </c>
      <c r="R728" s="37">
        <v>43784</v>
      </c>
      <c r="S728" s="1">
        <v>0.8</v>
      </c>
      <c r="T728" s="1">
        <v>1</v>
      </c>
      <c r="U728" s="1">
        <v>5.8</v>
      </c>
      <c r="W728" s="37">
        <v>43784</v>
      </c>
      <c r="X728" s="1">
        <v>0.8</v>
      </c>
      <c r="Y728" s="1">
        <v>1</v>
      </c>
      <c r="Z728" s="1">
        <f t="shared" si="41"/>
        <v>852.8000000000003</v>
      </c>
      <c r="AB728" s="37">
        <v>43784</v>
      </c>
      <c r="AC728" s="1">
        <v>0.8</v>
      </c>
      <c r="AD728" s="1">
        <v>1</v>
      </c>
      <c r="AG728" s="37">
        <v>43784</v>
      </c>
      <c r="AH728" s="1">
        <v>0.8</v>
      </c>
      <c r="AI728" s="1">
        <v>1</v>
      </c>
      <c r="AL728" s="37">
        <v>43784</v>
      </c>
      <c r="AM728" s="1">
        <v>-7.5</v>
      </c>
      <c r="AN728" s="1">
        <v>1</v>
      </c>
      <c r="AO728" s="1">
        <f t="shared" si="42"/>
        <v>815.6</v>
      </c>
      <c r="AQ728" s="37">
        <v>43784</v>
      </c>
      <c r="AR728" s="1">
        <v>5.2</v>
      </c>
      <c r="AS728" s="1">
        <v>1</v>
      </c>
      <c r="AT728" s="1">
        <f t="shared" si="43"/>
        <v>903.00000000000068</v>
      </c>
      <c r="AV728" s="37">
        <v>43784</v>
      </c>
      <c r="AW728" s="1">
        <v>-0.7</v>
      </c>
      <c r="AX728" s="1">
        <v>1</v>
      </c>
      <c r="AZ728" s="37">
        <v>42683</v>
      </c>
      <c r="BA728" s="1">
        <v>0</v>
      </c>
      <c r="BB728" s="1">
        <v>0</v>
      </c>
      <c r="BC728" s="1">
        <v>0</v>
      </c>
      <c r="BE728" s="37"/>
      <c r="BJ728" s="37"/>
      <c r="BP728" s="37"/>
    </row>
    <row r="729" spans="3:71" x14ac:dyDescent="0.3">
      <c r="C729" s="37">
        <v>43787</v>
      </c>
      <c r="D729" s="1">
        <v>0</v>
      </c>
      <c r="E729" s="1">
        <v>0</v>
      </c>
      <c r="H729" s="37">
        <v>43787</v>
      </c>
      <c r="I729" s="1">
        <v>0</v>
      </c>
      <c r="J729" s="1">
        <v>0</v>
      </c>
      <c r="M729" s="37">
        <v>43787</v>
      </c>
      <c r="N729" s="1">
        <v>0</v>
      </c>
      <c r="O729" s="1">
        <v>0</v>
      </c>
      <c r="R729" s="37">
        <v>43787</v>
      </c>
      <c r="S729" s="1">
        <v>0</v>
      </c>
      <c r="T729" s="1">
        <v>0</v>
      </c>
      <c r="W729" s="37">
        <v>43787</v>
      </c>
      <c r="X729" s="1">
        <v>0</v>
      </c>
      <c r="Y729" s="1">
        <v>0</v>
      </c>
      <c r="Z729" s="1">
        <f t="shared" si="41"/>
        <v>852.8000000000003</v>
      </c>
      <c r="AB729" s="37">
        <v>43787</v>
      </c>
      <c r="AC729" s="1">
        <v>0</v>
      </c>
      <c r="AD729" s="1">
        <v>0</v>
      </c>
      <c r="AG729" s="37">
        <v>43787</v>
      </c>
      <c r="AH729" s="1">
        <v>0</v>
      </c>
      <c r="AI729" s="1">
        <v>0</v>
      </c>
      <c r="AL729" s="37">
        <v>43787</v>
      </c>
      <c r="AM729" s="1">
        <v>0</v>
      </c>
      <c r="AN729" s="1">
        <v>0</v>
      </c>
      <c r="AO729" s="1">
        <f t="shared" si="42"/>
        <v>815.6</v>
      </c>
      <c r="AQ729" s="37">
        <v>43787</v>
      </c>
      <c r="AR729" s="1">
        <v>0</v>
      </c>
      <c r="AS729" s="1">
        <v>0</v>
      </c>
      <c r="AT729" s="1">
        <f t="shared" si="43"/>
        <v>903.00000000000068</v>
      </c>
      <c r="AV729" s="37">
        <v>43787</v>
      </c>
      <c r="AW729" s="1">
        <v>0</v>
      </c>
      <c r="AX729" s="1">
        <v>0</v>
      </c>
      <c r="AZ729" s="37">
        <v>42684</v>
      </c>
      <c r="BA729" s="1">
        <v>-22</v>
      </c>
      <c r="BB729" s="1">
        <v>1</v>
      </c>
      <c r="BC729" s="1">
        <v>0</v>
      </c>
      <c r="BE729" s="37"/>
      <c r="BJ729" s="37"/>
      <c r="BP729" s="37"/>
    </row>
    <row r="730" spans="3:71" x14ac:dyDescent="0.3">
      <c r="C730" s="37">
        <v>43788</v>
      </c>
      <c r="D730" s="1">
        <v>0</v>
      </c>
      <c r="E730" s="1">
        <v>0</v>
      </c>
      <c r="H730" s="37">
        <v>43788</v>
      </c>
      <c r="I730" s="1">
        <v>0</v>
      </c>
      <c r="J730" s="1">
        <v>0</v>
      </c>
      <c r="M730" s="37">
        <v>43788</v>
      </c>
      <c r="N730" s="1">
        <v>0</v>
      </c>
      <c r="O730" s="1">
        <v>0</v>
      </c>
      <c r="R730" s="37">
        <v>43788</v>
      </c>
      <c r="S730" s="1">
        <v>0</v>
      </c>
      <c r="T730" s="1">
        <v>0</v>
      </c>
      <c r="W730" s="37">
        <v>43788</v>
      </c>
      <c r="X730" s="1">
        <v>0</v>
      </c>
      <c r="Y730" s="1">
        <v>0</v>
      </c>
      <c r="Z730" s="1">
        <f t="shared" si="41"/>
        <v>852.8000000000003</v>
      </c>
      <c r="AB730" s="37">
        <v>43788</v>
      </c>
      <c r="AC730" s="1">
        <v>0</v>
      </c>
      <c r="AD730" s="1">
        <v>0</v>
      </c>
      <c r="AG730" s="37">
        <v>43788</v>
      </c>
      <c r="AH730" s="1">
        <v>0</v>
      </c>
      <c r="AI730" s="1">
        <v>0</v>
      </c>
      <c r="AL730" s="37">
        <v>43788</v>
      </c>
      <c r="AM730" s="1">
        <v>0</v>
      </c>
      <c r="AN730" s="1">
        <v>0</v>
      </c>
      <c r="AO730" s="1">
        <f t="shared" si="42"/>
        <v>815.6</v>
      </c>
      <c r="AQ730" s="37">
        <v>43788</v>
      </c>
      <c r="AR730" s="1">
        <v>0</v>
      </c>
      <c r="AS730" s="1">
        <v>0</v>
      </c>
      <c r="AT730" s="1">
        <f t="shared" si="43"/>
        <v>903.00000000000068</v>
      </c>
      <c r="AV730" s="37">
        <v>43788</v>
      </c>
      <c r="AW730" s="1">
        <v>0</v>
      </c>
      <c r="AX730" s="1">
        <v>0</v>
      </c>
      <c r="AZ730" s="37">
        <v>42685</v>
      </c>
      <c r="BA730" s="1">
        <v>27.5</v>
      </c>
      <c r="BB730" s="1">
        <v>1</v>
      </c>
      <c r="BC730" s="1">
        <v>9.4</v>
      </c>
      <c r="BE730" s="37"/>
      <c r="BJ730" s="37"/>
      <c r="BP730" s="37"/>
    </row>
    <row r="731" spans="3:71" x14ac:dyDescent="0.3">
      <c r="C731" s="37">
        <v>43789</v>
      </c>
      <c r="D731" s="1">
        <v>0</v>
      </c>
      <c r="E731" s="1">
        <v>0</v>
      </c>
      <c r="H731" s="37">
        <v>43789</v>
      </c>
      <c r="I731" s="1">
        <v>0</v>
      </c>
      <c r="J731" s="1">
        <v>0</v>
      </c>
      <c r="M731" s="37">
        <v>43789</v>
      </c>
      <c r="N731" s="1">
        <v>0</v>
      </c>
      <c r="O731" s="1">
        <v>0</v>
      </c>
      <c r="R731" s="37">
        <v>43789</v>
      </c>
      <c r="S731" s="1">
        <v>0</v>
      </c>
      <c r="T731" s="1">
        <v>0</v>
      </c>
      <c r="W731" s="37">
        <v>43789</v>
      </c>
      <c r="X731" s="1">
        <v>0</v>
      </c>
      <c r="Y731" s="1">
        <v>0</v>
      </c>
      <c r="Z731" s="1">
        <f t="shared" si="41"/>
        <v>852.8000000000003</v>
      </c>
      <c r="AB731" s="37">
        <v>43789</v>
      </c>
      <c r="AC731" s="1">
        <v>0</v>
      </c>
      <c r="AD731" s="1">
        <v>0</v>
      </c>
      <c r="AG731" s="37">
        <v>43789</v>
      </c>
      <c r="AH731" s="1">
        <v>0</v>
      </c>
      <c r="AI731" s="1">
        <v>0</v>
      </c>
      <c r="AL731" s="37">
        <v>43789</v>
      </c>
      <c r="AM731" s="1">
        <v>0</v>
      </c>
      <c r="AN731" s="1">
        <v>0</v>
      </c>
      <c r="AO731" s="1">
        <f t="shared" si="42"/>
        <v>815.6</v>
      </c>
      <c r="AQ731" s="37">
        <v>43789</v>
      </c>
      <c r="AR731" s="1">
        <v>0</v>
      </c>
      <c r="AS731" s="1">
        <v>0</v>
      </c>
      <c r="AT731" s="1">
        <f t="shared" si="43"/>
        <v>903.00000000000068</v>
      </c>
      <c r="AV731" s="37">
        <v>43789</v>
      </c>
      <c r="AW731" s="1">
        <v>0</v>
      </c>
      <c r="AX731" s="1">
        <v>0</v>
      </c>
      <c r="AZ731" s="37">
        <v>42688</v>
      </c>
      <c r="BA731" s="1">
        <v>89.5</v>
      </c>
      <c r="BB731" s="1">
        <v>1</v>
      </c>
      <c r="BC731" s="1">
        <v>53.3</v>
      </c>
      <c r="BE731" s="37"/>
      <c r="BJ731" s="37"/>
      <c r="BP731" s="37"/>
    </row>
    <row r="732" spans="3:71" x14ac:dyDescent="0.3">
      <c r="C732" s="37">
        <v>43790</v>
      </c>
      <c r="D732" s="1">
        <v>0</v>
      </c>
      <c r="E732" s="1">
        <v>0</v>
      </c>
      <c r="H732" s="37">
        <v>43790</v>
      </c>
      <c r="I732" s="1">
        <v>0</v>
      </c>
      <c r="J732" s="1">
        <v>0</v>
      </c>
      <c r="M732" s="37">
        <v>43790</v>
      </c>
      <c r="N732" s="1">
        <v>0</v>
      </c>
      <c r="O732" s="1">
        <v>0</v>
      </c>
      <c r="R732" s="37">
        <v>43790</v>
      </c>
      <c r="S732" s="1">
        <v>0</v>
      </c>
      <c r="T732" s="1">
        <v>0</v>
      </c>
      <c r="W732" s="37">
        <v>43790</v>
      </c>
      <c r="X732" s="1">
        <v>0</v>
      </c>
      <c r="Y732" s="1">
        <v>0</v>
      </c>
      <c r="Z732" s="1">
        <f t="shared" ref="Z732:Z795" si="44">+Z731+X732</f>
        <v>852.8000000000003</v>
      </c>
      <c r="AB732" s="37">
        <v>43790</v>
      </c>
      <c r="AC732" s="1">
        <v>0</v>
      </c>
      <c r="AD732" s="1">
        <v>0</v>
      </c>
      <c r="AG732" s="37">
        <v>43790</v>
      </c>
      <c r="AH732" s="1">
        <v>0</v>
      </c>
      <c r="AI732" s="1">
        <v>0</v>
      </c>
      <c r="AL732" s="37">
        <v>43790</v>
      </c>
      <c r="AM732" s="1">
        <v>0</v>
      </c>
      <c r="AN732" s="1">
        <v>0</v>
      </c>
      <c r="AO732" s="1">
        <f t="shared" ref="AO732:AO795" si="45">+AO731+AM732</f>
        <v>815.6</v>
      </c>
      <c r="AQ732" s="37">
        <v>43790</v>
      </c>
      <c r="AR732" s="1">
        <v>0</v>
      </c>
      <c r="AS732" s="1">
        <v>0</v>
      </c>
      <c r="AT732" s="1">
        <f t="shared" ref="AT732:AT795" si="46">+AT731+AR732</f>
        <v>903.00000000000068</v>
      </c>
      <c r="AV732" s="37">
        <v>43790</v>
      </c>
      <c r="AW732" s="1">
        <v>0</v>
      </c>
      <c r="AX732" s="1">
        <v>0</v>
      </c>
      <c r="AZ732" s="37">
        <v>42689</v>
      </c>
      <c r="BA732" s="1">
        <v>0</v>
      </c>
      <c r="BB732" s="1">
        <v>0</v>
      </c>
      <c r="BC732" s="1">
        <v>0</v>
      </c>
      <c r="BE732" s="37"/>
      <c r="BJ732" s="37"/>
      <c r="BP732" s="37"/>
    </row>
    <row r="733" spans="3:71" x14ac:dyDescent="0.3">
      <c r="C733" s="37">
        <v>43791</v>
      </c>
      <c r="D733" s="1">
        <v>0</v>
      </c>
      <c r="E733" s="1">
        <v>0</v>
      </c>
      <c r="H733" s="37">
        <v>43791</v>
      </c>
      <c r="I733" s="1">
        <v>0</v>
      </c>
      <c r="J733" s="1">
        <v>0</v>
      </c>
      <c r="M733" s="37">
        <v>43791</v>
      </c>
      <c r="N733" s="1">
        <v>0</v>
      </c>
      <c r="O733" s="1">
        <v>0</v>
      </c>
      <c r="R733" s="37">
        <v>43791</v>
      </c>
      <c r="S733" s="1">
        <v>0</v>
      </c>
      <c r="T733" s="1">
        <v>0</v>
      </c>
      <c r="W733" s="37">
        <v>43791</v>
      </c>
      <c r="X733" s="1">
        <v>0</v>
      </c>
      <c r="Y733" s="1">
        <v>0</v>
      </c>
      <c r="Z733" s="1">
        <f t="shared" si="44"/>
        <v>852.8000000000003</v>
      </c>
      <c r="AB733" s="37">
        <v>43791</v>
      </c>
      <c r="AC733" s="1">
        <v>0</v>
      </c>
      <c r="AD733" s="1">
        <v>0</v>
      </c>
      <c r="AG733" s="37">
        <v>43791</v>
      </c>
      <c r="AH733" s="1">
        <v>0</v>
      </c>
      <c r="AI733" s="1">
        <v>0</v>
      </c>
      <c r="AL733" s="37">
        <v>43791</v>
      </c>
      <c r="AM733" s="1">
        <v>0</v>
      </c>
      <c r="AN733" s="1">
        <v>0</v>
      </c>
      <c r="AO733" s="1">
        <f t="shared" si="45"/>
        <v>815.6</v>
      </c>
      <c r="AQ733" s="37">
        <v>43791</v>
      </c>
      <c r="AR733" s="1">
        <v>0</v>
      </c>
      <c r="AS733" s="1">
        <v>0</v>
      </c>
      <c r="AT733" s="1">
        <f t="shared" si="46"/>
        <v>903.00000000000068</v>
      </c>
      <c r="AV733" s="37">
        <v>43791</v>
      </c>
      <c r="AW733" s="1">
        <v>0</v>
      </c>
      <c r="AX733" s="1">
        <v>0</v>
      </c>
      <c r="AZ733" s="37">
        <v>42690</v>
      </c>
      <c r="BA733" s="1">
        <v>0</v>
      </c>
      <c r="BB733" s="1">
        <v>0</v>
      </c>
      <c r="BC733" s="1">
        <v>0</v>
      </c>
      <c r="BE733" s="37"/>
      <c r="BJ733" s="37"/>
      <c r="BP733" s="37"/>
    </row>
    <row r="734" spans="3:71" x14ac:dyDescent="0.3">
      <c r="C734" s="37">
        <v>43794</v>
      </c>
      <c r="D734" s="1">
        <v>6.9</v>
      </c>
      <c r="E734" s="1">
        <v>1</v>
      </c>
      <c r="F734" s="1">
        <v>14.9</v>
      </c>
      <c r="H734" s="37">
        <v>43794</v>
      </c>
      <c r="I734" s="1">
        <v>6.9</v>
      </c>
      <c r="J734" s="1">
        <v>1</v>
      </c>
      <c r="K734" s="1">
        <v>14.9</v>
      </c>
      <c r="M734" s="37">
        <v>43794</v>
      </c>
      <c r="N734" s="1">
        <v>6.9</v>
      </c>
      <c r="O734" s="1">
        <v>1</v>
      </c>
      <c r="P734" s="1">
        <v>14.9</v>
      </c>
      <c r="R734" s="37">
        <v>43794</v>
      </c>
      <c r="S734" s="1">
        <v>5.7</v>
      </c>
      <c r="T734" s="1">
        <v>1</v>
      </c>
      <c r="U734" s="1">
        <v>11.9</v>
      </c>
      <c r="W734" s="37">
        <v>43794</v>
      </c>
      <c r="X734" s="1">
        <v>5.7</v>
      </c>
      <c r="Y734" s="1">
        <v>1</v>
      </c>
      <c r="Z734" s="1">
        <f t="shared" si="44"/>
        <v>858.50000000000034</v>
      </c>
      <c r="AB734" s="37">
        <v>43794</v>
      </c>
      <c r="AC734" s="1">
        <v>6.8</v>
      </c>
      <c r="AD734" s="1">
        <v>1</v>
      </c>
      <c r="AG734" s="37">
        <v>43794</v>
      </c>
      <c r="AH734" s="1">
        <v>2.2999999999999998</v>
      </c>
      <c r="AI734" s="1">
        <v>1</v>
      </c>
      <c r="AJ734" s="1">
        <v>-6</v>
      </c>
      <c r="AL734" s="37">
        <v>43794</v>
      </c>
      <c r="AM734" s="1">
        <v>-10.5</v>
      </c>
      <c r="AN734" s="1">
        <v>1</v>
      </c>
      <c r="AO734" s="1">
        <f t="shared" si="45"/>
        <v>805.1</v>
      </c>
      <c r="AQ734" s="37">
        <v>43794</v>
      </c>
      <c r="AR734" s="1">
        <v>-7.3</v>
      </c>
      <c r="AS734" s="1">
        <v>1</v>
      </c>
      <c r="AT734" s="1">
        <f t="shared" si="46"/>
        <v>895.70000000000073</v>
      </c>
      <c r="AV734" s="37">
        <v>43794</v>
      </c>
      <c r="AW734" s="1">
        <v>6.3</v>
      </c>
      <c r="AX734" s="1">
        <v>1</v>
      </c>
      <c r="AZ734" s="37">
        <v>42691</v>
      </c>
      <c r="BA734" s="1">
        <v>29.8</v>
      </c>
      <c r="BB734" s="1">
        <v>1</v>
      </c>
      <c r="BC734" s="1">
        <v>0</v>
      </c>
      <c r="BE734" s="37"/>
      <c r="BJ734" s="37"/>
      <c r="BP734" s="37"/>
    </row>
    <row r="735" spans="3:71" x14ac:dyDescent="0.3">
      <c r="C735" s="37">
        <v>43795</v>
      </c>
      <c r="D735" s="1">
        <v>0</v>
      </c>
      <c r="E735" s="1">
        <v>0</v>
      </c>
      <c r="H735" s="37">
        <v>43795</v>
      </c>
      <c r="I735" s="1">
        <v>0</v>
      </c>
      <c r="J735" s="1">
        <v>0</v>
      </c>
      <c r="M735" s="37">
        <v>43795</v>
      </c>
      <c r="N735" s="1">
        <v>0</v>
      </c>
      <c r="O735" s="1">
        <v>0</v>
      </c>
      <c r="R735" s="37">
        <v>43795</v>
      </c>
      <c r="S735" s="1">
        <v>0</v>
      </c>
      <c r="T735" s="1">
        <v>0</v>
      </c>
      <c r="W735" s="37">
        <v>43795</v>
      </c>
      <c r="X735" s="1">
        <v>0</v>
      </c>
      <c r="Y735" s="1">
        <v>0</v>
      </c>
      <c r="Z735" s="1">
        <f t="shared" si="44"/>
        <v>858.50000000000034</v>
      </c>
      <c r="AB735" s="37">
        <v>43795</v>
      </c>
      <c r="AC735" s="1">
        <v>0</v>
      </c>
      <c r="AD735" s="1">
        <v>0</v>
      </c>
      <c r="AG735" s="37">
        <v>43795</v>
      </c>
      <c r="AH735" s="1">
        <v>0</v>
      </c>
      <c r="AI735" s="1">
        <v>0</v>
      </c>
      <c r="AL735" s="37">
        <v>43795</v>
      </c>
      <c r="AM735" s="1">
        <v>0</v>
      </c>
      <c r="AN735" s="1">
        <v>0</v>
      </c>
      <c r="AO735" s="1">
        <f t="shared" si="45"/>
        <v>805.1</v>
      </c>
      <c r="AQ735" s="37">
        <v>43795</v>
      </c>
      <c r="AR735" s="1">
        <v>0</v>
      </c>
      <c r="AS735" s="1">
        <v>0</v>
      </c>
      <c r="AT735" s="1">
        <f t="shared" si="46"/>
        <v>895.70000000000073</v>
      </c>
      <c r="AV735" s="37">
        <v>43795</v>
      </c>
      <c r="AW735" s="1">
        <v>0</v>
      </c>
      <c r="AX735" s="1">
        <v>0</v>
      </c>
      <c r="AZ735" s="37">
        <v>42692</v>
      </c>
      <c r="BA735" s="1">
        <v>-58.599999999999902</v>
      </c>
      <c r="BB735" s="1">
        <v>1</v>
      </c>
      <c r="BC735" s="1">
        <v>-37.9</v>
      </c>
      <c r="BE735" s="37"/>
      <c r="BJ735" s="37"/>
      <c r="BP735" s="37"/>
    </row>
    <row r="736" spans="3:71" x14ac:dyDescent="0.3">
      <c r="C736" s="37">
        <v>43796</v>
      </c>
      <c r="D736" s="1">
        <v>0</v>
      </c>
      <c r="E736" s="1">
        <v>0</v>
      </c>
      <c r="H736" s="37">
        <v>43796</v>
      </c>
      <c r="I736" s="1">
        <v>0</v>
      </c>
      <c r="J736" s="1">
        <v>0</v>
      </c>
      <c r="M736" s="37">
        <v>43796</v>
      </c>
      <c r="N736" s="1">
        <v>0</v>
      </c>
      <c r="O736" s="1">
        <v>0</v>
      </c>
      <c r="R736" s="37">
        <v>43796</v>
      </c>
      <c r="S736" s="1">
        <v>0</v>
      </c>
      <c r="T736" s="1">
        <v>0</v>
      </c>
      <c r="W736" s="37">
        <v>43796</v>
      </c>
      <c r="X736" s="1">
        <v>0</v>
      </c>
      <c r="Y736" s="1">
        <v>0</v>
      </c>
      <c r="Z736" s="1">
        <f t="shared" si="44"/>
        <v>858.50000000000034</v>
      </c>
      <c r="AB736" s="37">
        <v>43796</v>
      </c>
      <c r="AC736" s="1">
        <v>0</v>
      </c>
      <c r="AD736" s="1">
        <v>0</v>
      </c>
      <c r="AG736" s="37">
        <v>43796</v>
      </c>
      <c r="AH736" s="1">
        <v>0</v>
      </c>
      <c r="AI736" s="1">
        <v>0</v>
      </c>
      <c r="AL736" s="37">
        <v>43796</v>
      </c>
      <c r="AM736" s="1">
        <v>0</v>
      </c>
      <c r="AN736" s="1">
        <v>0</v>
      </c>
      <c r="AO736" s="1">
        <f t="shared" si="45"/>
        <v>805.1</v>
      </c>
      <c r="AQ736" s="37">
        <v>43796</v>
      </c>
      <c r="AR736" s="1">
        <v>0</v>
      </c>
      <c r="AS736" s="1">
        <v>0</v>
      </c>
      <c r="AT736" s="1">
        <f t="shared" si="46"/>
        <v>895.70000000000073</v>
      </c>
      <c r="AV736" s="37">
        <v>43796</v>
      </c>
      <c r="AW736" s="1">
        <v>0</v>
      </c>
      <c r="AX736" s="1">
        <v>0</v>
      </c>
      <c r="AZ736" s="37">
        <v>42695</v>
      </c>
      <c r="BA736" s="1">
        <v>-22.8</v>
      </c>
      <c r="BB736" s="1">
        <v>1</v>
      </c>
      <c r="BC736" s="1">
        <v>0</v>
      </c>
      <c r="BE736" s="37"/>
      <c r="BJ736" s="37"/>
      <c r="BP736" s="37"/>
    </row>
    <row r="737" spans="3:68" x14ac:dyDescent="0.3">
      <c r="C737" s="37">
        <v>43797</v>
      </c>
      <c r="D737" s="1">
        <v>0</v>
      </c>
      <c r="E737" s="1">
        <v>0</v>
      </c>
      <c r="H737" s="37">
        <v>43797</v>
      </c>
      <c r="I737" s="1">
        <v>0</v>
      </c>
      <c r="J737" s="1">
        <v>0</v>
      </c>
      <c r="M737" s="37">
        <v>43797</v>
      </c>
      <c r="N737" s="1">
        <v>0</v>
      </c>
      <c r="O737" s="1">
        <v>0</v>
      </c>
      <c r="R737" s="37">
        <v>43797</v>
      </c>
      <c r="S737" s="1">
        <v>0</v>
      </c>
      <c r="T737" s="1">
        <v>0</v>
      </c>
      <c r="W737" s="37">
        <v>43797</v>
      </c>
      <c r="X737" s="1">
        <v>0</v>
      </c>
      <c r="Y737" s="1">
        <v>0</v>
      </c>
      <c r="Z737" s="1">
        <f t="shared" si="44"/>
        <v>858.50000000000034</v>
      </c>
      <c r="AB737" s="37">
        <v>43797</v>
      </c>
      <c r="AC737" s="1">
        <v>0</v>
      </c>
      <c r="AD737" s="1">
        <v>0</v>
      </c>
      <c r="AG737" s="37">
        <v>43797</v>
      </c>
      <c r="AH737" s="1">
        <v>0</v>
      </c>
      <c r="AI737" s="1">
        <v>0</v>
      </c>
      <c r="AL737" s="37">
        <v>43797</v>
      </c>
      <c r="AM737" s="1">
        <v>0</v>
      </c>
      <c r="AN737" s="1">
        <v>0</v>
      </c>
      <c r="AO737" s="1">
        <f t="shared" si="45"/>
        <v>805.1</v>
      </c>
      <c r="AQ737" s="37">
        <v>43797</v>
      </c>
      <c r="AR737" s="1">
        <v>0</v>
      </c>
      <c r="AS737" s="1">
        <v>0</v>
      </c>
      <c r="AT737" s="1">
        <f t="shared" si="46"/>
        <v>895.70000000000073</v>
      </c>
      <c r="AV737" s="37">
        <v>43797</v>
      </c>
      <c r="AW737" s="1">
        <v>0</v>
      </c>
      <c r="AX737" s="1">
        <v>0</v>
      </c>
      <c r="AZ737" s="37">
        <v>42696</v>
      </c>
      <c r="BA737" s="1">
        <v>37.299999999999997</v>
      </c>
      <c r="BB737" s="1">
        <v>1</v>
      </c>
      <c r="BC737" s="1">
        <v>21.6</v>
      </c>
      <c r="BE737" s="37"/>
      <c r="BJ737" s="37"/>
      <c r="BP737" s="37"/>
    </row>
    <row r="738" spans="3:68" x14ac:dyDescent="0.3">
      <c r="C738" s="37">
        <v>43798</v>
      </c>
      <c r="D738" s="1">
        <v>0</v>
      </c>
      <c r="E738" s="1">
        <v>0</v>
      </c>
      <c r="H738" s="37">
        <v>43798</v>
      </c>
      <c r="I738" s="1">
        <v>0</v>
      </c>
      <c r="J738" s="1">
        <v>0</v>
      </c>
      <c r="M738" s="37">
        <v>43798</v>
      </c>
      <c r="N738" s="1">
        <v>0</v>
      </c>
      <c r="O738" s="1">
        <v>0</v>
      </c>
      <c r="R738" s="37">
        <v>43798</v>
      </c>
      <c r="S738" s="1">
        <v>0</v>
      </c>
      <c r="T738" s="1">
        <v>0</v>
      </c>
      <c r="W738" s="37">
        <v>43798</v>
      </c>
      <c r="X738" s="1">
        <v>0</v>
      </c>
      <c r="Y738" s="1">
        <v>0</v>
      </c>
      <c r="Z738" s="1">
        <f t="shared" si="44"/>
        <v>858.50000000000034</v>
      </c>
      <c r="AB738" s="37">
        <v>43798</v>
      </c>
      <c r="AC738" s="1">
        <v>0</v>
      </c>
      <c r="AD738" s="1">
        <v>0</v>
      </c>
      <c r="AG738" s="37">
        <v>43798</v>
      </c>
      <c r="AH738" s="1">
        <v>0</v>
      </c>
      <c r="AI738" s="1">
        <v>0</v>
      </c>
      <c r="AL738" s="37">
        <v>43798</v>
      </c>
      <c r="AM738" s="1">
        <v>0</v>
      </c>
      <c r="AN738" s="1">
        <v>0</v>
      </c>
      <c r="AO738" s="1">
        <f t="shared" si="45"/>
        <v>805.1</v>
      </c>
      <c r="AQ738" s="37">
        <v>43798</v>
      </c>
      <c r="AR738" s="1">
        <v>0</v>
      </c>
      <c r="AS738" s="1">
        <v>0</v>
      </c>
      <c r="AT738" s="1">
        <f t="shared" si="46"/>
        <v>895.70000000000073</v>
      </c>
      <c r="AV738" s="37">
        <v>43798</v>
      </c>
      <c r="AW738" s="1">
        <v>0</v>
      </c>
      <c r="AX738" s="1">
        <v>0</v>
      </c>
      <c r="AZ738" s="37">
        <v>42697</v>
      </c>
      <c r="BA738" s="1">
        <v>-18</v>
      </c>
      <c r="BB738" s="1">
        <v>1</v>
      </c>
      <c r="BC738" s="1">
        <v>0</v>
      </c>
      <c r="BE738" s="37"/>
      <c r="BJ738" s="37"/>
      <c r="BP738" s="37"/>
    </row>
    <row r="739" spans="3:68" x14ac:dyDescent="0.3">
      <c r="C739" s="37">
        <v>43801</v>
      </c>
      <c r="D739" s="1">
        <v>9.1</v>
      </c>
      <c r="E739" s="1">
        <v>1</v>
      </c>
      <c r="F739" s="1">
        <v>17.899999999999999</v>
      </c>
      <c r="H739" s="37">
        <v>43801</v>
      </c>
      <c r="I739" s="1">
        <v>9.1</v>
      </c>
      <c r="J739" s="1">
        <v>1</v>
      </c>
      <c r="K739" s="1">
        <v>17.899999999999999</v>
      </c>
      <c r="M739" s="37">
        <v>43801</v>
      </c>
      <c r="N739" s="1">
        <v>22.9</v>
      </c>
      <c r="O739" s="1">
        <v>1</v>
      </c>
      <c r="P739" s="1">
        <v>22.9</v>
      </c>
      <c r="R739" s="37">
        <v>43801</v>
      </c>
      <c r="S739" s="1">
        <v>7.1</v>
      </c>
      <c r="T739" s="1">
        <v>1</v>
      </c>
      <c r="U739" s="1">
        <v>13.9</v>
      </c>
      <c r="W739" s="37">
        <v>43801</v>
      </c>
      <c r="X739" s="1">
        <v>7.1</v>
      </c>
      <c r="Y739" s="1">
        <v>1</v>
      </c>
      <c r="Z739" s="1">
        <f t="shared" si="44"/>
        <v>865.60000000000036</v>
      </c>
      <c r="AB739" s="37">
        <v>43801</v>
      </c>
      <c r="AC739" s="1">
        <v>9.6</v>
      </c>
      <c r="AD739" s="1">
        <v>1</v>
      </c>
      <c r="AE739" s="1">
        <v>0</v>
      </c>
      <c r="AG739" s="37">
        <v>43801</v>
      </c>
      <c r="AH739" s="1">
        <v>16.3</v>
      </c>
      <c r="AI739" s="1">
        <v>1</v>
      </c>
      <c r="AJ739" s="1">
        <v>8.5</v>
      </c>
      <c r="AL739" s="37">
        <v>43801</v>
      </c>
      <c r="AM739" s="1">
        <v>25.5</v>
      </c>
      <c r="AN739" s="1">
        <v>1</v>
      </c>
      <c r="AO739" s="1">
        <f t="shared" si="45"/>
        <v>830.6</v>
      </c>
      <c r="AQ739" s="37">
        <v>43801</v>
      </c>
      <c r="AR739" s="1">
        <v>35</v>
      </c>
      <c r="AS739" s="1">
        <v>1</v>
      </c>
      <c r="AT739" s="1">
        <f t="shared" si="46"/>
        <v>930.70000000000073</v>
      </c>
      <c r="AV739" s="37">
        <v>43801</v>
      </c>
      <c r="AW739" s="1">
        <v>7.7</v>
      </c>
      <c r="AX739" s="1">
        <v>1</v>
      </c>
      <c r="AZ739" s="37">
        <v>42698</v>
      </c>
      <c r="BA739" s="1">
        <v>21.8</v>
      </c>
      <c r="BB739" s="1">
        <v>1</v>
      </c>
      <c r="BC739" s="1">
        <v>0</v>
      </c>
      <c r="BE739" s="37"/>
      <c r="BJ739" s="37"/>
      <c r="BP739" s="37"/>
    </row>
    <row r="740" spans="3:68" x14ac:dyDescent="0.3">
      <c r="C740" s="37">
        <v>43802</v>
      </c>
      <c r="D740" s="1">
        <v>7</v>
      </c>
      <c r="E740" s="1">
        <v>1</v>
      </c>
      <c r="F740" s="1">
        <v>10</v>
      </c>
      <c r="H740" s="37">
        <v>43802</v>
      </c>
      <c r="I740" s="1">
        <v>7</v>
      </c>
      <c r="J740" s="1">
        <v>1</v>
      </c>
      <c r="K740" s="1">
        <v>10</v>
      </c>
      <c r="M740" s="37">
        <v>43802</v>
      </c>
      <c r="N740" s="1">
        <v>7</v>
      </c>
      <c r="O740" s="1">
        <v>1</v>
      </c>
      <c r="P740" s="1">
        <v>10</v>
      </c>
      <c r="R740" s="37">
        <v>43802</v>
      </c>
      <c r="S740" s="1">
        <v>7</v>
      </c>
      <c r="T740" s="1">
        <v>1</v>
      </c>
      <c r="U740" s="1">
        <v>10</v>
      </c>
      <c r="W740" s="37">
        <v>43802</v>
      </c>
      <c r="X740" s="1">
        <v>7</v>
      </c>
      <c r="Y740" s="1">
        <v>1</v>
      </c>
      <c r="Z740" s="1">
        <f t="shared" si="44"/>
        <v>872.60000000000036</v>
      </c>
      <c r="AB740" s="37">
        <v>43802</v>
      </c>
      <c r="AC740" s="1">
        <v>7</v>
      </c>
      <c r="AD740" s="1">
        <v>1</v>
      </c>
      <c r="AG740" s="37">
        <v>43802</v>
      </c>
      <c r="AH740" s="1">
        <v>7</v>
      </c>
      <c r="AI740" s="1">
        <v>1</v>
      </c>
      <c r="AL740" s="37">
        <v>43802</v>
      </c>
      <c r="AM740" s="1">
        <v>-15.9</v>
      </c>
      <c r="AN740" s="1">
        <v>1</v>
      </c>
      <c r="AO740" s="1">
        <f t="shared" si="45"/>
        <v>814.7</v>
      </c>
      <c r="AQ740" s="37">
        <v>43802</v>
      </c>
      <c r="AR740" s="1">
        <v>-4.5999999999999996</v>
      </c>
      <c r="AS740" s="1">
        <v>1</v>
      </c>
      <c r="AT740" s="1">
        <f t="shared" si="46"/>
        <v>926.1000000000007</v>
      </c>
      <c r="AV740" s="37">
        <v>43802</v>
      </c>
      <c r="AW740" s="1">
        <v>7</v>
      </c>
      <c r="AX740" s="1">
        <v>1</v>
      </c>
      <c r="AZ740" s="37">
        <v>42699</v>
      </c>
      <c r="BA740" s="1">
        <v>-19.8</v>
      </c>
      <c r="BB740" s="1">
        <v>1</v>
      </c>
      <c r="BC740" s="1">
        <v>0</v>
      </c>
      <c r="BE740" s="37"/>
      <c r="BJ740" s="37"/>
      <c r="BP740" s="37"/>
    </row>
    <row r="741" spans="3:68" x14ac:dyDescent="0.3">
      <c r="C741" s="37">
        <v>43803</v>
      </c>
      <c r="D741" s="1">
        <v>0</v>
      </c>
      <c r="E741" s="1">
        <v>0</v>
      </c>
      <c r="H741" s="37">
        <v>43803</v>
      </c>
      <c r="I741" s="1">
        <v>0</v>
      </c>
      <c r="J741" s="1">
        <v>0</v>
      </c>
      <c r="M741" s="37">
        <v>43803</v>
      </c>
      <c r="N741" s="1">
        <v>0</v>
      </c>
      <c r="O741" s="1">
        <v>0</v>
      </c>
      <c r="R741" s="37">
        <v>43803</v>
      </c>
      <c r="S741" s="1">
        <v>0</v>
      </c>
      <c r="T741" s="1">
        <v>0</v>
      </c>
      <c r="W741" s="37">
        <v>43803</v>
      </c>
      <c r="X741" s="1">
        <v>0</v>
      </c>
      <c r="Y741" s="1">
        <v>0</v>
      </c>
      <c r="Z741" s="1">
        <f t="shared" si="44"/>
        <v>872.60000000000036</v>
      </c>
      <c r="AB741" s="37">
        <v>43803</v>
      </c>
      <c r="AC741" s="1">
        <v>0</v>
      </c>
      <c r="AD741" s="1">
        <v>0</v>
      </c>
      <c r="AG741" s="37">
        <v>43803</v>
      </c>
      <c r="AH741" s="1">
        <v>0</v>
      </c>
      <c r="AI741" s="1">
        <v>0</v>
      </c>
      <c r="AL741" s="37">
        <v>43803</v>
      </c>
      <c r="AM741" s="1">
        <v>0</v>
      </c>
      <c r="AN741" s="1">
        <v>0</v>
      </c>
      <c r="AO741" s="1">
        <f t="shared" si="45"/>
        <v>814.7</v>
      </c>
      <c r="AQ741" s="37">
        <v>43803</v>
      </c>
      <c r="AR741" s="1">
        <v>0</v>
      </c>
      <c r="AS741" s="1">
        <v>0</v>
      </c>
      <c r="AT741" s="1">
        <f t="shared" si="46"/>
        <v>926.1000000000007</v>
      </c>
      <c r="AV741" s="37">
        <v>43803</v>
      </c>
      <c r="AW741" s="1">
        <v>0</v>
      </c>
      <c r="AX741" s="1">
        <v>0</v>
      </c>
      <c r="AZ741" s="37">
        <v>42702</v>
      </c>
      <c r="BA741" s="1">
        <v>0</v>
      </c>
      <c r="BB741" s="1">
        <v>0</v>
      </c>
      <c r="BC741" s="1">
        <v>0</v>
      </c>
      <c r="BE741" s="37"/>
      <c r="BJ741" s="37"/>
      <c r="BP741" s="37"/>
    </row>
    <row r="742" spans="3:68" x14ac:dyDescent="0.3">
      <c r="C742" s="37">
        <v>43804</v>
      </c>
      <c r="D742" s="1">
        <v>0</v>
      </c>
      <c r="E742" s="1">
        <v>0</v>
      </c>
      <c r="H742" s="37">
        <v>43804</v>
      </c>
      <c r="I742" s="1">
        <v>0</v>
      </c>
      <c r="J742" s="1">
        <v>0</v>
      </c>
      <c r="M742" s="37">
        <v>43804</v>
      </c>
      <c r="N742" s="1">
        <v>0</v>
      </c>
      <c r="O742" s="1">
        <v>0</v>
      </c>
      <c r="R742" s="37">
        <v>43804</v>
      </c>
      <c r="S742" s="1">
        <v>0</v>
      </c>
      <c r="T742" s="1">
        <v>0</v>
      </c>
      <c r="W742" s="37">
        <v>43804</v>
      </c>
      <c r="X742" s="1">
        <v>0</v>
      </c>
      <c r="Y742" s="1">
        <v>0</v>
      </c>
      <c r="Z742" s="1">
        <f t="shared" si="44"/>
        <v>872.60000000000036</v>
      </c>
      <c r="AB742" s="37">
        <v>43804</v>
      </c>
      <c r="AC742" s="1">
        <v>0</v>
      </c>
      <c r="AD742" s="1">
        <v>0</v>
      </c>
      <c r="AG742" s="37">
        <v>43804</v>
      </c>
      <c r="AH742" s="1">
        <v>0</v>
      </c>
      <c r="AI742" s="1">
        <v>0</v>
      </c>
      <c r="AL742" s="37">
        <v>43804</v>
      </c>
      <c r="AM742" s="1">
        <v>0</v>
      </c>
      <c r="AN742" s="1">
        <v>0</v>
      </c>
      <c r="AO742" s="1">
        <f t="shared" si="45"/>
        <v>814.7</v>
      </c>
      <c r="AQ742" s="37">
        <v>43804</v>
      </c>
      <c r="AR742" s="1">
        <v>0</v>
      </c>
      <c r="AS742" s="1">
        <v>0</v>
      </c>
      <c r="AT742" s="1">
        <f t="shared" si="46"/>
        <v>926.1000000000007</v>
      </c>
      <c r="AV742" s="37">
        <v>43804</v>
      </c>
      <c r="AW742" s="1">
        <v>0</v>
      </c>
      <c r="AX742" s="1">
        <v>0</v>
      </c>
      <c r="AZ742" s="37">
        <v>42703</v>
      </c>
      <c r="BA742" s="1">
        <v>-20.399999999999999</v>
      </c>
      <c r="BB742" s="1">
        <v>1</v>
      </c>
      <c r="BC742" s="1">
        <v>0</v>
      </c>
      <c r="BE742" s="37"/>
      <c r="BJ742" s="37"/>
      <c r="BP742" s="37"/>
    </row>
    <row r="743" spans="3:68" x14ac:dyDescent="0.3">
      <c r="C743" s="37">
        <v>43805</v>
      </c>
      <c r="D743" s="1">
        <v>0</v>
      </c>
      <c r="E743" s="1">
        <v>0</v>
      </c>
      <c r="H743" s="37">
        <v>43805</v>
      </c>
      <c r="I743" s="1">
        <v>0</v>
      </c>
      <c r="J743" s="1">
        <v>0</v>
      </c>
      <c r="M743" s="37">
        <v>43805</v>
      </c>
      <c r="N743" s="1">
        <v>0</v>
      </c>
      <c r="O743" s="1">
        <v>0</v>
      </c>
      <c r="R743" s="37">
        <v>43805</v>
      </c>
      <c r="S743" s="1">
        <v>0</v>
      </c>
      <c r="T743" s="1">
        <v>0</v>
      </c>
      <c r="W743" s="37">
        <v>43805</v>
      </c>
      <c r="X743" s="1">
        <v>0</v>
      </c>
      <c r="Y743" s="1">
        <v>0</v>
      </c>
      <c r="Z743" s="1">
        <f t="shared" si="44"/>
        <v>872.60000000000036</v>
      </c>
      <c r="AB743" s="37">
        <v>43805</v>
      </c>
      <c r="AC743" s="1">
        <v>0</v>
      </c>
      <c r="AD743" s="1">
        <v>0</v>
      </c>
      <c r="AG743" s="37">
        <v>43805</v>
      </c>
      <c r="AH743" s="1">
        <v>0</v>
      </c>
      <c r="AI743" s="1">
        <v>0</v>
      </c>
      <c r="AL743" s="37">
        <v>43805</v>
      </c>
      <c r="AM743" s="1">
        <v>0</v>
      </c>
      <c r="AN743" s="1">
        <v>0</v>
      </c>
      <c r="AO743" s="1">
        <f t="shared" si="45"/>
        <v>814.7</v>
      </c>
      <c r="AQ743" s="37">
        <v>43805</v>
      </c>
      <c r="AR743" s="1">
        <v>0</v>
      </c>
      <c r="AS743" s="1">
        <v>0</v>
      </c>
      <c r="AT743" s="1">
        <f t="shared" si="46"/>
        <v>926.1000000000007</v>
      </c>
      <c r="AV743" s="37">
        <v>43805</v>
      </c>
      <c r="AW743" s="1">
        <v>0</v>
      </c>
      <c r="AX743" s="1">
        <v>0</v>
      </c>
      <c r="AZ743" s="37">
        <v>42704</v>
      </c>
      <c r="BA743" s="1">
        <v>27.2</v>
      </c>
      <c r="BB743" s="1">
        <v>1</v>
      </c>
      <c r="BC743" s="1">
        <v>0</v>
      </c>
      <c r="BE743" s="37"/>
      <c r="BJ743" s="37"/>
      <c r="BP743" s="37"/>
    </row>
    <row r="744" spans="3:68" x14ac:dyDescent="0.3">
      <c r="C744" s="37">
        <v>43808</v>
      </c>
      <c r="D744" s="1">
        <v>0</v>
      </c>
      <c r="E744" s="1">
        <v>0</v>
      </c>
      <c r="H744" s="37">
        <v>43808</v>
      </c>
      <c r="I744" s="1">
        <v>0</v>
      </c>
      <c r="J744" s="1">
        <v>0</v>
      </c>
      <c r="M744" s="37">
        <v>43808</v>
      </c>
      <c r="N744" s="1">
        <v>0</v>
      </c>
      <c r="O744" s="1">
        <v>0</v>
      </c>
      <c r="R744" s="37">
        <v>43808</v>
      </c>
      <c r="S744" s="1">
        <v>0</v>
      </c>
      <c r="T744" s="1">
        <v>0</v>
      </c>
      <c r="W744" s="37">
        <v>43808</v>
      </c>
      <c r="X744" s="1">
        <v>0</v>
      </c>
      <c r="Y744" s="1">
        <v>0</v>
      </c>
      <c r="Z744" s="1">
        <f t="shared" si="44"/>
        <v>872.60000000000036</v>
      </c>
      <c r="AB744" s="37">
        <v>43808</v>
      </c>
      <c r="AC744" s="1">
        <v>0</v>
      </c>
      <c r="AD744" s="1">
        <v>0</v>
      </c>
      <c r="AG744" s="37">
        <v>43808</v>
      </c>
      <c r="AH744" s="1">
        <v>0</v>
      </c>
      <c r="AI744" s="1">
        <v>0</v>
      </c>
      <c r="AL744" s="37">
        <v>43808</v>
      </c>
      <c r="AM744" s="1">
        <v>0</v>
      </c>
      <c r="AN744" s="1">
        <v>0</v>
      </c>
      <c r="AO744" s="1">
        <f t="shared" si="45"/>
        <v>814.7</v>
      </c>
      <c r="AQ744" s="37">
        <v>43808</v>
      </c>
      <c r="AR744" s="1">
        <v>0</v>
      </c>
      <c r="AS744" s="1">
        <v>0</v>
      </c>
      <c r="AT744" s="1">
        <f t="shared" si="46"/>
        <v>926.1000000000007</v>
      </c>
      <c r="AV744" s="37">
        <v>43808</v>
      </c>
      <c r="AW744" s="1">
        <v>0</v>
      </c>
      <c r="AX744" s="1">
        <v>0</v>
      </c>
      <c r="AZ744" s="37">
        <v>42705</v>
      </c>
      <c r="BA744" s="1">
        <v>0</v>
      </c>
      <c r="BB744" s="1">
        <v>0</v>
      </c>
      <c r="BC744" s="1">
        <v>0</v>
      </c>
      <c r="BE744" s="37"/>
      <c r="BJ744" s="37"/>
      <c r="BP744" s="37"/>
    </row>
    <row r="745" spans="3:68" x14ac:dyDescent="0.3">
      <c r="C745" s="37">
        <v>43809</v>
      </c>
      <c r="D745" s="1">
        <v>0</v>
      </c>
      <c r="E745" s="1">
        <v>0</v>
      </c>
      <c r="H745" s="37">
        <v>43809</v>
      </c>
      <c r="I745" s="1">
        <v>0</v>
      </c>
      <c r="J745" s="1">
        <v>0</v>
      </c>
      <c r="M745" s="37">
        <v>43809</v>
      </c>
      <c r="N745" s="1">
        <v>0</v>
      </c>
      <c r="O745" s="1">
        <v>0</v>
      </c>
      <c r="R745" s="37">
        <v>43809</v>
      </c>
      <c r="S745" s="1">
        <v>0</v>
      </c>
      <c r="T745" s="1">
        <v>0</v>
      </c>
      <c r="W745" s="37">
        <v>43809</v>
      </c>
      <c r="X745" s="1">
        <v>0</v>
      </c>
      <c r="Y745" s="1">
        <v>0</v>
      </c>
      <c r="Z745" s="1">
        <f t="shared" si="44"/>
        <v>872.60000000000036</v>
      </c>
      <c r="AB745" s="37">
        <v>43809</v>
      </c>
      <c r="AC745" s="1">
        <v>0</v>
      </c>
      <c r="AD745" s="1">
        <v>0</v>
      </c>
      <c r="AG745" s="37">
        <v>43809</v>
      </c>
      <c r="AH745" s="1">
        <v>0</v>
      </c>
      <c r="AI745" s="1">
        <v>0</v>
      </c>
      <c r="AL745" s="37">
        <v>43809</v>
      </c>
      <c r="AM745" s="1">
        <v>0</v>
      </c>
      <c r="AN745" s="1">
        <v>0</v>
      </c>
      <c r="AO745" s="1">
        <f t="shared" si="45"/>
        <v>814.7</v>
      </c>
      <c r="AQ745" s="37">
        <v>43809</v>
      </c>
      <c r="AR745" s="1">
        <v>0</v>
      </c>
      <c r="AS745" s="1">
        <v>0</v>
      </c>
      <c r="AT745" s="1">
        <f t="shared" si="46"/>
        <v>926.1000000000007</v>
      </c>
      <c r="AV745" s="37">
        <v>43809</v>
      </c>
      <c r="AW745" s="1">
        <v>0</v>
      </c>
      <c r="AX745" s="1">
        <v>0</v>
      </c>
      <c r="AZ745" s="37">
        <v>42706</v>
      </c>
      <c r="BA745" s="1">
        <v>-21.5</v>
      </c>
      <c r="BB745" s="1">
        <v>1</v>
      </c>
      <c r="BC745" s="1">
        <v>0</v>
      </c>
      <c r="BE745" s="37"/>
      <c r="BJ745" s="37"/>
      <c r="BP745" s="37"/>
    </row>
    <row r="746" spans="3:68" x14ac:dyDescent="0.3">
      <c r="C746" s="37">
        <v>43810</v>
      </c>
      <c r="D746" s="1">
        <v>0</v>
      </c>
      <c r="E746" s="1">
        <v>0</v>
      </c>
      <c r="H746" s="37">
        <v>43810</v>
      </c>
      <c r="I746" s="1">
        <v>0</v>
      </c>
      <c r="J746" s="1">
        <v>0</v>
      </c>
      <c r="M746" s="37">
        <v>43810</v>
      </c>
      <c r="N746" s="1">
        <v>0</v>
      </c>
      <c r="O746" s="1">
        <v>0</v>
      </c>
      <c r="R746" s="37">
        <v>43810</v>
      </c>
      <c r="S746" s="1">
        <v>0</v>
      </c>
      <c r="T746" s="1">
        <v>0</v>
      </c>
      <c r="W746" s="37">
        <v>43810</v>
      </c>
      <c r="X746" s="1">
        <v>0</v>
      </c>
      <c r="Y746" s="1">
        <v>0</v>
      </c>
      <c r="Z746" s="1">
        <f t="shared" si="44"/>
        <v>872.60000000000036</v>
      </c>
      <c r="AB746" s="37">
        <v>43810</v>
      </c>
      <c r="AC746" s="1">
        <v>0</v>
      </c>
      <c r="AD746" s="1">
        <v>0</v>
      </c>
      <c r="AG746" s="37">
        <v>43810</v>
      </c>
      <c r="AH746" s="1">
        <v>0</v>
      </c>
      <c r="AI746" s="1">
        <v>0</v>
      </c>
      <c r="AL746" s="37">
        <v>43810</v>
      </c>
      <c r="AM746" s="1">
        <v>0</v>
      </c>
      <c r="AN746" s="1">
        <v>0</v>
      </c>
      <c r="AO746" s="1">
        <f t="shared" si="45"/>
        <v>814.7</v>
      </c>
      <c r="AQ746" s="37">
        <v>43810</v>
      </c>
      <c r="AR746" s="1">
        <v>0</v>
      </c>
      <c r="AS746" s="1">
        <v>0</v>
      </c>
      <c r="AT746" s="1">
        <f t="shared" si="46"/>
        <v>926.1000000000007</v>
      </c>
      <c r="AV746" s="37">
        <v>43810</v>
      </c>
      <c r="AW746" s="1">
        <v>0</v>
      </c>
      <c r="AX746" s="1">
        <v>0</v>
      </c>
      <c r="AZ746" s="37">
        <v>42709</v>
      </c>
      <c r="BA746" s="1">
        <v>0</v>
      </c>
      <c r="BB746" s="1">
        <v>0</v>
      </c>
      <c r="BC746" s="1">
        <v>0</v>
      </c>
      <c r="BE746" s="37"/>
      <c r="BJ746" s="37"/>
      <c r="BP746" s="37"/>
    </row>
    <row r="747" spans="3:68" x14ac:dyDescent="0.3">
      <c r="C747" s="37">
        <v>43811</v>
      </c>
      <c r="D747" s="1">
        <v>0</v>
      </c>
      <c r="E747" s="1">
        <v>0</v>
      </c>
      <c r="H747" s="37">
        <v>43811</v>
      </c>
      <c r="I747" s="1">
        <v>0</v>
      </c>
      <c r="J747" s="1">
        <v>0</v>
      </c>
      <c r="M747" s="37">
        <v>43811</v>
      </c>
      <c r="N747" s="1">
        <v>0</v>
      </c>
      <c r="O747" s="1">
        <v>0</v>
      </c>
      <c r="R747" s="37">
        <v>43811</v>
      </c>
      <c r="S747" s="1">
        <v>0</v>
      </c>
      <c r="T747" s="1">
        <v>0</v>
      </c>
      <c r="W747" s="37">
        <v>43811</v>
      </c>
      <c r="X747" s="1">
        <v>0</v>
      </c>
      <c r="Y747" s="1">
        <v>0</v>
      </c>
      <c r="Z747" s="1">
        <f t="shared" si="44"/>
        <v>872.60000000000036</v>
      </c>
      <c r="AB747" s="37">
        <v>43811</v>
      </c>
      <c r="AC747" s="1">
        <v>0</v>
      </c>
      <c r="AD747" s="1">
        <v>0</v>
      </c>
      <c r="AG747" s="37">
        <v>43811</v>
      </c>
      <c r="AH747" s="1">
        <v>0</v>
      </c>
      <c r="AI747" s="1">
        <v>0</v>
      </c>
      <c r="AL747" s="37">
        <v>43811</v>
      </c>
      <c r="AM747" s="1">
        <v>0</v>
      </c>
      <c r="AN747" s="1">
        <v>0</v>
      </c>
      <c r="AO747" s="1">
        <f t="shared" si="45"/>
        <v>814.7</v>
      </c>
      <c r="AQ747" s="37">
        <v>43811</v>
      </c>
      <c r="AR747" s="1">
        <v>0</v>
      </c>
      <c r="AS747" s="1">
        <v>0</v>
      </c>
      <c r="AT747" s="1">
        <f t="shared" si="46"/>
        <v>926.1000000000007</v>
      </c>
      <c r="AV747" s="37">
        <v>43811</v>
      </c>
      <c r="AW747" s="1">
        <v>0</v>
      </c>
      <c r="AX747" s="1">
        <v>0</v>
      </c>
      <c r="AZ747" s="37">
        <v>42710</v>
      </c>
      <c r="BA747" s="1">
        <v>0</v>
      </c>
      <c r="BB747" s="1">
        <v>0</v>
      </c>
      <c r="BC747" s="1">
        <v>0</v>
      </c>
      <c r="BE747" s="37"/>
      <c r="BJ747" s="37"/>
      <c r="BP747" s="37"/>
    </row>
    <row r="748" spans="3:68" x14ac:dyDescent="0.3">
      <c r="C748" s="37">
        <v>43812</v>
      </c>
      <c r="D748" s="1">
        <v>0</v>
      </c>
      <c r="E748" s="1">
        <v>0</v>
      </c>
      <c r="H748" s="37">
        <v>43812</v>
      </c>
      <c r="I748" s="1">
        <v>0</v>
      </c>
      <c r="J748" s="1">
        <v>0</v>
      </c>
      <c r="M748" s="37">
        <v>43812</v>
      </c>
      <c r="N748" s="1">
        <v>0</v>
      </c>
      <c r="O748" s="1">
        <v>0</v>
      </c>
      <c r="R748" s="37">
        <v>43812</v>
      </c>
      <c r="S748" s="1">
        <v>0</v>
      </c>
      <c r="T748" s="1">
        <v>0</v>
      </c>
      <c r="W748" s="37">
        <v>43812</v>
      </c>
      <c r="X748" s="1">
        <v>0</v>
      </c>
      <c r="Y748" s="1">
        <v>0</v>
      </c>
      <c r="Z748" s="1">
        <f t="shared" si="44"/>
        <v>872.60000000000036</v>
      </c>
      <c r="AB748" s="37">
        <v>43812</v>
      </c>
      <c r="AC748" s="1">
        <v>0</v>
      </c>
      <c r="AD748" s="1">
        <v>0</v>
      </c>
      <c r="AG748" s="37">
        <v>43812</v>
      </c>
      <c r="AH748" s="1">
        <v>0</v>
      </c>
      <c r="AI748" s="1">
        <v>0</v>
      </c>
      <c r="AL748" s="37">
        <v>43812</v>
      </c>
      <c r="AM748" s="1">
        <v>0</v>
      </c>
      <c r="AN748" s="1">
        <v>0</v>
      </c>
      <c r="AO748" s="1">
        <f t="shared" si="45"/>
        <v>814.7</v>
      </c>
      <c r="AQ748" s="37">
        <v>43812</v>
      </c>
      <c r="AR748" s="1">
        <v>0</v>
      </c>
      <c r="AS748" s="1">
        <v>0</v>
      </c>
      <c r="AT748" s="1">
        <f t="shared" si="46"/>
        <v>926.1000000000007</v>
      </c>
      <c r="AV748" s="37">
        <v>43812</v>
      </c>
      <c r="AW748" s="1">
        <v>0</v>
      </c>
      <c r="AX748" s="1">
        <v>0</v>
      </c>
      <c r="AZ748" s="37">
        <v>42711</v>
      </c>
      <c r="BA748" s="1">
        <v>0</v>
      </c>
      <c r="BB748" s="1">
        <v>0</v>
      </c>
      <c r="BC748" s="1">
        <v>0</v>
      </c>
      <c r="BE748" s="37"/>
      <c r="BJ748" s="37"/>
      <c r="BP748" s="37"/>
    </row>
    <row r="749" spans="3:68" x14ac:dyDescent="0.3">
      <c r="C749" s="37">
        <v>43815</v>
      </c>
      <c r="D749" s="1">
        <v>0</v>
      </c>
      <c r="E749" s="1">
        <v>0</v>
      </c>
      <c r="H749" s="37">
        <v>43815</v>
      </c>
      <c r="I749" s="1">
        <v>0</v>
      </c>
      <c r="J749" s="1">
        <v>0</v>
      </c>
      <c r="M749" s="37">
        <v>43815</v>
      </c>
      <c r="N749" s="1">
        <v>0</v>
      </c>
      <c r="O749" s="1">
        <v>0</v>
      </c>
      <c r="R749" s="37">
        <v>43815</v>
      </c>
      <c r="S749" s="1">
        <v>0</v>
      </c>
      <c r="T749" s="1">
        <v>0</v>
      </c>
      <c r="W749" s="37">
        <v>43815</v>
      </c>
      <c r="X749" s="1">
        <v>0</v>
      </c>
      <c r="Y749" s="1">
        <v>0</v>
      </c>
      <c r="Z749" s="1">
        <f t="shared" si="44"/>
        <v>872.60000000000036</v>
      </c>
      <c r="AB749" s="37">
        <v>43815</v>
      </c>
      <c r="AC749" s="1">
        <v>0</v>
      </c>
      <c r="AD749" s="1">
        <v>0</v>
      </c>
      <c r="AG749" s="37">
        <v>43815</v>
      </c>
      <c r="AH749" s="1">
        <v>0</v>
      </c>
      <c r="AI749" s="1">
        <v>0</v>
      </c>
      <c r="AL749" s="37">
        <v>43815</v>
      </c>
      <c r="AM749" s="1">
        <v>0</v>
      </c>
      <c r="AN749" s="1">
        <v>0</v>
      </c>
      <c r="AO749" s="1">
        <f t="shared" si="45"/>
        <v>814.7</v>
      </c>
      <c r="AQ749" s="37">
        <v>43815</v>
      </c>
      <c r="AR749" s="1">
        <v>0</v>
      </c>
      <c r="AS749" s="1">
        <v>0</v>
      </c>
      <c r="AT749" s="1">
        <f t="shared" si="46"/>
        <v>926.1000000000007</v>
      </c>
      <c r="AV749" s="37">
        <v>43815</v>
      </c>
      <c r="AW749" s="1">
        <v>0</v>
      </c>
      <c r="AX749" s="1">
        <v>0</v>
      </c>
      <c r="AZ749" s="37">
        <v>42712</v>
      </c>
      <c r="BA749" s="1">
        <v>-16.5</v>
      </c>
      <c r="BB749" s="1">
        <v>1</v>
      </c>
      <c r="BC749" s="1">
        <v>0</v>
      </c>
      <c r="BE749" s="37"/>
      <c r="BJ749" s="37"/>
      <c r="BP749" s="37"/>
    </row>
    <row r="750" spans="3:68" x14ac:dyDescent="0.3">
      <c r="C750" s="37">
        <v>43816</v>
      </c>
      <c r="D750" s="1">
        <v>0</v>
      </c>
      <c r="E750" s="1">
        <v>0</v>
      </c>
      <c r="H750" s="37">
        <v>43816</v>
      </c>
      <c r="I750" s="1">
        <v>0</v>
      </c>
      <c r="J750" s="1">
        <v>0</v>
      </c>
      <c r="M750" s="37">
        <v>43816</v>
      </c>
      <c r="N750" s="1">
        <v>0</v>
      </c>
      <c r="O750" s="1">
        <v>0</v>
      </c>
      <c r="R750" s="37">
        <v>43816</v>
      </c>
      <c r="S750" s="1">
        <v>0</v>
      </c>
      <c r="T750" s="1">
        <v>0</v>
      </c>
      <c r="W750" s="37">
        <v>43816</v>
      </c>
      <c r="X750" s="1">
        <v>0</v>
      </c>
      <c r="Y750" s="1">
        <v>0</v>
      </c>
      <c r="Z750" s="1">
        <f t="shared" si="44"/>
        <v>872.60000000000036</v>
      </c>
      <c r="AB750" s="37">
        <v>43816</v>
      </c>
      <c r="AC750" s="1">
        <v>0</v>
      </c>
      <c r="AD750" s="1">
        <v>0</v>
      </c>
      <c r="AG750" s="37">
        <v>43816</v>
      </c>
      <c r="AH750" s="1">
        <v>0</v>
      </c>
      <c r="AI750" s="1">
        <v>0</v>
      </c>
      <c r="AL750" s="37">
        <v>43816</v>
      </c>
      <c r="AM750" s="1">
        <v>0</v>
      </c>
      <c r="AN750" s="1">
        <v>0</v>
      </c>
      <c r="AO750" s="1">
        <f t="shared" si="45"/>
        <v>814.7</v>
      </c>
      <c r="AQ750" s="37">
        <v>43816</v>
      </c>
      <c r="AR750" s="1">
        <v>0</v>
      </c>
      <c r="AS750" s="1">
        <v>0</v>
      </c>
      <c r="AT750" s="1">
        <f t="shared" si="46"/>
        <v>926.1000000000007</v>
      </c>
      <c r="AV750" s="37">
        <v>43816</v>
      </c>
      <c r="AW750" s="1">
        <v>0</v>
      </c>
      <c r="AX750" s="1">
        <v>0</v>
      </c>
      <c r="AZ750" s="37">
        <v>42713</v>
      </c>
      <c r="BA750" s="1">
        <v>-19.5</v>
      </c>
      <c r="BB750" s="1">
        <v>1</v>
      </c>
      <c r="BC750" s="1">
        <v>0</v>
      </c>
      <c r="BE750" s="37"/>
      <c r="BJ750" s="37"/>
      <c r="BP750" s="37"/>
    </row>
    <row r="751" spans="3:68" x14ac:dyDescent="0.3">
      <c r="C751" s="37">
        <v>43817</v>
      </c>
      <c r="D751" s="1">
        <v>0</v>
      </c>
      <c r="E751" s="1">
        <v>0</v>
      </c>
      <c r="H751" s="37">
        <v>43817</v>
      </c>
      <c r="I751" s="1">
        <v>0</v>
      </c>
      <c r="J751" s="1">
        <v>0</v>
      </c>
      <c r="M751" s="37">
        <v>43817</v>
      </c>
      <c r="N751" s="1">
        <v>0</v>
      </c>
      <c r="O751" s="1">
        <v>0</v>
      </c>
      <c r="R751" s="37">
        <v>43817</v>
      </c>
      <c r="S751" s="1">
        <v>0</v>
      </c>
      <c r="T751" s="1">
        <v>0</v>
      </c>
      <c r="W751" s="37">
        <v>43817</v>
      </c>
      <c r="X751" s="1">
        <v>0</v>
      </c>
      <c r="Y751" s="1">
        <v>0</v>
      </c>
      <c r="Z751" s="1">
        <f t="shared" si="44"/>
        <v>872.60000000000036</v>
      </c>
      <c r="AB751" s="37">
        <v>43817</v>
      </c>
      <c r="AC751" s="1">
        <v>0</v>
      </c>
      <c r="AD751" s="1">
        <v>0</v>
      </c>
      <c r="AG751" s="37">
        <v>43817</v>
      </c>
      <c r="AH751" s="1">
        <v>0</v>
      </c>
      <c r="AI751" s="1">
        <v>0</v>
      </c>
      <c r="AL751" s="37">
        <v>43817</v>
      </c>
      <c r="AM751" s="1">
        <v>0</v>
      </c>
      <c r="AN751" s="1">
        <v>0</v>
      </c>
      <c r="AO751" s="1">
        <f t="shared" si="45"/>
        <v>814.7</v>
      </c>
      <c r="AQ751" s="37">
        <v>43817</v>
      </c>
      <c r="AR751" s="1">
        <v>0</v>
      </c>
      <c r="AS751" s="1">
        <v>0</v>
      </c>
      <c r="AT751" s="1">
        <f t="shared" si="46"/>
        <v>926.1000000000007</v>
      </c>
      <c r="AV751" s="37">
        <v>43817</v>
      </c>
      <c r="AW751" s="1">
        <v>0</v>
      </c>
      <c r="AX751" s="1">
        <v>0</v>
      </c>
      <c r="AZ751" s="37">
        <v>42716</v>
      </c>
      <c r="BA751" s="1">
        <v>-11.3</v>
      </c>
      <c r="BB751" s="1">
        <v>1</v>
      </c>
      <c r="BC751" s="1">
        <v>0</v>
      </c>
      <c r="BE751" s="37"/>
      <c r="BJ751" s="37"/>
      <c r="BP751" s="37"/>
    </row>
    <row r="752" spans="3:68" x14ac:dyDescent="0.3">
      <c r="C752" s="37">
        <v>43818</v>
      </c>
      <c r="D752" s="1">
        <v>15.6</v>
      </c>
      <c r="E752" s="1">
        <v>1</v>
      </c>
      <c r="F752" s="1">
        <v>23.2</v>
      </c>
      <c r="H752" s="37">
        <v>43818</v>
      </c>
      <c r="I752" s="1">
        <v>15.6</v>
      </c>
      <c r="J752" s="1">
        <v>1</v>
      </c>
      <c r="K752" s="1">
        <v>23.2</v>
      </c>
      <c r="M752" s="37">
        <v>43818</v>
      </c>
      <c r="N752" s="1">
        <v>15.6</v>
      </c>
      <c r="O752" s="1">
        <v>1</v>
      </c>
      <c r="P752" s="1">
        <v>23.2</v>
      </c>
      <c r="R752" s="37">
        <v>43818</v>
      </c>
      <c r="S752" s="1">
        <v>11.3</v>
      </c>
      <c r="T752" s="1">
        <v>1</v>
      </c>
      <c r="U752" s="1">
        <v>23.2</v>
      </c>
      <c r="W752" s="37">
        <v>43818</v>
      </c>
      <c r="X752" s="1">
        <v>11.3</v>
      </c>
      <c r="Y752" s="1">
        <v>1</v>
      </c>
      <c r="Z752" s="1">
        <f t="shared" si="44"/>
        <v>883.90000000000032</v>
      </c>
      <c r="AB752" s="37">
        <v>43818</v>
      </c>
      <c r="AC752" s="1">
        <v>9.3000000000000007</v>
      </c>
      <c r="AD752" s="1">
        <v>1</v>
      </c>
      <c r="AG752" s="37">
        <v>43818</v>
      </c>
      <c r="AH752" s="1">
        <v>15</v>
      </c>
      <c r="AI752" s="1">
        <v>1</v>
      </c>
      <c r="AL752" s="37">
        <v>43818</v>
      </c>
      <c r="AM752" s="1">
        <v>-0.4</v>
      </c>
      <c r="AN752" s="1">
        <v>1</v>
      </c>
      <c r="AO752" s="1">
        <f t="shared" si="45"/>
        <v>814.30000000000007</v>
      </c>
      <c r="AQ752" s="37">
        <v>43818</v>
      </c>
      <c r="AR752" s="1">
        <v>3.3</v>
      </c>
      <c r="AS752" s="1">
        <v>1</v>
      </c>
      <c r="AT752" s="1">
        <f t="shared" si="46"/>
        <v>929.40000000000066</v>
      </c>
      <c r="AV752" s="37">
        <v>43818</v>
      </c>
      <c r="AW752" s="1">
        <v>10.1</v>
      </c>
      <c r="AX752" s="1">
        <v>1</v>
      </c>
      <c r="AZ752" s="37">
        <v>42717</v>
      </c>
      <c r="BA752" s="1">
        <v>0</v>
      </c>
      <c r="BB752" s="1">
        <v>0</v>
      </c>
      <c r="BC752" s="1">
        <v>0</v>
      </c>
      <c r="BE752" s="37"/>
      <c r="BJ752" s="37"/>
      <c r="BP752" s="37"/>
    </row>
    <row r="753" spans="3:68" x14ac:dyDescent="0.3">
      <c r="C753" s="37">
        <v>43819</v>
      </c>
      <c r="D753" s="1">
        <v>-28.8</v>
      </c>
      <c r="E753" s="1">
        <v>1</v>
      </c>
      <c r="F753" s="1">
        <v>5.4</v>
      </c>
      <c r="H753" s="37">
        <v>43819</v>
      </c>
      <c r="I753" s="1">
        <v>-28.8</v>
      </c>
      <c r="J753" s="1">
        <v>1</v>
      </c>
      <c r="K753" s="1">
        <v>5.4</v>
      </c>
      <c r="M753" s="37">
        <v>43819</v>
      </c>
      <c r="N753" s="1">
        <v>-28.8</v>
      </c>
      <c r="O753" s="1">
        <v>1</v>
      </c>
      <c r="P753" s="1">
        <v>5.4</v>
      </c>
      <c r="R753" s="37">
        <v>43819</v>
      </c>
      <c r="S753" s="1">
        <v>-28.8</v>
      </c>
      <c r="T753" s="1">
        <v>1</v>
      </c>
      <c r="U753" s="1">
        <v>5.4</v>
      </c>
      <c r="W753" s="37">
        <v>43819</v>
      </c>
      <c r="X753" s="1">
        <v>-28.8</v>
      </c>
      <c r="Y753" s="1">
        <v>1</v>
      </c>
      <c r="Z753" s="1">
        <f t="shared" si="44"/>
        <v>855.10000000000036</v>
      </c>
      <c r="AB753" s="37">
        <v>43819</v>
      </c>
      <c r="AC753" s="1">
        <v>-33.799999999999997</v>
      </c>
      <c r="AD753" s="1">
        <v>1</v>
      </c>
      <c r="AG753" s="37">
        <v>43819</v>
      </c>
      <c r="AH753" s="1">
        <v>-21.3</v>
      </c>
      <c r="AI753" s="1">
        <v>1</v>
      </c>
      <c r="AL753" s="37">
        <v>43819</v>
      </c>
      <c r="AM753" s="1">
        <v>-4</v>
      </c>
      <c r="AN753" s="1">
        <v>1</v>
      </c>
      <c r="AO753" s="1">
        <f t="shared" si="45"/>
        <v>810.30000000000007</v>
      </c>
      <c r="AQ753" s="37">
        <v>43819</v>
      </c>
      <c r="AR753" s="1">
        <v>-7.7</v>
      </c>
      <c r="AS753" s="1">
        <v>1</v>
      </c>
      <c r="AT753" s="1">
        <f t="shared" si="46"/>
        <v>921.70000000000061</v>
      </c>
      <c r="AV753" s="37">
        <v>43819</v>
      </c>
      <c r="AW753" s="1">
        <v>-29.2</v>
      </c>
      <c r="AX753" s="1">
        <v>1</v>
      </c>
      <c r="AZ753" s="37">
        <v>42718</v>
      </c>
      <c r="BA753" s="1">
        <v>0</v>
      </c>
      <c r="BB753" s="1">
        <v>0</v>
      </c>
      <c r="BC753" s="1">
        <v>0</v>
      </c>
      <c r="BE753" s="37"/>
      <c r="BJ753" s="37"/>
      <c r="BP753" s="37"/>
    </row>
    <row r="754" spans="3:68" x14ac:dyDescent="0.3">
      <c r="C754" s="37">
        <v>43822</v>
      </c>
      <c r="D754" s="1">
        <v>0</v>
      </c>
      <c r="E754" s="1">
        <v>0</v>
      </c>
      <c r="H754" s="37">
        <v>43822</v>
      </c>
      <c r="I754" s="1">
        <v>0</v>
      </c>
      <c r="J754" s="1">
        <v>0</v>
      </c>
      <c r="M754" s="37">
        <v>43822</v>
      </c>
      <c r="N754" s="1">
        <v>0</v>
      </c>
      <c r="O754" s="1">
        <v>0</v>
      </c>
      <c r="R754" s="37">
        <v>43822</v>
      </c>
      <c r="S754" s="1">
        <v>0</v>
      </c>
      <c r="T754" s="1">
        <v>0</v>
      </c>
      <c r="W754" s="37">
        <v>43822</v>
      </c>
      <c r="X754" s="1">
        <v>0</v>
      </c>
      <c r="Y754" s="1">
        <v>0</v>
      </c>
      <c r="Z754" s="1">
        <f t="shared" si="44"/>
        <v>855.10000000000036</v>
      </c>
      <c r="AB754" s="37">
        <v>43822</v>
      </c>
      <c r="AC754" s="1">
        <v>0</v>
      </c>
      <c r="AD754" s="1">
        <v>0</v>
      </c>
      <c r="AG754" s="37">
        <v>43822</v>
      </c>
      <c r="AH754" s="1">
        <v>0</v>
      </c>
      <c r="AI754" s="1">
        <v>0</v>
      </c>
      <c r="AL754" s="37">
        <v>43822</v>
      </c>
      <c r="AM754" s="1">
        <v>0</v>
      </c>
      <c r="AN754" s="1">
        <v>0</v>
      </c>
      <c r="AO754" s="1">
        <f t="shared" si="45"/>
        <v>810.30000000000007</v>
      </c>
      <c r="AQ754" s="37">
        <v>43822</v>
      </c>
      <c r="AR754" s="1">
        <v>0</v>
      </c>
      <c r="AS754" s="1">
        <v>0</v>
      </c>
      <c r="AT754" s="1">
        <f t="shared" si="46"/>
        <v>921.70000000000061</v>
      </c>
      <c r="AV754" s="37">
        <v>43822</v>
      </c>
      <c r="AW754" s="1">
        <v>0</v>
      </c>
      <c r="AX754" s="1">
        <v>0</v>
      </c>
      <c r="AZ754" s="37">
        <v>42719</v>
      </c>
      <c r="BA754" s="1">
        <v>0</v>
      </c>
      <c r="BB754" s="1">
        <v>0</v>
      </c>
      <c r="BC754" s="1">
        <v>0</v>
      </c>
      <c r="BE754" s="37"/>
      <c r="BJ754" s="37"/>
      <c r="BP754" s="37"/>
    </row>
    <row r="755" spans="3:68" x14ac:dyDescent="0.3">
      <c r="C755" s="37">
        <v>43823</v>
      </c>
      <c r="D755" s="1">
        <v>0</v>
      </c>
      <c r="E755" s="1">
        <v>0</v>
      </c>
      <c r="H755" s="37">
        <v>43823</v>
      </c>
      <c r="I755" s="1">
        <v>0</v>
      </c>
      <c r="J755" s="1">
        <v>0</v>
      </c>
      <c r="M755" s="37">
        <v>43823</v>
      </c>
      <c r="N755" s="1">
        <v>0</v>
      </c>
      <c r="O755" s="1">
        <v>0</v>
      </c>
      <c r="R755" s="37">
        <v>43823</v>
      </c>
      <c r="S755" s="1">
        <v>0</v>
      </c>
      <c r="T755" s="1">
        <v>0</v>
      </c>
      <c r="W755" s="37">
        <v>43823</v>
      </c>
      <c r="X755" s="1">
        <v>0</v>
      </c>
      <c r="Y755" s="1">
        <v>0</v>
      </c>
      <c r="Z755" s="1">
        <f t="shared" si="44"/>
        <v>855.10000000000036</v>
      </c>
      <c r="AB755" s="37">
        <v>43823</v>
      </c>
      <c r="AC755" s="1">
        <v>0</v>
      </c>
      <c r="AD755" s="1">
        <v>0</v>
      </c>
      <c r="AG755" s="37">
        <v>43823</v>
      </c>
      <c r="AH755" s="1">
        <v>0</v>
      </c>
      <c r="AI755" s="1">
        <v>0</v>
      </c>
      <c r="AL755" s="37">
        <v>43823</v>
      </c>
      <c r="AM755" s="1">
        <v>0</v>
      </c>
      <c r="AN755" s="1">
        <v>0</v>
      </c>
      <c r="AO755" s="1">
        <f t="shared" si="45"/>
        <v>810.30000000000007</v>
      </c>
      <c r="AQ755" s="37">
        <v>43823</v>
      </c>
      <c r="AR755" s="1">
        <v>0</v>
      </c>
      <c r="AS755" s="1">
        <v>0</v>
      </c>
      <c r="AT755" s="1">
        <f t="shared" si="46"/>
        <v>921.70000000000061</v>
      </c>
      <c r="AV755" s="37">
        <v>43823</v>
      </c>
      <c r="AW755" s="1">
        <v>0</v>
      </c>
      <c r="AX755" s="1">
        <v>0</v>
      </c>
      <c r="AZ755" s="37">
        <v>42720</v>
      </c>
      <c r="BA755" s="1">
        <v>0</v>
      </c>
      <c r="BB755" s="1">
        <v>0</v>
      </c>
      <c r="BC755" s="1">
        <v>0</v>
      </c>
      <c r="BE755" s="37"/>
      <c r="BJ755" s="37"/>
      <c r="BP755" s="37"/>
    </row>
    <row r="756" spans="3:68" x14ac:dyDescent="0.3">
      <c r="C756" s="37">
        <v>43825</v>
      </c>
      <c r="D756" s="1">
        <v>0</v>
      </c>
      <c r="E756" s="1">
        <v>0</v>
      </c>
      <c r="H756" s="37">
        <v>43825</v>
      </c>
      <c r="I756" s="1">
        <v>0</v>
      </c>
      <c r="J756" s="1">
        <v>0</v>
      </c>
      <c r="M756" s="37">
        <v>43825</v>
      </c>
      <c r="N756" s="1">
        <v>0</v>
      </c>
      <c r="O756" s="1">
        <v>0</v>
      </c>
      <c r="R756" s="37">
        <v>43825</v>
      </c>
      <c r="S756" s="1">
        <v>0</v>
      </c>
      <c r="T756" s="1">
        <v>0</v>
      </c>
      <c r="W756" s="37">
        <v>43825</v>
      </c>
      <c r="X756" s="1">
        <v>0</v>
      </c>
      <c r="Y756" s="1">
        <v>0</v>
      </c>
      <c r="Z756" s="1">
        <f t="shared" si="44"/>
        <v>855.10000000000036</v>
      </c>
      <c r="AB756" s="37">
        <v>43825</v>
      </c>
      <c r="AC756" s="1">
        <v>0</v>
      </c>
      <c r="AD756" s="1">
        <v>0</v>
      </c>
      <c r="AG756" s="37">
        <v>43825</v>
      </c>
      <c r="AH756" s="1">
        <v>0</v>
      </c>
      <c r="AI756" s="1">
        <v>0</v>
      </c>
      <c r="AL756" s="37">
        <v>43825</v>
      </c>
      <c r="AM756" s="1">
        <v>0</v>
      </c>
      <c r="AN756" s="1">
        <v>0</v>
      </c>
      <c r="AO756" s="1">
        <f t="shared" si="45"/>
        <v>810.30000000000007</v>
      </c>
      <c r="AQ756" s="37">
        <v>43825</v>
      </c>
      <c r="AR756" s="1">
        <v>0</v>
      </c>
      <c r="AS756" s="1">
        <v>0</v>
      </c>
      <c r="AT756" s="1">
        <f t="shared" si="46"/>
        <v>921.70000000000061</v>
      </c>
      <c r="AV756" s="37">
        <v>43825</v>
      </c>
      <c r="AW756" s="1">
        <v>0</v>
      </c>
      <c r="AX756" s="1">
        <v>0</v>
      </c>
      <c r="AZ756" s="37">
        <v>42723</v>
      </c>
      <c r="BA756" s="1">
        <v>8.6</v>
      </c>
      <c r="BB756" s="1">
        <v>1</v>
      </c>
      <c r="BC756" s="1">
        <v>0</v>
      </c>
      <c r="BE756" s="37"/>
      <c r="BJ756" s="37"/>
      <c r="BP756" s="37"/>
    </row>
    <row r="757" spans="3:68" x14ac:dyDescent="0.3">
      <c r="C757" s="37">
        <v>43826</v>
      </c>
      <c r="D757" s="1">
        <v>0</v>
      </c>
      <c r="E757" s="1">
        <v>0</v>
      </c>
      <c r="H757" s="37">
        <v>43826</v>
      </c>
      <c r="I757" s="1">
        <v>0</v>
      </c>
      <c r="J757" s="1">
        <v>0</v>
      </c>
      <c r="M757" s="37">
        <v>43826</v>
      </c>
      <c r="N757" s="1">
        <v>0</v>
      </c>
      <c r="O757" s="1">
        <v>0</v>
      </c>
      <c r="R757" s="37">
        <v>43826</v>
      </c>
      <c r="S757" s="1">
        <v>0</v>
      </c>
      <c r="T757" s="1">
        <v>0</v>
      </c>
      <c r="W757" s="37">
        <v>43826</v>
      </c>
      <c r="X757" s="1">
        <v>0</v>
      </c>
      <c r="Y757" s="1">
        <v>0</v>
      </c>
      <c r="Z757" s="1">
        <f t="shared" si="44"/>
        <v>855.10000000000036</v>
      </c>
      <c r="AB757" s="37">
        <v>43826</v>
      </c>
      <c r="AC757" s="1">
        <v>0</v>
      </c>
      <c r="AD757" s="1">
        <v>0</v>
      </c>
      <c r="AG757" s="37">
        <v>43826</v>
      </c>
      <c r="AH757" s="1">
        <v>0</v>
      </c>
      <c r="AI757" s="1">
        <v>0</v>
      </c>
      <c r="AL757" s="37">
        <v>43826</v>
      </c>
      <c r="AM757" s="1">
        <v>0</v>
      </c>
      <c r="AN757" s="1">
        <v>0</v>
      </c>
      <c r="AO757" s="1">
        <f t="shared" si="45"/>
        <v>810.30000000000007</v>
      </c>
      <c r="AQ757" s="37">
        <v>43826</v>
      </c>
      <c r="AR757" s="1">
        <v>0</v>
      </c>
      <c r="AS757" s="1">
        <v>0</v>
      </c>
      <c r="AT757" s="1">
        <f t="shared" si="46"/>
        <v>921.70000000000061</v>
      </c>
      <c r="AV757" s="37">
        <v>43826</v>
      </c>
      <c r="AW757" s="1">
        <v>0</v>
      </c>
      <c r="AX757" s="1">
        <v>0</v>
      </c>
      <c r="AZ757" s="37">
        <v>42724</v>
      </c>
      <c r="BA757" s="1">
        <v>26.3</v>
      </c>
      <c r="BB757" s="1">
        <v>1</v>
      </c>
      <c r="BC757" s="1">
        <v>10.9</v>
      </c>
      <c r="BE757" s="37"/>
      <c r="BJ757" s="37"/>
      <c r="BP757" s="37"/>
    </row>
    <row r="758" spans="3:68" x14ac:dyDescent="0.3">
      <c r="C758" s="37">
        <v>43829</v>
      </c>
      <c r="D758" s="1">
        <v>0</v>
      </c>
      <c r="E758" s="1">
        <v>0</v>
      </c>
      <c r="H758" s="37">
        <v>43829</v>
      </c>
      <c r="I758" s="1">
        <v>0</v>
      </c>
      <c r="J758" s="1">
        <v>0</v>
      </c>
      <c r="M758" s="37">
        <v>43829</v>
      </c>
      <c r="N758" s="1">
        <v>0</v>
      </c>
      <c r="O758" s="1">
        <v>0</v>
      </c>
      <c r="R758" s="37">
        <v>43829</v>
      </c>
      <c r="S758" s="1">
        <v>0</v>
      </c>
      <c r="T758" s="1">
        <v>0</v>
      </c>
      <c r="W758" s="37">
        <v>43829</v>
      </c>
      <c r="X758" s="1">
        <v>0</v>
      </c>
      <c r="Y758" s="1">
        <v>0</v>
      </c>
      <c r="Z758" s="1">
        <f t="shared" si="44"/>
        <v>855.10000000000036</v>
      </c>
      <c r="AB758" s="37">
        <v>43829</v>
      </c>
      <c r="AC758" s="1">
        <v>0</v>
      </c>
      <c r="AD758" s="1">
        <v>0</v>
      </c>
      <c r="AG758" s="37">
        <v>43829</v>
      </c>
      <c r="AH758" s="1">
        <v>0</v>
      </c>
      <c r="AI758" s="1">
        <v>0</v>
      </c>
      <c r="AL758" s="37">
        <v>43829</v>
      </c>
      <c r="AM758" s="1">
        <v>0</v>
      </c>
      <c r="AN758" s="1">
        <v>0</v>
      </c>
      <c r="AO758" s="1">
        <f t="shared" si="45"/>
        <v>810.30000000000007</v>
      </c>
      <c r="AQ758" s="37">
        <v>43829</v>
      </c>
      <c r="AR758" s="1">
        <v>0</v>
      </c>
      <c r="AS758" s="1">
        <v>0</v>
      </c>
      <c r="AT758" s="1">
        <f t="shared" si="46"/>
        <v>921.70000000000061</v>
      </c>
      <c r="AV758" s="37">
        <v>43829</v>
      </c>
      <c r="AW758" s="1">
        <v>0</v>
      </c>
      <c r="AX758" s="1">
        <v>0</v>
      </c>
      <c r="AZ758" s="37">
        <v>42725</v>
      </c>
      <c r="BA758" s="1">
        <v>0</v>
      </c>
      <c r="BB758" s="1">
        <v>0</v>
      </c>
      <c r="BC758" s="1">
        <v>0</v>
      </c>
      <c r="BE758" s="37"/>
      <c r="BJ758" s="37"/>
      <c r="BP758" s="37"/>
    </row>
    <row r="759" spans="3:68" x14ac:dyDescent="0.3">
      <c r="C759" s="37">
        <v>43832</v>
      </c>
      <c r="D759" s="1">
        <v>0</v>
      </c>
      <c r="E759" s="1">
        <v>0</v>
      </c>
      <c r="H759" s="37">
        <v>43832</v>
      </c>
      <c r="I759" s="1">
        <v>0</v>
      </c>
      <c r="J759" s="1">
        <v>0</v>
      </c>
      <c r="M759" s="37">
        <v>43832</v>
      </c>
      <c r="N759" s="1">
        <v>0</v>
      </c>
      <c r="O759" s="1">
        <v>0</v>
      </c>
      <c r="R759" s="37">
        <v>43832</v>
      </c>
      <c r="S759" s="1">
        <v>0</v>
      </c>
      <c r="T759" s="1">
        <v>0</v>
      </c>
      <c r="W759" s="37">
        <v>43832</v>
      </c>
      <c r="X759" s="1">
        <v>0</v>
      </c>
      <c r="Y759" s="1">
        <v>0</v>
      </c>
      <c r="Z759" s="1">
        <f t="shared" si="44"/>
        <v>855.10000000000036</v>
      </c>
      <c r="AB759" s="37">
        <v>43832</v>
      </c>
      <c r="AC759" s="1">
        <v>0</v>
      </c>
      <c r="AD759" s="1">
        <v>0</v>
      </c>
      <c r="AG759" s="37">
        <v>43832</v>
      </c>
      <c r="AH759" s="1">
        <v>0</v>
      </c>
      <c r="AI759" s="1">
        <v>0</v>
      </c>
      <c r="AL759" s="37">
        <v>43832</v>
      </c>
      <c r="AM759" s="1">
        <v>0</v>
      </c>
      <c r="AN759" s="1">
        <v>0</v>
      </c>
      <c r="AO759" s="1">
        <f t="shared" si="45"/>
        <v>810.30000000000007</v>
      </c>
      <c r="AQ759" s="37">
        <v>43832</v>
      </c>
      <c r="AR759" s="1">
        <v>0</v>
      </c>
      <c r="AS759" s="1">
        <v>0</v>
      </c>
      <c r="AT759" s="1">
        <f t="shared" si="46"/>
        <v>921.70000000000061</v>
      </c>
      <c r="AV759" s="37">
        <v>43832</v>
      </c>
      <c r="AW759" s="1">
        <v>0</v>
      </c>
      <c r="AX759" s="1">
        <v>0</v>
      </c>
      <c r="AZ759" s="37">
        <v>42726</v>
      </c>
      <c r="BA759" s="1">
        <v>0</v>
      </c>
      <c r="BB759" s="1">
        <v>0</v>
      </c>
      <c r="BC759" s="1">
        <v>0</v>
      </c>
      <c r="BE759" s="37"/>
      <c r="BJ759" s="37"/>
      <c r="BP759" s="37"/>
    </row>
    <row r="760" spans="3:68" x14ac:dyDescent="0.3">
      <c r="C760" s="37">
        <v>43833</v>
      </c>
      <c r="D760" s="1">
        <v>0</v>
      </c>
      <c r="E760" s="1">
        <v>0</v>
      </c>
      <c r="H760" s="37">
        <v>43833</v>
      </c>
      <c r="I760" s="1">
        <v>0</v>
      </c>
      <c r="J760" s="1">
        <v>0</v>
      </c>
      <c r="M760" s="37">
        <v>43833</v>
      </c>
      <c r="N760" s="1">
        <v>0</v>
      </c>
      <c r="O760" s="1">
        <v>0</v>
      </c>
      <c r="R760" s="37">
        <v>43833</v>
      </c>
      <c r="S760" s="1">
        <v>0</v>
      </c>
      <c r="T760" s="1">
        <v>0</v>
      </c>
      <c r="W760" s="37">
        <v>43833</v>
      </c>
      <c r="X760" s="1">
        <v>0</v>
      </c>
      <c r="Y760" s="1">
        <v>0</v>
      </c>
      <c r="Z760" s="1">
        <f t="shared" si="44"/>
        <v>855.10000000000036</v>
      </c>
      <c r="AB760" s="37">
        <v>43833</v>
      </c>
      <c r="AC760" s="1">
        <v>0</v>
      </c>
      <c r="AD760" s="1">
        <v>0</v>
      </c>
      <c r="AG760" s="37">
        <v>43833</v>
      </c>
      <c r="AH760" s="1">
        <v>0</v>
      </c>
      <c r="AI760" s="1">
        <v>0</v>
      </c>
      <c r="AL760" s="37">
        <v>43833</v>
      </c>
      <c r="AM760" s="1">
        <v>0</v>
      </c>
      <c r="AN760" s="1">
        <v>0</v>
      </c>
      <c r="AO760" s="1">
        <f t="shared" si="45"/>
        <v>810.30000000000007</v>
      </c>
      <c r="AQ760" s="37">
        <v>43833</v>
      </c>
      <c r="AR760" s="1">
        <v>0</v>
      </c>
      <c r="AS760" s="1">
        <v>0</v>
      </c>
      <c r="AT760" s="1">
        <f t="shared" si="46"/>
        <v>921.70000000000061</v>
      </c>
      <c r="AV760" s="37">
        <v>43833</v>
      </c>
      <c r="AW760" s="1">
        <v>0</v>
      </c>
      <c r="AX760" s="1">
        <v>0</v>
      </c>
      <c r="AZ760" s="37">
        <v>42727</v>
      </c>
      <c r="BA760" s="1">
        <v>0</v>
      </c>
      <c r="BB760" s="1">
        <v>0</v>
      </c>
      <c r="BC760" s="1">
        <v>0</v>
      </c>
      <c r="BE760" s="37"/>
      <c r="BJ760" s="37"/>
      <c r="BP760" s="37"/>
    </row>
    <row r="761" spans="3:68" x14ac:dyDescent="0.3">
      <c r="C761" s="37">
        <v>43836</v>
      </c>
      <c r="D761" s="1">
        <v>0</v>
      </c>
      <c r="E761" s="1">
        <v>0</v>
      </c>
      <c r="H761" s="37">
        <v>43836</v>
      </c>
      <c r="I761" s="1">
        <v>0</v>
      </c>
      <c r="J761" s="1">
        <v>0</v>
      </c>
      <c r="M761" s="37">
        <v>43836</v>
      </c>
      <c r="N761" s="1">
        <v>0</v>
      </c>
      <c r="O761" s="1">
        <v>0</v>
      </c>
      <c r="R761" s="37">
        <v>43836</v>
      </c>
      <c r="S761" s="1">
        <v>0</v>
      </c>
      <c r="T761" s="1">
        <v>0</v>
      </c>
      <c r="W761" s="37">
        <v>43836</v>
      </c>
      <c r="X761" s="1">
        <v>0</v>
      </c>
      <c r="Y761" s="1">
        <v>0</v>
      </c>
      <c r="Z761" s="1">
        <f t="shared" si="44"/>
        <v>855.10000000000036</v>
      </c>
      <c r="AB761" s="37">
        <v>43836</v>
      </c>
      <c r="AC761" s="1">
        <v>0</v>
      </c>
      <c r="AD761" s="1">
        <v>0</v>
      </c>
      <c r="AG761" s="37">
        <v>43836</v>
      </c>
      <c r="AH761" s="1">
        <v>0</v>
      </c>
      <c r="AI761" s="1">
        <v>0</v>
      </c>
      <c r="AL761" s="37">
        <v>43836</v>
      </c>
      <c r="AM761" s="1">
        <v>0</v>
      </c>
      <c r="AN761" s="1">
        <v>0</v>
      </c>
      <c r="AO761" s="1">
        <f t="shared" si="45"/>
        <v>810.30000000000007</v>
      </c>
      <c r="AQ761" s="37">
        <v>43836</v>
      </c>
      <c r="AR761" s="1">
        <v>0</v>
      </c>
      <c r="AS761" s="1">
        <v>0</v>
      </c>
      <c r="AT761" s="1">
        <f t="shared" si="46"/>
        <v>921.70000000000061</v>
      </c>
      <c r="AV761" s="37">
        <v>43836</v>
      </c>
      <c r="AW761" s="1">
        <v>0</v>
      </c>
      <c r="AX761" s="1">
        <v>0</v>
      </c>
      <c r="AZ761" s="37">
        <v>42730</v>
      </c>
      <c r="BA761" s="1">
        <v>-7.2</v>
      </c>
      <c r="BB761" s="1">
        <v>1</v>
      </c>
      <c r="BC761" s="1">
        <v>0</v>
      </c>
      <c r="BE761" s="37"/>
      <c r="BJ761" s="37"/>
      <c r="BP761" s="37"/>
    </row>
    <row r="762" spans="3:68" x14ac:dyDescent="0.3">
      <c r="C762" s="37">
        <v>43837</v>
      </c>
      <c r="D762" s="1">
        <v>12</v>
      </c>
      <c r="E762" s="1">
        <v>1</v>
      </c>
      <c r="F762" s="1">
        <v>12</v>
      </c>
      <c r="H762" s="37">
        <v>43837</v>
      </c>
      <c r="I762" s="1">
        <v>12</v>
      </c>
      <c r="J762" s="1">
        <v>1</v>
      </c>
      <c r="K762" s="1">
        <v>12</v>
      </c>
      <c r="M762" s="37">
        <v>43837</v>
      </c>
      <c r="N762" s="1">
        <v>12</v>
      </c>
      <c r="O762" s="1">
        <v>1</v>
      </c>
      <c r="P762" s="1">
        <v>12</v>
      </c>
      <c r="R762" s="37">
        <v>43837</v>
      </c>
      <c r="S762" s="1">
        <v>12</v>
      </c>
      <c r="T762" s="1">
        <v>1</v>
      </c>
      <c r="U762" s="1">
        <v>12</v>
      </c>
      <c r="W762" s="37">
        <v>43837</v>
      </c>
      <c r="X762" s="1">
        <v>12</v>
      </c>
      <c r="Y762" s="1">
        <v>1</v>
      </c>
      <c r="Z762" s="1">
        <f t="shared" si="44"/>
        <v>867.10000000000036</v>
      </c>
      <c r="AB762" s="37">
        <v>43837</v>
      </c>
      <c r="AC762" s="1">
        <v>11.9</v>
      </c>
      <c r="AD762" s="1">
        <v>1</v>
      </c>
      <c r="AG762" s="37">
        <v>43837</v>
      </c>
      <c r="AH762" s="1">
        <v>11.9</v>
      </c>
      <c r="AI762" s="1">
        <v>1</v>
      </c>
      <c r="AL762" s="37">
        <v>43837</v>
      </c>
      <c r="AM762" s="1">
        <v>12</v>
      </c>
      <c r="AN762" s="1">
        <v>1</v>
      </c>
      <c r="AO762" s="1">
        <f t="shared" si="45"/>
        <v>822.30000000000007</v>
      </c>
      <c r="AQ762" s="37">
        <v>43837</v>
      </c>
      <c r="AR762" s="1">
        <v>0.9</v>
      </c>
      <c r="AS762" s="1">
        <v>1</v>
      </c>
      <c r="AT762" s="1">
        <f t="shared" si="46"/>
        <v>922.60000000000059</v>
      </c>
      <c r="AV762" s="37">
        <v>43837</v>
      </c>
      <c r="AW762" s="1">
        <v>10.9</v>
      </c>
      <c r="AX762" s="1">
        <v>1</v>
      </c>
      <c r="AZ762" s="37">
        <v>42731</v>
      </c>
      <c r="BA762" s="1">
        <v>-1.6</v>
      </c>
      <c r="BB762" s="1">
        <v>1</v>
      </c>
      <c r="BC762" s="1">
        <v>0</v>
      </c>
      <c r="BE762" s="37"/>
      <c r="BJ762" s="37"/>
      <c r="BP762" s="37"/>
    </row>
    <row r="763" spans="3:68" x14ac:dyDescent="0.3">
      <c r="C763" s="37">
        <v>43838</v>
      </c>
      <c r="D763" s="1">
        <v>0</v>
      </c>
      <c r="E763" s="1">
        <v>0</v>
      </c>
      <c r="H763" s="37">
        <v>43838</v>
      </c>
      <c r="I763" s="1">
        <v>0</v>
      </c>
      <c r="J763" s="1">
        <v>0</v>
      </c>
      <c r="M763" s="37">
        <v>43838</v>
      </c>
      <c r="N763" s="1">
        <v>0</v>
      </c>
      <c r="O763" s="1">
        <v>0</v>
      </c>
      <c r="R763" s="37">
        <v>43838</v>
      </c>
      <c r="S763" s="1">
        <v>0</v>
      </c>
      <c r="T763" s="1">
        <v>0</v>
      </c>
      <c r="W763" s="37">
        <v>43838</v>
      </c>
      <c r="X763" s="1">
        <v>0</v>
      </c>
      <c r="Y763" s="1">
        <v>0</v>
      </c>
      <c r="Z763" s="1">
        <f t="shared" si="44"/>
        <v>867.10000000000036</v>
      </c>
      <c r="AB763" s="37">
        <v>43838</v>
      </c>
      <c r="AC763" s="1">
        <v>0</v>
      </c>
      <c r="AD763" s="1">
        <v>0</v>
      </c>
      <c r="AG763" s="37">
        <v>43838</v>
      </c>
      <c r="AH763" s="1">
        <v>0</v>
      </c>
      <c r="AI763" s="1">
        <v>0</v>
      </c>
      <c r="AL763" s="37">
        <v>43838</v>
      </c>
      <c r="AM763" s="1">
        <v>0</v>
      </c>
      <c r="AN763" s="1">
        <v>0</v>
      </c>
      <c r="AO763" s="1">
        <f t="shared" si="45"/>
        <v>822.30000000000007</v>
      </c>
      <c r="AQ763" s="37">
        <v>43838</v>
      </c>
      <c r="AR763" s="1">
        <v>0</v>
      </c>
      <c r="AS763" s="1">
        <v>0</v>
      </c>
      <c r="AT763" s="1">
        <f t="shared" si="46"/>
        <v>922.60000000000059</v>
      </c>
      <c r="AV763" s="37">
        <v>43838</v>
      </c>
      <c r="AW763" s="1">
        <v>0</v>
      </c>
      <c r="AX763" s="1">
        <v>0</v>
      </c>
      <c r="AZ763" s="37">
        <v>42732</v>
      </c>
      <c r="BA763" s="1">
        <v>0</v>
      </c>
      <c r="BB763" s="1">
        <v>0</v>
      </c>
      <c r="BC763" s="1">
        <v>0</v>
      </c>
      <c r="BE763" s="37"/>
      <c r="BJ763" s="37"/>
      <c r="BP763" s="37"/>
    </row>
    <row r="764" spans="3:68" x14ac:dyDescent="0.3">
      <c r="C764" s="37">
        <v>43839</v>
      </c>
      <c r="D764" s="1">
        <v>12.9</v>
      </c>
      <c r="E764" s="1">
        <v>1</v>
      </c>
      <c r="F764" s="1">
        <v>18.899999999999999</v>
      </c>
      <c r="H764" s="37">
        <v>43839</v>
      </c>
      <c r="I764" s="1">
        <v>12.9</v>
      </c>
      <c r="J764" s="1">
        <v>1</v>
      </c>
      <c r="K764" s="1">
        <v>18.899999999999999</v>
      </c>
      <c r="M764" s="37">
        <v>43839</v>
      </c>
      <c r="N764" s="1">
        <v>40.9</v>
      </c>
      <c r="O764" s="1">
        <v>1</v>
      </c>
      <c r="P764" s="1">
        <v>48.9</v>
      </c>
      <c r="R764" s="37">
        <v>43839</v>
      </c>
      <c r="S764" s="1">
        <v>5.9</v>
      </c>
      <c r="T764" s="1">
        <v>1</v>
      </c>
      <c r="U764" s="1">
        <v>11.9</v>
      </c>
      <c r="W764" s="37">
        <v>43839</v>
      </c>
      <c r="X764" s="1">
        <v>5.9</v>
      </c>
      <c r="Y764" s="1">
        <v>1</v>
      </c>
      <c r="Z764" s="1">
        <f t="shared" si="44"/>
        <v>873.00000000000034</v>
      </c>
      <c r="AB764" s="37">
        <v>43839</v>
      </c>
      <c r="AC764" s="1">
        <v>28.4</v>
      </c>
      <c r="AD764" s="1">
        <v>1</v>
      </c>
      <c r="AE764" s="1">
        <v>19.5</v>
      </c>
      <c r="AG764" s="37">
        <v>43839</v>
      </c>
      <c r="AH764" s="1">
        <v>36.299999999999997</v>
      </c>
      <c r="AI764" s="1">
        <v>1</v>
      </c>
      <c r="AJ764" s="1">
        <v>29</v>
      </c>
      <c r="AL764" s="37">
        <v>43839</v>
      </c>
      <c r="AM764" s="1">
        <v>18.100000000000001</v>
      </c>
      <c r="AN764" s="1">
        <v>1</v>
      </c>
      <c r="AO764" s="1">
        <f t="shared" si="45"/>
        <v>840.40000000000009</v>
      </c>
      <c r="AQ764" s="37">
        <v>43839</v>
      </c>
      <c r="AR764" s="1">
        <v>20.6</v>
      </c>
      <c r="AS764" s="1">
        <v>1</v>
      </c>
      <c r="AT764" s="1">
        <f t="shared" si="46"/>
        <v>943.20000000000061</v>
      </c>
      <c r="AV764" s="37">
        <v>43839</v>
      </c>
      <c r="AW764" s="1">
        <v>8.3000000000000007</v>
      </c>
      <c r="AX764" s="1">
        <v>1</v>
      </c>
      <c r="AZ764" s="37">
        <v>42733</v>
      </c>
      <c r="BA764" s="1">
        <v>0</v>
      </c>
      <c r="BB764" s="1">
        <v>0</v>
      </c>
      <c r="BC764" s="1">
        <v>0</v>
      </c>
      <c r="BE764" s="37"/>
      <c r="BJ764" s="37"/>
      <c r="BP764" s="37"/>
    </row>
    <row r="765" spans="3:68" x14ac:dyDescent="0.3">
      <c r="C765" s="37">
        <v>43840</v>
      </c>
      <c r="D765" s="1">
        <v>-30.7</v>
      </c>
      <c r="E765" s="1">
        <v>1</v>
      </c>
      <c r="F765" s="1">
        <v>6</v>
      </c>
      <c r="H765" s="37">
        <v>43840</v>
      </c>
      <c r="I765" s="1">
        <v>-30.7</v>
      </c>
      <c r="J765" s="1">
        <v>1</v>
      </c>
      <c r="K765" s="1">
        <v>6</v>
      </c>
      <c r="M765" s="37">
        <v>43840</v>
      </c>
      <c r="N765" s="1">
        <v>-30.7</v>
      </c>
      <c r="O765" s="1">
        <v>1</v>
      </c>
      <c r="P765" s="1">
        <v>6</v>
      </c>
      <c r="R765" s="37">
        <v>43840</v>
      </c>
      <c r="S765" s="1">
        <v>-30.7</v>
      </c>
      <c r="T765" s="1">
        <v>1</v>
      </c>
      <c r="U765" s="1">
        <v>6</v>
      </c>
      <c r="W765" s="37">
        <v>43840</v>
      </c>
      <c r="X765" s="1">
        <v>-30.7</v>
      </c>
      <c r="Y765" s="1">
        <v>1</v>
      </c>
      <c r="Z765" s="1">
        <f t="shared" si="44"/>
        <v>842.3000000000003</v>
      </c>
      <c r="AB765" s="37">
        <v>43840</v>
      </c>
      <c r="AC765" s="1">
        <v>-35.5</v>
      </c>
      <c r="AD765" s="1">
        <v>1</v>
      </c>
      <c r="AE765" s="1">
        <v>-4.8</v>
      </c>
      <c r="AG765" s="37">
        <v>43840</v>
      </c>
      <c r="AH765" s="1">
        <v>-26.8</v>
      </c>
      <c r="AI765" s="1">
        <v>1</v>
      </c>
      <c r="AJ765" s="1">
        <v>-4.8</v>
      </c>
      <c r="AL765" s="37">
        <v>43840</v>
      </c>
      <c r="AM765" s="1">
        <v>-9.6</v>
      </c>
      <c r="AN765" s="1">
        <v>1</v>
      </c>
      <c r="AO765" s="1">
        <f t="shared" si="45"/>
        <v>830.80000000000007</v>
      </c>
      <c r="AQ765" s="37">
        <v>43840</v>
      </c>
      <c r="AR765" s="1">
        <v>1.4</v>
      </c>
      <c r="AS765" s="1">
        <v>1</v>
      </c>
      <c r="AT765" s="1">
        <f t="shared" si="46"/>
        <v>944.60000000000059</v>
      </c>
      <c r="AV765" s="37">
        <v>43840</v>
      </c>
      <c r="AW765" s="1">
        <v>-29.9</v>
      </c>
      <c r="AX765" s="1">
        <v>1</v>
      </c>
      <c r="AZ765" s="37">
        <v>42737</v>
      </c>
      <c r="BA765" s="1">
        <v>0</v>
      </c>
      <c r="BB765" s="1">
        <v>0</v>
      </c>
      <c r="BC765" s="1">
        <v>0</v>
      </c>
      <c r="BE765" s="37"/>
      <c r="BJ765" s="37"/>
      <c r="BP765" s="37"/>
    </row>
    <row r="766" spans="3:68" x14ac:dyDescent="0.3">
      <c r="C766" s="37">
        <v>43843</v>
      </c>
      <c r="D766" s="1">
        <v>-18</v>
      </c>
      <c r="E766" s="1">
        <v>1</v>
      </c>
      <c r="F766" s="1">
        <v>11</v>
      </c>
      <c r="H766" s="37">
        <v>43843</v>
      </c>
      <c r="I766" s="1">
        <v>-18</v>
      </c>
      <c r="J766" s="1">
        <v>1</v>
      </c>
      <c r="K766" s="1">
        <v>11</v>
      </c>
      <c r="M766" s="37">
        <v>43843</v>
      </c>
      <c r="N766" s="1">
        <v>-18</v>
      </c>
      <c r="O766" s="1">
        <v>1</v>
      </c>
      <c r="P766" s="1">
        <v>11</v>
      </c>
      <c r="R766" s="37">
        <v>43843</v>
      </c>
      <c r="S766" s="1">
        <v>5</v>
      </c>
      <c r="T766" s="1">
        <v>1</v>
      </c>
      <c r="U766" s="1">
        <v>11</v>
      </c>
      <c r="W766" s="37">
        <v>43843</v>
      </c>
      <c r="X766" s="1">
        <v>5</v>
      </c>
      <c r="Y766" s="1">
        <v>1</v>
      </c>
      <c r="Z766" s="1">
        <f t="shared" si="44"/>
        <v>847.3000000000003</v>
      </c>
      <c r="AB766" s="37">
        <v>43843</v>
      </c>
      <c r="AC766" s="1">
        <v>-17.7</v>
      </c>
      <c r="AD766" s="1">
        <v>1</v>
      </c>
      <c r="AG766" s="37">
        <v>43843</v>
      </c>
      <c r="AH766" s="1">
        <v>5.5</v>
      </c>
      <c r="AI766" s="1">
        <v>1</v>
      </c>
      <c r="AL766" s="37">
        <v>43843</v>
      </c>
      <c r="AM766" s="1">
        <v>-15.7</v>
      </c>
      <c r="AN766" s="1">
        <v>1</v>
      </c>
      <c r="AO766" s="1">
        <f t="shared" si="45"/>
        <v>815.1</v>
      </c>
      <c r="AQ766" s="37">
        <v>43843</v>
      </c>
      <c r="AR766" s="1">
        <v>-9.9</v>
      </c>
      <c r="AS766" s="1">
        <v>1</v>
      </c>
      <c r="AT766" s="1">
        <f t="shared" si="46"/>
        <v>934.70000000000061</v>
      </c>
      <c r="AV766" s="37">
        <v>43843</v>
      </c>
      <c r="AW766" s="1">
        <v>-19.7</v>
      </c>
      <c r="AX766" s="1">
        <v>1</v>
      </c>
      <c r="AZ766" s="37">
        <v>42738</v>
      </c>
      <c r="BA766" s="1">
        <v>0</v>
      </c>
      <c r="BB766" s="1">
        <v>0</v>
      </c>
      <c r="BC766" s="1">
        <v>0</v>
      </c>
      <c r="BE766" s="37"/>
      <c r="BJ766" s="37"/>
      <c r="BP766" s="37"/>
    </row>
    <row r="767" spans="3:68" x14ac:dyDescent="0.3">
      <c r="C767" s="37">
        <v>43844</v>
      </c>
      <c r="D767" s="1">
        <v>0</v>
      </c>
      <c r="E767" s="1">
        <v>0</v>
      </c>
      <c r="H767" s="37">
        <v>43844</v>
      </c>
      <c r="I767" s="1">
        <v>0</v>
      </c>
      <c r="J767" s="1">
        <v>0</v>
      </c>
      <c r="M767" s="37">
        <v>43844</v>
      </c>
      <c r="N767" s="1">
        <v>0</v>
      </c>
      <c r="O767" s="1">
        <v>0</v>
      </c>
      <c r="R767" s="37">
        <v>43844</v>
      </c>
      <c r="S767" s="1">
        <v>0</v>
      </c>
      <c r="T767" s="1">
        <v>0</v>
      </c>
      <c r="W767" s="37">
        <v>43844</v>
      </c>
      <c r="X767" s="1">
        <v>0</v>
      </c>
      <c r="Y767" s="1">
        <v>0</v>
      </c>
      <c r="Z767" s="1">
        <f t="shared" si="44"/>
        <v>847.3000000000003</v>
      </c>
      <c r="AB767" s="37">
        <v>43844</v>
      </c>
      <c r="AC767" s="1">
        <v>0</v>
      </c>
      <c r="AD767" s="1">
        <v>0</v>
      </c>
      <c r="AG767" s="37">
        <v>43844</v>
      </c>
      <c r="AH767" s="1">
        <v>0</v>
      </c>
      <c r="AI767" s="1">
        <v>0</v>
      </c>
      <c r="AL767" s="37">
        <v>43844</v>
      </c>
      <c r="AM767" s="1">
        <v>0</v>
      </c>
      <c r="AN767" s="1">
        <v>0</v>
      </c>
      <c r="AO767" s="1">
        <f t="shared" si="45"/>
        <v>815.1</v>
      </c>
      <c r="AQ767" s="37">
        <v>43844</v>
      </c>
      <c r="AR767" s="1">
        <v>0</v>
      </c>
      <c r="AS767" s="1">
        <v>0</v>
      </c>
      <c r="AT767" s="1">
        <f t="shared" si="46"/>
        <v>934.70000000000061</v>
      </c>
      <c r="AV767" s="37">
        <v>43844</v>
      </c>
      <c r="AW767" s="1">
        <v>0</v>
      </c>
      <c r="AX767" s="1">
        <v>0</v>
      </c>
      <c r="AZ767" s="37">
        <v>42739</v>
      </c>
      <c r="BA767" s="1">
        <v>10.7</v>
      </c>
      <c r="BB767" s="1">
        <v>1</v>
      </c>
      <c r="BC767" s="1">
        <v>0</v>
      </c>
      <c r="BE767" s="37"/>
      <c r="BJ767" s="37"/>
      <c r="BP767" s="37"/>
    </row>
    <row r="768" spans="3:68" x14ac:dyDescent="0.3">
      <c r="C768" s="37">
        <v>43845</v>
      </c>
      <c r="D768" s="1">
        <v>0</v>
      </c>
      <c r="E768" s="1">
        <v>0</v>
      </c>
      <c r="H768" s="37">
        <v>43845</v>
      </c>
      <c r="I768" s="1">
        <v>0</v>
      </c>
      <c r="J768" s="1">
        <v>0</v>
      </c>
      <c r="M768" s="37">
        <v>43845</v>
      </c>
      <c r="N768" s="1">
        <v>0</v>
      </c>
      <c r="O768" s="1">
        <v>0</v>
      </c>
      <c r="R768" s="37">
        <v>43845</v>
      </c>
      <c r="S768" s="1">
        <v>0</v>
      </c>
      <c r="T768" s="1">
        <v>0</v>
      </c>
      <c r="W768" s="37">
        <v>43845</v>
      </c>
      <c r="X768" s="1">
        <v>0</v>
      </c>
      <c r="Y768" s="1">
        <v>0</v>
      </c>
      <c r="Z768" s="1">
        <f t="shared" si="44"/>
        <v>847.3000000000003</v>
      </c>
      <c r="AB768" s="37">
        <v>43845</v>
      </c>
      <c r="AC768" s="1">
        <v>0</v>
      </c>
      <c r="AD768" s="1">
        <v>0</v>
      </c>
      <c r="AG768" s="37">
        <v>43845</v>
      </c>
      <c r="AH768" s="1">
        <v>0</v>
      </c>
      <c r="AI768" s="1">
        <v>0</v>
      </c>
      <c r="AL768" s="37">
        <v>43845</v>
      </c>
      <c r="AM768" s="1">
        <v>0</v>
      </c>
      <c r="AN768" s="1">
        <v>0</v>
      </c>
      <c r="AO768" s="1">
        <f t="shared" si="45"/>
        <v>815.1</v>
      </c>
      <c r="AQ768" s="37">
        <v>43845</v>
      </c>
      <c r="AR768" s="1">
        <v>0</v>
      </c>
      <c r="AS768" s="1">
        <v>0</v>
      </c>
      <c r="AT768" s="1">
        <f t="shared" si="46"/>
        <v>934.70000000000061</v>
      </c>
      <c r="AV768" s="37">
        <v>43845</v>
      </c>
      <c r="AW768" s="1">
        <v>0</v>
      </c>
      <c r="AX768" s="1">
        <v>0</v>
      </c>
      <c r="AZ768" s="37">
        <v>42740</v>
      </c>
      <c r="BA768" s="1">
        <v>0</v>
      </c>
      <c r="BB768" s="1">
        <v>0</v>
      </c>
      <c r="BC768" s="1">
        <v>0</v>
      </c>
      <c r="BE768" s="37"/>
      <c r="BJ768" s="37"/>
      <c r="BP768" s="37"/>
    </row>
    <row r="769" spans="3:68" x14ac:dyDescent="0.3">
      <c r="C769" s="37">
        <v>43846</v>
      </c>
      <c r="D769" s="1">
        <v>9.6999999999999993</v>
      </c>
      <c r="E769" s="1">
        <v>1</v>
      </c>
      <c r="F769" s="1">
        <v>10.7</v>
      </c>
      <c r="H769" s="37">
        <v>43846</v>
      </c>
      <c r="I769" s="1">
        <v>9.6999999999999993</v>
      </c>
      <c r="J769" s="1">
        <v>1</v>
      </c>
      <c r="K769" s="1">
        <v>10.7</v>
      </c>
      <c r="M769" s="37">
        <v>43846</v>
      </c>
      <c r="N769" s="1">
        <v>9.6999999999999993</v>
      </c>
      <c r="O769" s="1">
        <v>1</v>
      </c>
      <c r="P769" s="1">
        <v>10.7</v>
      </c>
      <c r="R769" s="37">
        <v>43846</v>
      </c>
      <c r="S769" s="1">
        <v>4</v>
      </c>
      <c r="T769" s="1">
        <v>1</v>
      </c>
      <c r="U769" s="1">
        <v>10.7</v>
      </c>
      <c r="W769" s="37">
        <v>43846</v>
      </c>
      <c r="X769" s="1">
        <v>4</v>
      </c>
      <c r="Y769" s="1">
        <v>1</v>
      </c>
      <c r="Z769" s="1">
        <f t="shared" si="44"/>
        <v>851.3000000000003</v>
      </c>
      <c r="AB769" s="37">
        <v>43846</v>
      </c>
      <c r="AC769" s="1">
        <v>9.6999999999999993</v>
      </c>
      <c r="AD769" s="1">
        <v>1</v>
      </c>
      <c r="AG769" s="37">
        <v>43846</v>
      </c>
      <c r="AH769" s="1">
        <v>7.2</v>
      </c>
      <c r="AI769" s="1">
        <v>1</v>
      </c>
      <c r="AL769" s="37">
        <v>43846</v>
      </c>
      <c r="AM769" s="1">
        <v>-7.6</v>
      </c>
      <c r="AN769" s="1">
        <v>1</v>
      </c>
      <c r="AO769" s="1">
        <f t="shared" si="45"/>
        <v>807.5</v>
      </c>
      <c r="AQ769" s="37">
        <v>43846</v>
      </c>
      <c r="AR769" s="1">
        <v>-3.6</v>
      </c>
      <c r="AS769" s="1">
        <v>1</v>
      </c>
      <c r="AT769" s="1">
        <f t="shared" si="46"/>
        <v>931.10000000000059</v>
      </c>
      <c r="AV769" s="37">
        <v>43846</v>
      </c>
      <c r="AW769" s="1">
        <v>9.4</v>
      </c>
      <c r="AX769" s="1">
        <v>1</v>
      </c>
      <c r="AZ769" s="37">
        <v>42741</v>
      </c>
      <c r="BA769" s="1">
        <v>40.299999999999997</v>
      </c>
      <c r="BB769" s="1">
        <v>1</v>
      </c>
      <c r="BC769" s="1">
        <v>0</v>
      </c>
      <c r="BE769" s="37"/>
      <c r="BJ769" s="37"/>
      <c r="BP769" s="37"/>
    </row>
    <row r="770" spans="3:68" x14ac:dyDescent="0.3">
      <c r="C770" s="37">
        <v>43847</v>
      </c>
      <c r="D770" s="1">
        <v>0</v>
      </c>
      <c r="E770" s="1">
        <v>0</v>
      </c>
      <c r="H770" s="37">
        <v>43847</v>
      </c>
      <c r="I770" s="1">
        <v>0</v>
      </c>
      <c r="J770" s="1">
        <v>0</v>
      </c>
      <c r="M770" s="37">
        <v>43847</v>
      </c>
      <c r="N770" s="1">
        <v>0</v>
      </c>
      <c r="O770" s="1">
        <v>0</v>
      </c>
      <c r="R770" s="37">
        <v>43847</v>
      </c>
      <c r="S770" s="1">
        <v>0</v>
      </c>
      <c r="T770" s="1">
        <v>0</v>
      </c>
      <c r="W770" s="37">
        <v>43847</v>
      </c>
      <c r="X770" s="1">
        <v>0</v>
      </c>
      <c r="Y770" s="1">
        <v>0</v>
      </c>
      <c r="Z770" s="1">
        <f t="shared" si="44"/>
        <v>851.3000000000003</v>
      </c>
      <c r="AB770" s="37">
        <v>43847</v>
      </c>
      <c r="AC770" s="1">
        <v>0</v>
      </c>
      <c r="AD770" s="1">
        <v>0</v>
      </c>
      <c r="AG770" s="37">
        <v>43847</v>
      </c>
      <c r="AH770" s="1">
        <v>0</v>
      </c>
      <c r="AI770" s="1">
        <v>0</v>
      </c>
      <c r="AL770" s="37">
        <v>43847</v>
      </c>
      <c r="AM770" s="1">
        <v>0</v>
      </c>
      <c r="AN770" s="1">
        <v>0</v>
      </c>
      <c r="AO770" s="1">
        <f t="shared" si="45"/>
        <v>807.5</v>
      </c>
      <c r="AQ770" s="37">
        <v>43847</v>
      </c>
      <c r="AR770" s="1">
        <v>0</v>
      </c>
      <c r="AS770" s="1">
        <v>0</v>
      </c>
      <c r="AT770" s="1">
        <f t="shared" si="46"/>
        <v>931.10000000000059</v>
      </c>
      <c r="AV770" s="37">
        <v>43847</v>
      </c>
      <c r="AW770" s="1">
        <v>0</v>
      </c>
      <c r="AX770" s="1">
        <v>0</v>
      </c>
      <c r="AZ770" s="37">
        <v>42744</v>
      </c>
      <c r="BA770" s="1">
        <v>-7.2</v>
      </c>
      <c r="BB770" s="1">
        <v>1</v>
      </c>
      <c r="BC770" s="1">
        <v>0</v>
      </c>
      <c r="BE770" s="37"/>
      <c r="BJ770" s="37"/>
      <c r="BP770" s="37"/>
    </row>
    <row r="771" spans="3:68" x14ac:dyDescent="0.3">
      <c r="C771" s="37">
        <v>43850</v>
      </c>
      <c r="D771" s="1">
        <v>-22.4</v>
      </c>
      <c r="E771" s="1">
        <v>1</v>
      </c>
      <c r="F771" s="1">
        <v>7</v>
      </c>
      <c r="H771" s="37">
        <v>43850</v>
      </c>
      <c r="I771" s="1">
        <v>-22.4</v>
      </c>
      <c r="J771" s="1">
        <v>1</v>
      </c>
      <c r="K771" s="1">
        <v>7</v>
      </c>
      <c r="M771" s="37">
        <v>43850</v>
      </c>
      <c r="N771" s="1">
        <v>-22.4</v>
      </c>
      <c r="O771" s="1">
        <v>1</v>
      </c>
      <c r="P771" s="1">
        <v>7</v>
      </c>
      <c r="R771" s="37">
        <v>43850</v>
      </c>
      <c r="S771" s="1">
        <v>-22.4</v>
      </c>
      <c r="T771" s="1">
        <v>1</v>
      </c>
      <c r="U771" s="1">
        <v>7</v>
      </c>
      <c r="W771" s="37">
        <v>43850</v>
      </c>
      <c r="X771" s="1">
        <v>-22.4</v>
      </c>
      <c r="Y771" s="1">
        <v>1</v>
      </c>
      <c r="Z771" s="1">
        <f t="shared" si="44"/>
        <v>828.90000000000032</v>
      </c>
      <c r="AB771" s="37">
        <v>43850</v>
      </c>
      <c r="AC771" s="1">
        <v>-22.4</v>
      </c>
      <c r="AD771" s="1">
        <v>1</v>
      </c>
      <c r="AG771" s="37">
        <v>43850</v>
      </c>
      <c r="AH771" s="1">
        <v>-22.4</v>
      </c>
      <c r="AI771" s="1">
        <v>1</v>
      </c>
      <c r="AL771" s="37">
        <v>43850</v>
      </c>
      <c r="AM771" s="1">
        <v>-16.600000000000001</v>
      </c>
      <c r="AN771" s="1">
        <v>1</v>
      </c>
      <c r="AO771" s="1">
        <f t="shared" si="45"/>
        <v>790.9</v>
      </c>
      <c r="AQ771" s="37">
        <v>43850</v>
      </c>
      <c r="AR771" s="1">
        <v>-20.9</v>
      </c>
      <c r="AS771" s="1">
        <v>1</v>
      </c>
      <c r="AT771" s="1">
        <f t="shared" si="46"/>
        <v>910.20000000000061</v>
      </c>
      <c r="AV771" s="37">
        <v>43850</v>
      </c>
      <c r="AW771" s="1">
        <v>-21.9</v>
      </c>
      <c r="AX771" s="1">
        <v>1</v>
      </c>
      <c r="AZ771" s="37">
        <v>42745</v>
      </c>
      <c r="BA771" s="1">
        <v>-15.6</v>
      </c>
      <c r="BB771" s="1">
        <v>1</v>
      </c>
      <c r="BC771" s="1">
        <v>0</v>
      </c>
      <c r="BE771" s="37"/>
      <c r="BJ771" s="37"/>
      <c r="BP771" s="37"/>
    </row>
    <row r="772" spans="3:68" x14ac:dyDescent="0.3">
      <c r="C772" s="37">
        <v>43851</v>
      </c>
      <c r="D772" s="1">
        <v>0</v>
      </c>
      <c r="E772" s="1">
        <v>0</v>
      </c>
      <c r="H772" s="37">
        <v>43851</v>
      </c>
      <c r="I772" s="1">
        <v>0</v>
      </c>
      <c r="J772" s="1">
        <v>0</v>
      </c>
      <c r="M772" s="37">
        <v>43851</v>
      </c>
      <c r="N772" s="1">
        <v>0</v>
      </c>
      <c r="O772" s="1">
        <v>0</v>
      </c>
      <c r="R772" s="37">
        <v>43851</v>
      </c>
      <c r="S772" s="1">
        <v>0</v>
      </c>
      <c r="T772" s="1">
        <v>0</v>
      </c>
      <c r="W772" s="37">
        <v>43851</v>
      </c>
      <c r="X772" s="1">
        <v>0</v>
      </c>
      <c r="Y772" s="1">
        <v>0</v>
      </c>
      <c r="Z772" s="1">
        <f t="shared" si="44"/>
        <v>828.90000000000032</v>
      </c>
      <c r="AB772" s="37">
        <v>43851</v>
      </c>
      <c r="AC772" s="1">
        <v>0</v>
      </c>
      <c r="AD772" s="1">
        <v>0</v>
      </c>
      <c r="AG772" s="37">
        <v>43851</v>
      </c>
      <c r="AH772" s="1">
        <v>0</v>
      </c>
      <c r="AI772" s="1">
        <v>0</v>
      </c>
      <c r="AL772" s="37">
        <v>43851</v>
      </c>
      <c r="AM772" s="1">
        <v>0</v>
      </c>
      <c r="AN772" s="1">
        <v>0</v>
      </c>
      <c r="AO772" s="1">
        <f t="shared" si="45"/>
        <v>790.9</v>
      </c>
      <c r="AQ772" s="37">
        <v>43851</v>
      </c>
      <c r="AR772" s="1">
        <v>0</v>
      </c>
      <c r="AS772" s="1">
        <v>0</v>
      </c>
      <c r="AT772" s="1">
        <f t="shared" si="46"/>
        <v>910.20000000000061</v>
      </c>
      <c r="AV772" s="37">
        <v>43851</v>
      </c>
      <c r="AW772" s="1">
        <v>0</v>
      </c>
      <c r="AX772" s="1">
        <v>0</v>
      </c>
      <c r="AZ772" s="37">
        <v>42746</v>
      </c>
      <c r="BA772" s="1">
        <v>0</v>
      </c>
      <c r="BB772" s="1">
        <v>0</v>
      </c>
      <c r="BC772" s="1">
        <v>0</v>
      </c>
      <c r="BE772" s="37"/>
      <c r="BJ772" s="37"/>
      <c r="BP772" s="37"/>
    </row>
    <row r="773" spans="3:68" x14ac:dyDescent="0.3">
      <c r="C773" s="37">
        <v>43852</v>
      </c>
      <c r="D773" s="1">
        <v>9.4</v>
      </c>
      <c r="E773" s="1">
        <v>1</v>
      </c>
      <c r="F773" s="1">
        <v>15.5</v>
      </c>
      <c r="H773" s="37">
        <v>43852</v>
      </c>
      <c r="I773" s="1">
        <v>9.4</v>
      </c>
      <c r="J773" s="1">
        <v>1</v>
      </c>
      <c r="K773" s="1">
        <v>15.5</v>
      </c>
      <c r="M773" s="37">
        <v>43852</v>
      </c>
      <c r="N773" s="1">
        <v>9.5</v>
      </c>
      <c r="O773" s="1">
        <v>1</v>
      </c>
      <c r="P773" s="1">
        <v>19.5</v>
      </c>
      <c r="R773" s="37">
        <v>43852</v>
      </c>
      <c r="S773" s="1">
        <v>8.1999999999999993</v>
      </c>
      <c r="T773" s="1">
        <v>1</v>
      </c>
      <c r="U773" s="1">
        <v>15.5</v>
      </c>
      <c r="W773" s="37">
        <v>43852</v>
      </c>
      <c r="X773" s="1">
        <v>8.1999999999999993</v>
      </c>
      <c r="Y773" s="1">
        <v>1</v>
      </c>
      <c r="Z773" s="1">
        <f t="shared" si="44"/>
        <v>837.10000000000036</v>
      </c>
      <c r="AB773" s="37">
        <v>43852</v>
      </c>
      <c r="AC773" s="1">
        <v>8.6</v>
      </c>
      <c r="AD773" s="1">
        <v>1</v>
      </c>
      <c r="AG773" s="37">
        <v>43852</v>
      </c>
      <c r="AH773" s="1">
        <v>4.3</v>
      </c>
      <c r="AI773" s="1">
        <v>1</v>
      </c>
      <c r="AJ773" s="1">
        <v>-3.5</v>
      </c>
      <c r="AL773" s="37">
        <v>43852</v>
      </c>
      <c r="AM773" s="1">
        <v>7.6</v>
      </c>
      <c r="AN773" s="1">
        <v>1</v>
      </c>
      <c r="AO773" s="1">
        <f t="shared" si="45"/>
        <v>798.5</v>
      </c>
      <c r="AQ773" s="37">
        <v>43852</v>
      </c>
      <c r="AR773" s="1">
        <v>13.5</v>
      </c>
      <c r="AS773" s="1">
        <v>1</v>
      </c>
      <c r="AT773" s="1">
        <f t="shared" si="46"/>
        <v>923.70000000000061</v>
      </c>
      <c r="AV773" s="37">
        <v>43852</v>
      </c>
      <c r="AW773" s="1">
        <v>8.3000000000000007</v>
      </c>
      <c r="AX773" s="1">
        <v>1</v>
      </c>
      <c r="AZ773" s="37">
        <v>42747</v>
      </c>
      <c r="BA773" s="1">
        <v>0</v>
      </c>
      <c r="BB773" s="1">
        <v>0</v>
      </c>
      <c r="BC773" s="1">
        <v>0</v>
      </c>
      <c r="BE773" s="37"/>
      <c r="BJ773" s="37"/>
      <c r="BP773" s="37"/>
    </row>
    <row r="774" spans="3:68" x14ac:dyDescent="0.3">
      <c r="C774" s="37">
        <v>43853</v>
      </c>
      <c r="D774" s="1">
        <v>0</v>
      </c>
      <c r="E774" s="1">
        <v>0</v>
      </c>
      <c r="H774" s="37">
        <v>43853</v>
      </c>
      <c r="I774" s="1">
        <v>0</v>
      </c>
      <c r="J774" s="1">
        <v>0</v>
      </c>
      <c r="M774" s="37">
        <v>43853</v>
      </c>
      <c r="N774" s="1">
        <v>0</v>
      </c>
      <c r="O774" s="1">
        <v>0</v>
      </c>
      <c r="R774" s="37">
        <v>43853</v>
      </c>
      <c r="S774" s="1">
        <v>0</v>
      </c>
      <c r="T774" s="1">
        <v>0</v>
      </c>
      <c r="W774" s="37">
        <v>43853</v>
      </c>
      <c r="X774" s="1">
        <v>0</v>
      </c>
      <c r="Y774" s="1">
        <v>0</v>
      </c>
      <c r="Z774" s="1">
        <f t="shared" si="44"/>
        <v>837.10000000000036</v>
      </c>
      <c r="AB774" s="37">
        <v>43853</v>
      </c>
      <c r="AC774" s="1">
        <v>0</v>
      </c>
      <c r="AD774" s="1">
        <v>0</v>
      </c>
      <c r="AG774" s="37">
        <v>43853</v>
      </c>
      <c r="AH774" s="1">
        <v>0</v>
      </c>
      <c r="AI774" s="1">
        <v>0</v>
      </c>
      <c r="AL774" s="37">
        <v>43853</v>
      </c>
      <c r="AM774" s="1">
        <v>0</v>
      </c>
      <c r="AN774" s="1">
        <v>0</v>
      </c>
      <c r="AO774" s="1">
        <f t="shared" si="45"/>
        <v>798.5</v>
      </c>
      <c r="AQ774" s="37">
        <v>43853</v>
      </c>
      <c r="AR774" s="1">
        <v>0</v>
      </c>
      <c r="AS774" s="1">
        <v>0</v>
      </c>
      <c r="AT774" s="1">
        <f t="shared" si="46"/>
        <v>923.70000000000061</v>
      </c>
      <c r="AV774" s="37">
        <v>43853</v>
      </c>
      <c r="AW774" s="1">
        <v>0</v>
      </c>
      <c r="AX774" s="1">
        <v>0</v>
      </c>
      <c r="AZ774" s="37">
        <v>42748</v>
      </c>
      <c r="BA774" s="1">
        <v>-16.8</v>
      </c>
      <c r="BB774" s="1">
        <v>1</v>
      </c>
      <c r="BC774" s="1">
        <v>0</v>
      </c>
      <c r="BE774" s="37"/>
      <c r="BJ774" s="37"/>
      <c r="BP774" s="37"/>
    </row>
    <row r="775" spans="3:68" x14ac:dyDescent="0.3">
      <c r="C775" s="37">
        <v>43858</v>
      </c>
      <c r="D775" s="1">
        <v>-4</v>
      </c>
      <c r="E775" s="1">
        <v>1</v>
      </c>
      <c r="F775" s="1">
        <v>5</v>
      </c>
      <c r="H775" s="37">
        <v>43858</v>
      </c>
      <c r="I775" s="1">
        <v>-4</v>
      </c>
      <c r="J775" s="1">
        <v>1</v>
      </c>
      <c r="K775" s="1">
        <v>5</v>
      </c>
      <c r="M775" s="37">
        <v>43858</v>
      </c>
      <c r="N775" s="1">
        <v>-4</v>
      </c>
      <c r="O775" s="1">
        <v>1</v>
      </c>
      <c r="P775" s="1">
        <v>5</v>
      </c>
      <c r="R775" s="37">
        <v>43858</v>
      </c>
      <c r="S775" s="1">
        <v>-4</v>
      </c>
      <c r="T775" s="1">
        <v>1</v>
      </c>
      <c r="U775" s="1">
        <v>5</v>
      </c>
      <c r="W775" s="37">
        <v>43858</v>
      </c>
      <c r="X775" s="1">
        <v>-4</v>
      </c>
      <c r="Y775" s="1">
        <v>1</v>
      </c>
      <c r="Z775" s="1">
        <f t="shared" si="44"/>
        <v>833.10000000000036</v>
      </c>
      <c r="AB775" s="37">
        <v>43858</v>
      </c>
      <c r="AC775" s="1">
        <v>-4.0999999999999996</v>
      </c>
      <c r="AD775" s="1">
        <v>1</v>
      </c>
      <c r="AG775" s="37">
        <v>43858</v>
      </c>
      <c r="AH775" s="1">
        <v>-4.0999999999999996</v>
      </c>
      <c r="AI775" s="1">
        <v>1</v>
      </c>
      <c r="AL775" s="37">
        <v>43858</v>
      </c>
      <c r="AM775" s="1">
        <v>-8.1</v>
      </c>
      <c r="AN775" s="1">
        <v>1</v>
      </c>
      <c r="AO775" s="1">
        <f t="shared" si="45"/>
        <v>790.4</v>
      </c>
      <c r="AQ775" s="37">
        <v>43858</v>
      </c>
      <c r="AR775" s="1">
        <v>-0.7</v>
      </c>
      <c r="AS775" s="1">
        <v>1</v>
      </c>
      <c r="AT775" s="1">
        <f t="shared" si="46"/>
        <v>923.00000000000057</v>
      </c>
      <c r="AV775" s="37">
        <v>43858</v>
      </c>
      <c r="AW775" s="1">
        <v>-6.4</v>
      </c>
      <c r="AX775" s="1">
        <v>1</v>
      </c>
      <c r="AZ775" s="37">
        <v>42751</v>
      </c>
      <c r="BA775" s="1">
        <v>-13</v>
      </c>
      <c r="BB775" s="1">
        <v>1</v>
      </c>
      <c r="BC775" s="1">
        <v>0</v>
      </c>
      <c r="BE775" s="37"/>
      <c r="BJ775" s="37"/>
      <c r="BP775" s="37"/>
    </row>
    <row r="776" spans="3:68" x14ac:dyDescent="0.3">
      <c r="C776" s="37">
        <v>43859</v>
      </c>
      <c r="D776" s="1">
        <v>0</v>
      </c>
      <c r="E776" s="1">
        <v>0</v>
      </c>
      <c r="H776" s="37">
        <v>43859</v>
      </c>
      <c r="I776" s="1">
        <v>0</v>
      </c>
      <c r="J776" s="1">
        <v>0</v>
      </c>
      <c r="M776" s="37">
        <v>43859</v>
      </c>
      <c r="N776" s="1">
        <v>0</v>
      </c>
      <c r="O776" s="1">
        <v>0</v>
      </c>
      <c r="R776" s="37">
        <v>43859</v>
      </c>
      <c r="S776" s="1">
        <v>0</v>
      </c>
      <c r="T776" s="1">
        <v>0</v>
      </c>
      <c r="W776" s="37">
        <v>43859</v>
      </c>
      <c r="X776" s="1">
        <v>0</v>
      </c>
      <c r="Y776" s="1">
        <v>0</v>
      </c>
      <c r="Z776" s="1">
        <f t="shared" si="44"/>
        <v>833.10000000000036</v>
      </c>
      <c r="AB776" s="37">
        <v>43859</v>
      </c>
      <c r="AC776" s="1">
        <v>0</v>
      </c>
      <c r="AD776" s="1">
        <v>0</v>
      </c>
      <c r="AG776" s="37">
        <v>43859</v>
      </c>
      <c r="AH776" s="1">
        <v>0</v>
      </c>
      <c r="AI776" s="1">
        <v>0</v>
      </c>
      <c r="AL776" s="37">
        <v>43859</v>
      </c>
      <c r="AM776" s="1">
        <v>0</v>
      </c>
      <c r="AN776" s="1">
        <v>0</v>
      </c>
      <c r="AO776" s="1">
        <f t="shared" si="45"/>
        <v>790.4</v>
      </c>
      <c r="AQ776" s="37">
        <v>43859</v>
      </c>
      <c r="AR776" s="1">
        <v>0</v>
      </c>
      <c r="AS776" s="1">
        <v>0</v>
      </c>
      <c r="AT776" s="1">
        <f t="shared" si="46"/>
        <v>923.00000000000057</v>
      </c>
      <c r="AV776" s="37">
        <v>43859</v>
      </c>
      <c r="AW776" s="1">
        <v>0</v>
      </c>
      <c r="AX776" s="1">
        <v>0</v>
      </c>
      <c r="AZ776" s="37">
        <v>42752</v>
      </c>
      <c r="BA776" s="1">
        <v>-20.6</v>
      </c>
      <c r="BB776" s="1">
        <v>1</v>
      </c>
      <c r="BC776" s="1">
        <v>0</v>
      </c>
      <c r="BE776" s="37"/>
      <c r="BJ776" s="37"/>
      <c r="BP776" s="37"/>
    </row>
    <row r="777" spans="3:68" x14ac:dyDescent="0.3">
      <c r="C777" s="37">
        <v>43860</v>
      </c>
      <c r="D777" s="1">
        <v>-31.1</v>
      </c>
      <c r="E777" s="1">
        <v>1</v>
      </c>
      <c r="F777" s="1">
        <v>-4.3</v>
      </c>
      <c r="H777" s="37">
        <v>43860</v>
      </c>
      <c r="I777" s="1">
        <v>-31.1</v>
      </c>
      <c r="J777" s="1">
        <v>1</v>
      </c>
      <c r="K777" s="1">
        <v>-4.3</v>
      </c>
      <c r="M777" s="37">
        <v>43860</v>
      </c>
      <c r="N777" s="1">
        <v>-31.1</v>
      </c>
      <c r="O777" s="1">
        <v>1</v>
      </c>
      <c r="P777" s="1">
        <v>-4.3</v>
      </c>
      <c r="R777" s="37">
        <v>43860</v>
      </c>
      <c r="S777" s="1">
        <v>-31.1</v>
      </c>
      <c r="T777" s="1">
        <v>1</v>
      </c>
      <c r="U777" s="1">
        <v>-4.3</v>
      </c>
      <c r="W777" s="37">
        <v>43860</v>
      </c>
      <c r="X777" s="1">
        <v>-31.1</v>
      </c>
      <c r="Y777" s="1">
        <v>1</v>
      </c>
      <c r="Z777" s="1">
        <f t="shared" si="44"/>
        <v>802.00000000000034</v>
      </c>
      <c r="AB777" s="37">
        <v>43860</v>
      </c>
      <c r="AC777" s="1">
        <v>-32.299999999999997</v>
      </c>
      <c r="AD777" s="1">
        <v>1</v>
      </c>
      <c r="AG777" s="37">
        <v>43860</v>
      </c>
      <c r="AH777" s="1">
        <v>-21.4</v>
      </c>
      <c r="AI777" s="1">
        <v>1</v>
      </c>
      <c r="AL777" s="37">
        <v>43860</v>
      </c>
      <c r="AM777" s="1">
        <v>-28.6</v>
      </c>
      <c r="AN777" s="1">
        <v>1</v>
      </c>
      <c r="AO777" s="1">
        <f t="shared" si="45"/>
        <v>761.8</v>
      </c>
      <c r="AQ777" s="37">
        <v>43860</v>
      </c>
      <c r="AR777" s="1">
        <v>-17.600000000000001</v>
      </c>
      <c r="AS777" s="1">
        <v>1</v>
      </c>
      <c r="AT777" s="1">
        <f t="shared" si="46"/>
        <v>905.40000000000055</v>
      </c>
      <c r="AV777" s="37">
        <v>43860</v>
      </c>
      <c r="AW777" s="1">
        <v>-32.299999999999997</v>
      </c>
      <c r="AX777" s="1">
        <v>1</v>
      </c>
      <c r="AZ777" s="37">
        <v>42753</v>
      </c>
      <c r="BA777" s="1">
        <v>9.5</v>
      </c>
      <c r="BB777" s="1">
        <v>1</v>
      </c>
      <c r="BC777" s="1">
        <v>0</v>
      </c>
      <c r="BE777" s="37"/>
      <c r="BJ777" s="37"/>
      <c r="BP777" s="37"/>
    </row>
    <row r="778" spans="3:68" x14ac:dyDescent="0.3">
      <c r="C778" s="37">
        <v>43861</v>
      </c>
      <c r="D778" s="1">
        <v>-18.600000000000001</v>
      </c>
      <c r="E778" s="1">
        <v>1</v>
      </c>
      <c r="F778" s="1">
        <v>2.4</v>
      </c>
      <c r="H778" s="37">
        <v>43861</v>
      </c>
      <c r="I778" s="1">
        <v>-18.600000000000001</v>
      </c>
      <c r="J778" s="1">
        <v>1</v>
      </c>
      <c r="K778" s="1">
        <v>2.4</v>
      </c>
      <c r="M778" s="37">
        <v>43861</v>
      </c>
      <c r="N778" s="1">
        <v>-18.600000000000001</v>
      </c>
      <c r="O778" s="1">
        <v>1</v>
      </c>
      <c r="P778" s="1">
        <v>2.4</v>
      </c>
      <c r="R778" s="37">
        <v>43861</v>
      </c>
      <c r="S778" s="1">
        <v>-18.600000000000001</v>
      </c>
      <c r="T778" s="1">
        <v>1</v>
      </c>
      <c r="U778" s="1">
        <v>2.4</v>
      </c>
      <c r="W778" s="37">
        <v>43861</v>
      </c>
      <c r="X778" s="1">
        <v>-18.600000000000001</v>
      </c>
      <c r="Y778" s="1">
        <v>1</v>
      </c>
      <c r="Z778" s="1">
        <f t="shared" si="44"/>
        <v>783.40000000000032</v>
      </c>
      <c r="AB778" s="37">
        <v>43861</v>
      </c>
      <c r="AC778" s="1">
        <v>-18.600000000000001</v>
      </c>
      <c r="AD778" s="1">
        <v>1</v>
      </c>
      <c r="AG778" s="37">
        <v>43861</v>
      </c>
      <c r="AH778" s="1">
        <v>-20.8</v>
      </c>
      <c r="AI778" s="1">
        <v>1</v>
      </c>
      <c r="AL778" s="37">
        <v>43861</v>
      </c>
      <c r="AM778" s="1">
        <v>-19.8</v>
      </c>
      <c r="AN778" s="1">
        <v>1</v>
      </c>
      <c r="AO778" s="1">
        <f t="shared" si="45"/>
        <v>742</v>
      </c>
      <c r="AQ778" s="37">
        <v>43861</v>
      </c>
      <c r="AR778" s="1">
        <v>-14.4</v>
      </c>
      <c r="AS778" s="1">
        <v>1</v>
      </c>
      <c r="AT778" s="1">
        <f t="shared" si="46"/>
        <v>891.00000000000057</v>
      </c>
      <c r="AV778" s="37">
        <v>43861</v>
      </c>
      <c r="AW778" s="1">
        <v>-17.899999999999999</v>
      </c>
      <c r="AX778" s="1">
        <v>1</v>
      </c>
      <c r="AZ778" s="37">
        <v>42754</v>
      </c>
      <c r="BA778" s="1">
        <v>0</v>
      </c>
      <c r="BB778" s="1">
        <v>0</v>
      </c>
      <c r="BC778" s="1">
        <v>0</v>
      </c>
      <c r="BE778" s="37"/>
      <c r="BJ778" s="37"/>
      <c r="BP778" s="37"/>
    </row>
    <row r="779" spans="3:68" x14ac:dyDescent="0.3">
      <c r="C779" s="37">
        <v>43864</v>
      </c>
      <c r="D779" s="1">
        <v>0</v>
      </c>
      <c r="E779" s="1">
        <v>0</v>
      </c>
      <c r="H779" s="37">
        <v>43864</v>
      </c>
      <c r="I779" s="1">
        <v>0</v>
      </c>
      <c r="J779" s="1">
        <v>0</v>
      </c>
      <c r="M779" s="37">
        <v>43864</v>
      </c>
      <c r="N779" s="1">
        <v>0</v>
      </c>
      <c r="O779" s="1">
        <v>0</v>
      </c>
      <c r="R779" s="37">
        <v>43864</v>
      </c>
      <c r="S779" s="1">
        <v>0</v>
      </c>
      <c r="T779" s="1">
        <v>0</v>
      </c>
      <c r="W779" s="37">
        <v>43864</v>
      </c>
      <c r="X779" s="1">
        <v>0</v>
      </c>
      <c r="Y779" s="1">
        <v>0</v>
      </c>
      <c r="Z779" s="1">
        <f t="shared" si="44"/>
        <v>783.40000000000032</v>
      </c>
      <c r="AB779" s="37">
        <v>43864</v>
      </c>
      <c r="AC779" s="1">
        <v>0</v>
      </c>
      <c r="AD779" s="1">
        <v>0</v>
      </c>
      <c r="AG779" s="37">
        <v>43864</v>
      </c>
      <c r="AH779" s="1">
        <v>0</v>
      </c>
      <c r="AI779" s="1">
        <v>0</v>
      </c>
      <c r="AL779" s="37">
        <v>43864</v>
      </c>
      <c r="AM779" s="1">
        <v>0</v>
      </c>
      <c r="AN779" s="1">
        <v>0</v>
      </c>
      <c r="AO779" s="1">
        <f t="shared" si="45"/>
        <v>742</v>
      </c>
      <c r="AQ779" s="37">
        <v>43864</v>
      </c>
      <c r="AR779" s="1">
        <v>0</v>
      </c>
      <c r="AS779" s="1">
        <v>0</v>
      </c>
      <c r="AT779" s="1">
        <f t="shared" si="46"/>
        <v>891.00000000000057</v>
      </c>
      <c r="AV779" s="37">
        <v>43864</v>
      </c>
      <c r="AW779" s="1">
        <v>0</v>
      </c>
      <c r="AX779" s="1">
        <v>0</v>
      </c>
      <c r="AZ779" s="37">
        <v>42755</v>
      </c>
      <c r="BA779" s="1">
        <v>0</v>
      </c>
      <c r="BB779" s="1">
        <v>0</v>
      </c>
      <c r="BC779" s="1">
        <v>0</v>
      </c>
      <c r="BE779" s="37"/>
      <c r="BJ779" s="37"/>
      <c r="BP779" s="37"/>
    </row>
    <row r="780" spans="3:68" x14ac:dyDescent="0.3">
      <c r="C780" s="37">
        <v>43865</v>
      </c>
      <c r="D780" s="1">
        <v>12.9</v>
      </c>
      <c r="E780" s="1">
        <v>1</v>
      </c>
      <c r="F780" s="1">
        <v>12.9</v>
      </c>
      <c r="H780" s="37">
        <v>43865</v>
      </c>
      <c r="I780" s="1">
        <v>12.9</v>
      </c>
      <c r="J780" s="1">
        <v>1</v>
      </c>
      <c r="K780" s="1">
        <v>12.9</v>
      </c>
      <c r="M780" s="37">
        <v>43865</v>
      </c>
      <c r="N780" s="1">
        <v>12.9</v>
      </c>
      <c r="O780" s="1">
        <v>1</v>
      </c>
      <c r="P780" s="1">
        <v>12.9</v>
      </c>
      <c r="R780" s="37">
        <v>43865</v>
      </c>
      <c r="S780" s="1">
        <v>5.9</v>
      </c>
      <c r="T780" s="1">
        <v>1</v>
      </c>
      <c r="U780" s="1">
        <v>11.9</v>
      </c>
      <c r="W780" s="37">
        <v>43865</v>
      </c>
      <c r="X780" s="1">
        <v>5.9</v>
      </c>
      <c r="Y780" s="1">
        <v>1</v>
      </c>
      <c r="Z780" s="1">
        <f t="shared" si="44"/>
        <v>789.3000000000003</v>
      </c>
      <c r="AB780" s="37">
        <v>43865</v>
      </c>
      <c r="AC780" s="1">
        <v>12.3</v>
      </c>
      <c r="AD780" s="1">
        <v>1</v>
      </c>
      <c r="AG780" s="37">
        <v>43865</v>
      </c>
      <c r="AH780" s="1">
        <v>5.3</v>
      </c>
      <c r="AI780" s="1">
        <v>1</v>
      </c>
      <c r="AJ780" s="1">
        <v>0</v>
      </c>
      <c r="AL780" s="37">
        <v>43865</v>
      </c>
      <c r="AM780" s="1">
        <v>8</v>
      </c>
      <c r="AN780" s="1">
        <v>1</v>
      </c>
      <c r="AO780" s="1">
        <f t="shared" si="45"/>
        <v>750</v>
      </c>
      <c r="AQ780" s="37">
        <v>43865</v>
      </c>
      <c r="AR780" s="1">
        <v>13.2</v>
      </c>
      <c r="AS780" s="1">
        <v>1</v>
      </c>
      <c r="AT780" s="1">
        <f t="shared" si="46"/>
        <v>904.20000000000061</v>
      </c>
      <c r="AV780" s="37">
        <v>43865</v>
      </c>
      <c r="AW780" s="1">
        <v>12.3</v>
      </c>
      <c r="AX780" s="1">
        <v>1</v>
      </c>
      <c r="AZ780" s="37">
        <v>42758</v>
      </c>
      <c r="BA780" s="1">
        <v>0.5</v>
      </c>
      <c r="BB780" s="1">
        <v>1</v>
      </c>
      <c r="BC780" s="1">
        <v>0</v>
      </c>
      <c r="BE780" s="37"/>
      <c r="BJ780" s="37"/>
      <c r="BP780" s="37"/>
    </row>
    <row r="781" spans="3:68" x14ac:dyDescent="0.3">
      <c r="C781" s="37">
        <v>43866</v>
      </c>
      <c r="D781" s="1">
        <v>0</v>
      </c>
      <c r="E781" s="1">
        <v>0</v>
      </c>
      <c r="H781" s="37">
        <v>43866</v>
      </c>
      <c r="I781" s="1">
        <v>0</v>
      </c>
      <c r="J781" s="1">
        <v>0</v>
      </c>
      <c r="M781" s="37">
        <v>43866</v>
      </c>
      <c r="N781" s="1">
        <v>0</v>
      </c>
      <c r="O781" s="1">
        <v>0</v>
      </c>
      <c r="R781" s="37">
        <v>43866</v>
      </c>
      <c r="S781" s="1">
        <v>0</v>
      </c>
      <c r="T781" s="1">
        <v>0</v>
      </c>
      <c r="W781" s="37">
        <v>43866</v>
      </c>
      <c r="X781" s="1">
        <v>0</v>
      </c>
      <c r="Y781" s="1">
        <v>0</v>
      </c>
      <c r="Z781" s="1">
        <f t="shared" si="44"/>
        <v>789.3000000000003</v>
      </c>
      <c r="AB781" s="37">
        <v>43866</v>
      </c>
      <c r="AC781" s="1">
        <v>0</v>
      </c>
      <c r="AD781" s="1">
        <v>0</v>
      </c>
      <c r="AG781" s="37">
        <v>43866</v>
      </c>
      <c r="AH781" s="1">
        <v>0</v>
      </c>
      <c r="AI781" s="1">
        <v>0</v>
      </c>
      <c r="AL781" s="37">
        <v>43866</v>
      </c>
      <c r="AM781" s="1">
        <v>0</v>
      </c>
      <c r="AN781" s="1">
        <v>0</v>
      </c>
      <c r="AO781" s="1">
        <f t="shared" si="45"/>
        <v>750</v>
      </c>
      <c r="AQ781" s="37">
        <v>43866</v>
      </c>
      <c r="AR781" s="1">
        <v>0</v>
      </c>
      <c r="AS781" s="1">
        <v>0</v>
      </c>
      <c r="AT781" s="1">
        <f t="shared" si="46"/>
        <v>904.20000000000061</v>
      </c>
      <c r="AV781" s="37">
        <v>43866</v>
      </c>
      <c r="AW781" s="1">
        <v>0</v>
      </c>
      <c r="AX781" s="1">
        <v>0</v>
      </c>
      <c r="AZ781" s="37">
        <v>42759</v>
      </c>
      <c r="BA781" s="1">
        <v>0</v>
      </c>
      <c r="BB781" s="1">
        <v>0</v>
      </c>
      <c r="BC781" s="1">
        <v>0</v>
      </c>
      <c r="BE781" s="37"/>
      <c r="BJ781" s="37"/>
      <c r="BP781" s="37"/>
    </row>
    <row r="782" spans="3:68" x14ac:dyDescent="0.3">
      <c r="C782" s="37">
        <v>43867</v>
      </c>
      <c r="D782" s="1">
        <v>10.8</v>
      </c>
      <c r="E782" s="1">
        <v>1</v>
      </c>
      <c r="F782" s="1">
        <v>17.7</v>
      </c>
      <c r="H782" s="37">
        <v>43867</v>
      </c>
      <c r="I782" s="1">
        <v>10.8</v>
      </c>
      <c r="J782" s="1">
        <v>1</v>
      </c>
      <c r="K782" s="1">
        <v>17.7</v>
      </c>
      <c r="M782" s="37">
        <v>43867</v>
      </c>
      <c r="N782" s="1">
        <v>13.2</v>
      </c>
      <c r="O782" s="1">
        <v>1</v>
      </c>
      <c r="P782" s="1">
        <v>20.7</v>
      </c>
      <c r="R782" s="37">
        <v>43867</v>
      </c>
      <c r="S782" s="1">
        <v>4.5999999999999996</v>
      </c>
      <c r="T782" s="1">
        <v>1</v>
      </c>
      <c r="U782" s="1">
        <v>10.7</v>
      </c>
      <c r="W782" s="37">
        <v>43867</v>
      </c>
      <c r="X782" s="1">
        <v>4.5999999999999996</v>
      </c>
      <c r="Y782" s="1">
        <v>1</v>
      </c>
      <c r="Z782" s="1">
        <f t="shared" si="44"/>
        <v>793.90000000000032</v>
      </c>
      <c r="AB782" s="37">
        <v>43867</v>
      </c>
      <c r="AC782" s="1">
        <v>-21.3</v>
      </c>
      <c r="AD782" s="1">
        <v>1</v>
      </c>
      <c r="AE782" s="1">
        <v>-28.8</v>
      </c>
      <c r="AG782" s="37">
        <v>43867</v>
      </c>
      <c r="AH782" s="1">
        <v>-13</v>
      </c>
      <c r="AI782" s="1">
        <v>1</v>
      </c>
      <c r="AJ782" s="1">
        <v>-19.7</v>
      </c>
      <c r="AL782" s="37">
        <v>43867</v>
      </c>
      <c r="AM782" s="1">
        <v>-12.2</v>
      </c>
      <c r="AN782" s="1">
        <v>1</v>
      </c>
      <c r="AO782" s="1">
        <f t="shared" si="45"/>
        <v>737.8</v>
      </c>
      <c r="AQ782" s="37">
        <v>43867</v>
      </c>
      <c r="AR782" s="1">
        <v>-13.9</v>
      </c>
      <c r="AS782" s="1">
        <v>1</v>
      </c>
      <c r="AT782" s="1">
        <f t="shared" si="46"/>
        <v>890.30000000000064</v>
      </c>
      <c r="AV782" s="37">
        <v>43867</v>
      </c>
      <c r="AW782" s="1">
        <v>7.1</v>
      </c>
      <c r="AX782" s="1">
        <v>1</v>
      </c>
      <c r="AZ782" s="37">
        <v>42760</v>
      </c>
      <c r="BA782" s="1">
        <v>0</v>
      </c>
      <c r="BB782" s="1">
        <v>0</v>
      </c>
      <c r="BC782" s="1">
        <v>0</v>
      </c>
      <c r="BE782" s="37"/>
      <c r="BJ782" s="37"/>
      <c r="BP782" s="37"/>
    </row>
    <row r="783" spans="3:68" x14ac:dyDescent="0.3">
      <c r="C783" s="37">
        <v>43868</v>
      </c>
      <c r="D783" s="1">
        <v>0</v>
      </c>
      <c r="E783" s="1">
        <v>0</v>
      </c>
      <c r="H783" s="37">
        <v>43868</v>
      </c>
      <c r="I783" s="1">
        <v>0</v>
      </c>
      <c r="J783" s="1">
        <v>0</v>
      </c>
      <c r="M783" s="37">
        <v>43868</v>
      </c>
      <c r="N783" s="1">
        <v>0</v>
      </c>
      <c r="O783" s="1">
        <v>0</v>
      </c>
      <c r="R783" s="37">
        <v>43868</v>
      </c>
      <c r="S783" s="1">
        <v>0</v>
      </c>
      <c r="T783" s="1">
        <v>0</v>
      </c>
      <c r="W783" s="37">
        <v>43868</v>
      </c>
      <c r="X783" s="1">
        <v>0</v>
      </c>
      <c r="Y783" s="1">
        <v>0</v>
      </c>
      <c r="Z783" s="1">
        <f t="shared" si="44"/>
        <v>793.90000000000032</v>
      </c>
      <c r="AB783" s="37">
        <v>43868</v>
      </c>
      <c r="AC783" s="1">
        <v>0</v>
      </c>
      <c r="AD783" s="1">
        <v>0</v>
      </c>
      <c r="AG783" s="37">
        <v>43868</v>
      </c>
      <c r="AH783" s="1">
        <v>0</v>
      </c>
      <c r="AI783" s="1">
        <v>0</v>
      </c>
      <c r="AL783" s="37">
        <v>43868</v>
      </c>
      <c r="AM783" s="1">
        <v>0</v>
      </c>
      <c r="AN783" s="1">
        <v>0</v>
      </c>
      <c r="AO783" s="1">
        <f t="shared" si="45"/>
        <v>737.8</v>
      </c>
      <c r="AQ783" s="37">
        <v>43868</v>
      </c>
      <c r="AR783" s="1">
        <v>0</v>
      </c>
      <c r="AS783" s="1">
        <v>0</v>
      </c>
      <c r="AT783" s="1">
        <f t="shared" si="46"/>
        <v>890.30000000000064</v>
      </c>
      <c r="AV783" s="37">
        <v>43868</v>
      </c>
      <c r="AW783" s="1">
        <v>0</v>
      </c>
      <c r="AX783" s="1">
        <v>0</v>
      </c>
      <c r="AZ783" s="37">
        <v>42761</v>
      </c>
      <c r="BA783" s="1">
        <v>-10.8</v>
      </c>
      <c r="BB783" s="1">
        <v>1</v>
      </c>
      <c r="BC783" s="1">
        <v>0</v>
      </c>
      <c r="BE783" s="37"/>
      <c r="BJ783" s="37"/>
      <c r="BP783" s="37"/>
    </row>
    <row r="784" spans="3:68" x14ac:dyDescent="0.3">
      <c r="C784" s="37">
        <v>43871</v>
      </c>
      <c r="D784" s="1">
        <v>0</v>
      </c>
      <c r="E784" s="1">
        <v>0</v>
      </c>
      <c r="H784" s="37">
        <v>43871</v>
      </c>
      <c r="I784" s="1">
        <v>0</v>
      </c>
      <c r="J784" s="1">
        <v>0</v>
      </c>
      <c r="M784" s="37">
        <v>43871</v>
      </c>
      <c r="N784" s="1">
        <v>0</v>
      </c>
      <c r="O784" s="1">
        <v>0</v>
      </c>
      <c r="R784" s="37">
        <v>43871</v>
      </c>
      <c r="S784" s="1">
        <v>0</v>
      </c>
      <c r="T784" s="1">
        <v>0</v>
      </c>
      <c r="W784" s="37">
        <v>43871</v>
      </c>
      <c r="X784" s="1">
        <v>0</v>
      </c>
      <c r="Y784" s="1">
        <v>0</v>
      </c>
      <c r="Z784" s="1">
        <f t="shared" si="44"/>
        <v>793.90000000000032</v>
      </c>
      <c r="AB784" s="37">
        <v>43871</v>
      </c>
      <c r="AC784" s="1">
        <v>0</v>
      </c>
      <c r="AD784" s="1">
        <v>0</v>
      </c>
      <c r="AG784" s="37">
        <v>43871</v>
      </c>
      <c r="AH784" s="1">
        <v>0</v>
      </c>
      <c r="AI784" s="1">
        <v>0</v>
      </c>
      <c r="AL784" s="37">
        <v>43871</v>
      </c>
      <c r="AM784" s="1">
        <v>0</v>
      </c>
      <c r="AN784" s="1">
        <v>0</v>
      </c>
      <c r="AO784" s="1">
        <f t="shared" si="45"/>
        <v>737.8</v>
      </c>
      <c r="AQ784" s="37">
        <v>43871</v>
      </c>
      <c r="AR784" s="1">
        <v>0</v>
      </c>
      <c r="AS784" s="1">
        <v>0</v>
      </c>
      <c r="AT784" s="1">
        <f t="shared" si="46"/>
        <v>890.30000000000064</v>
      </c>
      <c r="AV784" s="37">
        <v>43871</v>
      </c>
      <c r="AW784" s="1">
        <v>0</v>
      </c>
      <c r="AX784" s="1">
        <v>0</v>
      </c>
      <c r="AZ784" s="37">
        <v>42766</v>
      </c>
      <c r="BA784" s="1">
        <v>0</v>
      </c>
      <c r="BB784" s="1">
        <v>0</v>
      </c>
      <c r="BC784" s="1">
        <v>0</v>
      </c>
      <c r="BE784" s="37"/>
      <c r="BJ784" s="37"/>
      <c r="BP784" s="37"/>
    </row>
    <row r="785" spans="3:68" x14ac:dyDescent="0.3">
      <c r="C785" s="37">
        <v>43872</v>
      </c>
      <c r="D785" s="1">
        <v>-14.1</v>
      </c>
      <c r="E785" s="1">
        <v>1</v>
      </c>
      <c r="F785" s="1">
        <v>12.9</v>
      </c>
      <c r="H785" s="37">
        <v>43872</v>
      </c>
      <c r="I785" s="1">
        <v>-14.1</v>
      </c>
      <c r="J785" s="1">
        <v>1</v>
      </c>
      <c r="K785" s="1">
        <v>12.9</v>
      </c>
      <c r="M785" s="37">
        <v>43872</v>
      </c>
      <c r="N785" s="1">
        <v>-14.1</v>
      </c>
      <c r="O785" s="1">
        <v>1</v>
      </c>
      <c r="P785" s="1">
        <v>12.9</v>
      </c>
      <c r="R785" s="37">
        <v>43872</v>
      </c>
      <c r="S785" s="1">
        <v>4.5</v>
      </c>
      <c r="T785" s="1">
        <v>1</v>
      </c>
      <c r="U785" s="1">
        <v>12.9</v>
      </c>
      <c r="W785" s="37">
        <v>43872</v>
      </c>
      <c r="X785" s="1">
        <v>4.5</v>
      </c>
      <c r="Y785" s="1">
        <v>1</v>
      </c>
      <c r="Z785" s="1">
        <f t="shared" si="44"/>
        <v>798.40000000000032</v>
      </c>
      <c r="AB785" s="37">
        <v>43872</v>
      </c>
      <c r="AC785" s="1">
        <v>-14.1</v>
      </c>
      <c r="AD785" s="1">
        <v>1</v>
      </c>
      <c r="AG785" s="37">
        <v>43872</v>
      </c>
      <c r="AH785" s="1">
        <v>10.199999999999999</v>
      </c>
      <c r="AI785" s="1">
        <v>1</v>
      </c>
      <c r="AL785" s="37">
        <v>43872</v>
      </c>
      <c r="AM785" s="1">
        <v>-5.7</v>
      </c>
      <c r="AN785" s="1">
        <v>1</v>
      </c>
      <c r="AO785" s="1">
        <f t="shared" si="45"/>
        <v>732.09999999999991</v>
      </c>
      <c r="AQ785" s="37">
        <v>43872</v>
      </c>
      <c r="AR785" s="1">
        <v>-2.5</v>
      </c>
      <c r="AS785" s="1">
        <v>1</v>
      </c>
      <c r="AT785" s="1">
        <f t="shared" si="46"/>
        <v>887.80000000000064</v>
      </c>
      <c r="AV785" s="37">
        <v>43872</v>
      </c>
      <c r="AW785" s="1">
        <v>-14.8</v>
      </c>
      <c r="AX785" s="1">
        <v>1</v>
      </c>
      <c r="AZ785" s="37">
        <v>42767</v>
      </c>
      <c r="BA785" s="1">
        <v>-2.5</v>
      </c>
      <c r="BB785" s="1">
        <v>1</v>
      </c>
      <c r="BC785" s="1">
        <v>0</v>
      </c>
      <c r="BE785" s="37"/>
      <c r="BJ785" s="37"/>
      <c r="BP785" s="37"/>
    </row>
    <row r="786" spans="3:68" x14ac:dyDescent="0.3">
      <c r="C786" s="37">
        <v>43873</v>
      </c>
      <c r="D786" s="1">
        <v>0</v>
      </c>
      <c r="E786" s="1">
        <v>0</v>
      </c>
      <c r="H786" s="37">
        <v>43873</v>
      </c>
      <c r="I786" s="1">
        <v>0</v>
      </c>
      <c r="J786" s="1">
        <v>0</v>
      </c>
      <c r="M786" s="37">
        <v>43873</v>
      </c>
      <c r="N786" s="1">
        <v>0</v>
      </c>
      <c r="O786" s="1">
        <v>0</v>
      </c>
      <c r="R786" s="37">
        <v>43873</v>
      </c>
      <c r="S786" s="1">
        <v>0</v>
      </c>
      <c r="T786" s="1">
        <v>0</v>
      </c>
      <c r="W786" s="37">
        <v>43873</v>
      </c>
      <c r="X786" s="1">
        <v>0</v>
      </c>
      <c r="Y786" s="1">
        <v>0</v>
      </c>
      <c r="Z786" s="1">
        <f t="shared" si="44"/>
        <v>798.40000000000032</v>
      </c>
      <c r="AB786" s="37">
        <v>43873</v>
      </c>
      <c r="AC786" s="1">
        <v>0</v>
      </c>
      <c r="AD786" s="1">
        <v>0</v>
      </c>
      <c r="AG786" s="37">
        <v>43873</v>
      </c>
      <c r="AH786" s="1">
        <v>0</v>
      </c>
      <c r="AI786" s="1">
        <v>0</v>
      </c>
      <c r="AL786" s="37">
        <v>43873</v>
      </c>
      <c r="AM786" s="1">
        <v>0</v>
      </c>
      <c r="AN786" s="1">
        <v>0</v>
      </c>
      <c r="AO786" s="1">
        <f t="shared" si="45"/>
        <v>732.09999999999991</v>
      </c>
      <c r="AQ786" s="37">
        <v>43873</v>
      </c>
      <c r="AR786" s="1">
        <v>0</v>
      </c>
      <c r="AS786" s="1">
        <v>0</v>
      </c>
      <c r="AT786" s="1">
        <f t="shared" si="46"/>
        <v>887.80000000000064</v>
      </c>
      <c r="AV786" s="37">
        <v>43873</v>
      </c>
      <c r="AW786" s="1">
        <v>0</v>
      </c>
      <c r="AX786" s="1">
        <v>0</v>
      </c>
      <c r="AZ786" s="37">
        <v>42768</v>
      </c>
      <c r="BA786" s="1">
        <v>0</v>
      </c>
      <c r="BB786" s="1">
        <v>0</v>
      </c>
      <c r="BC786" s="1">
        <v>0</v>
      </c>
      <c r="BE786" s="37"/>
      <c r="BJ786" s="37"/>
      <c r="BP786" s="37"/>
    </row>
    <row r="787" spans="3:68" x14ac:dyDescent="0.3">
      <c r="C787" s="37">
        <v>43874</v>
      </c>
      <c r="D787" s="1">
        <v>0</v>
      </c>
      <c r="E787" s="1">
        <v>0</v>
      </c>
      <c r="H787" s="37">
        <v>43874</v>
      </c>
      <c r="I787" s="1">
        <v>0</v>
      </c>
      <c r="J787" s="1">
        <v>0</v>
      </c>
      <c r="M787" s="37">
        <v>43874</v>
      </c>
      <c r="N787" s="1">
        <v>0</v>
      </c>
      <c r="O787" s="1">
        <v>0</v>
      </c>
      <c r="R787" s="37">
        <v>43874</v>
      </c>
      <c r="S787" s="1">
        <v>0</v>
      </c>
      <c r="T787" s="1">
        <v>0</v>
      </c>
      <c r="W787" s="37">
        <v>43874</v>
      </c>
      <c r="X787" s="1">
        <v>0</v>
      </c>
      <c r="Y787" s="1">
        <v>0</v>
      </c>
      <c r="Z787" s="1">
        <f t="shared" si="44"/>
        <v>798.40000000000032</v>
      </c>
      <c r="AB787" s="37">
        <v>43874</v>
      </c>
      <c r="AC787" s="1">
        <v>0</v>
      </c>
      <c r="AD787" s="1">
        <v>0</v>
      </c>
      <c r="AG787" s="37">
        <v>43874</v>
      </c>
      <c r="AH787" s="1">
        <v>0</v>
      </c>
      <c r="AI787" s="1">
        <v>0</v>
      </c>
      <c r="AL787" s="37">
        <v>43874</v>
      </c>
      <c r="AM787" s="1">
        <v>0</v>
      </c>
      <c r="AN787" s="1">
        <v>0</v>
      </c>
      <c r="AO787" s="1">
        <f t="shared" si="45"/>
        <v>732.09999999999991</v>
      </c>
      <c r="AQ787" s="37">
        <v>43874</v>
      </c>
      <c r="AR787" s="1">
        <v>0</v>
      </c>
      <c r="AS787" s="1">
        <v>0</v>
      </c>
      <c r="AT787" s="1">
        <f t="shared" si="46"/>
        <v>887.80000000000064</v>
      </c>
      <c r="AV787" s="37">
        <v>43874</v>
      </c>
      <c r="AW787" s="1">
        <v>0</v>
      </c>
      <c r="AX787" s="1">
        <v>0</v>
      </c>
      <c r="AZ787" s="37">
        <v>42769</v>
      </c>
      <c r="BA787" s="1">
        <v>-1.1000000000000001</v>
      </c>
      <c r="BB787" s="1">
        <v>1</v>
      </c>
      <c r="BC787" s="1">
        <v>0</v>
      </c>
      <c r="BE787" s="37"/>
      <c r="BJ787" s="37"/>
      <c r="BP787" s="37"/>
    </row>
    <row r="788" spans="3:68" x14ac:dyDescent="0.3">
      <c r="C788" s="37">
        <v>43875</v>
      </c>
      <c r="D788" s="1">
        <v>36.799999999999997</v>
      </c>
      <c r="E788" s="1">
        <v>1</v>
      </c>
      <c r="F788" s="1">
        <v>53.2</v>
      </c>
      <c r="H788" s="37">
        <v>43875</v>
      </c>
      <c r="I788" s="1">
        <v>36.799999999999997</v>
      </c>
      <c r="J788" s="1">
        <v>1</v>
      </c>
      <c r="K788" s="1">
        <v>53.2</v>
      </c>
      <c r="M788" s="37">
        <v>43875</v>
      </c>
      <c r="N788" s="1">
        <v>36.799999999999997</v>
      </c>
      <c r="O788" s="1">
        <v>1</v>
      </c>
      <c r="P788" s="1">
        <v>53.2</v>
      </c>
      <c r="R788" s="37">
        <v>43875</v>
      </c>
      <c r="S788" s="1">
        <v>26</v>
      </c>
      <c r="T788" s="1">
        <v>1</v>
      </c>
      <c r="U788" s="1">
        <v>53.2</v>
      </c>
      <c r="W788" s="37">
        <v>43875</v>
      </c>
      <c r="X788" s="1">
        <v>26</v>
      </c>
      <c r="Y788" s="1">
        <v>1</v>
      </c>
      <c r="Z788" s="1">
        <f t="shared" si="44"/>
        <v>824.40000000000032</v>
      </c>
      <c r="AB788" s="37">
        <v>43875</v>
      </c>
      <c r="AC788" s="1">
        <v>26</v>
      </c>
      <c r="AD788" s="1">
        <v>1</v>
      </c>
      <c r="AG788" s="37">
        <v>43875</v>
      </c>
      <c r="AH788" s="1">
        <v>36.799999999999997</v>
      </c>
      <c r="AI788" s="1">
        <v>1</v>
      </c>
      <c r="AL788" s="37">
        <v>43875</v>
      </c>
      <c r="AM788" s="1">
        <v>12</v>
      </c>
      <c r="AN788" s="1">
        <v>1</v>
      </c>
      <c r="AO788" s="1">
        <f t="shared" si="45"/>
        <v>744.09999999999991</v>
      </c>
      <c r="AQ788" s="37">
        <v>43875</v>
      </c>
      <c r="AR788" s="1">
        <v>15.3</v>
      </c>
      <c r="AS788" s="1">
        <v>1</v>
      </c>
      <c r="AT788" s="1">
        <f t="shared" si="46"/>
        <v>903.10000000000059</v>
      </c>
      <c r="AV788" s="37">
        <v>43875</v>
      </c>
      <c r="AW788" s="1">
        <v>23.9</v>
      </c>
      <c r="AX788" s="1">
        <v>1</v>
      </c>
      <c r="AZ788" s="37">
        <v>42772</v>
      </c>
      <c r="BA788" s="1">
        <v>0</v>
      </c>
      <c r="BB788" s="1">
        <v>0</v>
      </c>
      <c r="BC788" s="1">
        <v>0</v>
      </c>
      <c r="BE788" s="37"/>
      <c r="BJ788" s="37"/>
      <c r="BP788" s="37"/>
    </row>
    <row r="789" spans="3:68" x14ac:dyDescent="0.3">
      <c r="C789" s="37">
        <v>43878</v>
      </c>
      <c r="D789" s="1">
        <v>0</v>
      </c>
      <c r="E789" s="1">
        <v>0</v>
      </c>
      <c r="H789" s="37">
        <v>43878</v>
      </c>
      <c r="I789" s="1">
        <v>0</v>
      </c>
      <c r="J789" s="1">
        <v>0</v>
      </c>
      <c r="M789" s="37">
        <v>43878</v>
      </c>
      <c r="N789" s="1">
        <v>0</v>
      </c>
      <c r="O789" s="1">
        <v>0</v>
      </c>
      <c r="R789" s="37">
        <v>43878</v>
      </c>
      <c r="S789" s="1">
        <v>0</v>
      </c>
      <c r="T789" s="1">
        <v>0</v>
      </c>
      <c r="W789" s="37">
        <v>43878</v>
      </c>
      <c r="X789" s="1">
        <v>0</v>
      </c>
      <c r="Y789" s="1">
        <v>0</v>
      </c>
      <c r="Z789" s="1">
        <f t="shared" si="44"/>
        <v>824.40000000000032</v>
      </c>
      <c r="AB789" s="37">
        <v>43878</v>
      </c>
      <c r="AC789" s="1">
        <v>0</v>
      </c>
      <c r="AD789" s="1">
        <v>0</v>
      </c>
      <c r="AG789" s="37">
        <v>43878</v>
      </c>
      <c r="AH789" s="1">
        <v>0</v>
      </c>
      <c r="AI789" s="1">
        <v>0</v>
      </c>
      <c r="AL789" s="37">
        <v>43878</v>
      </c>
      <c r="AM789" s="1">
        <v>0</v>
      </c>
      <c r="AN789" s="1">
        <v>0</v>
      </c>
      <c r="AO789" s="1">
        <f t="shared" si="45"/>
        <v>744.09999999999991</v>
      </c>
      <c r="AQ789" s="37">
        <v>43878</v>
      </c>
      <c r="AR789" s="1">
        <v>0</v>
      </c>
      <c r="AS789" s="1">
        <v>0</v>
      </c>
      <c r="AT789" s="1">
        <f t="shared" si="46"/>
        <v>903.10000000000059</v>
      </c>
      <c r="AV789" s="37">
        <v>43878</v>
      </c>
      <c r="AW789" s="1">
        <v>0</v>
      </c>
      <c r="AX789" s="1">
        <v>0</v>
      </c>
      <c r="AZ789" s="37">
        <v>42773</v>
      </c>
      <c r="BA789" s="1">
        <v>0</v>
      </c>
      <c r="BB789" s="1">
        <v>0</v>
      </c>
      <c r="BC789" s="1">
        <v>0</v>
      </c>
      <c r="BE789" s="37"/>
      <c r="BJ789" s="37"/>
      <c r="BP789" s="37"/>
    </row>
    <row r="790" spans="3:68" x14ac:dyDescent="0.3">
      <c r="C790" s="37">
        <v>43879</v>
      </c>
      <c r="D790" s="1">
        <v>0</v>
      </c>
      <c r="E790" s="1">
        <v>0</v>
      </c>
      <c r="H790" s="37">
        <v>43879</v>
      </c>
      <c r="I790" s="1">
        <v>0</v>
      </c>
      <c r="J790" s="1">
        <v>0</v>
      </c>
      <c r="M790" s="37">
        <v>43879</v>
      </c>
      <c r="N790" s="1">
        <v>0</v>
      </c>
      <c r="O790" s="1">
        <v>0</v>
      </c>
      <c r="R790" s="37">
        <v>43879</v>
      </c>
      <c r="S790" s="1">
        <v>0</v>
      </c>
      <c r="T790" s="1">
        <v>0</v>
      </c>
      <c r="W790" s="37">
        <v>43879</v>
      </c>
      <c r="X790" s="1">
        <v>0</v>
      </c>
      <c r="Y790" s="1">
        <v>0</v>
      </c>
      <c r="Z790" s="1">
        <f t="shared" si="44"/>
        <v>824.40000000000032</v>
      </c>
      <c r="AB790" s="37">
        <v>43879</v>
      </c>
      <c r="AC790" s="1">
        <v>0</v>
      </c>
      <c r="AD790" s="1">
        <v>0</v>
      </c>
      <c r="AG790" s="37">
        <v>43879</v>
      </c>
      <c r="AH790" s="1">
        <v>0</v>
      </c>
      <c r="AI790" s="1">
        <v>0</v>
      </c>
      <c r="AL790" s="37">
        <v>43879</v>
      </c>
      <c r="AM790" s="1">
        <v>0</v>
      </c>
      <c r="AN790" s="1">
        <v>0</v>
      </c>
      <c r="AO790" s="1">
        <f t="shared" si="45"/>
        <v>744.09999999999991</v>
      </c>
      <c r="AQ790" s="37">
        <v>43879</v>
      </c>
      <c r="AR790" s="1">
        <v>0</v>
      </c>
      <c r="AS790" s="1">
        <v>0</v>
      </c>
      <c r="AT790" s="1">
        <f t="shared" si="46"/>
        <v>903.10000000000059</v>
      </c>
      <c r="AV790" s="37">
        <v>43879</v>
      </c>
      <c r="AW790" s="1">
        <v>0</v>
      </c>
      <c r="AX790" s="1">
        <v>0</v>
      </c>
      <c r="AZ790" s="37">
        <v>42774</v>
      </c>
      <c r="BA790" s="1">
        <v>0</v>
      </c>
      <c r="BB790" s="1">
        <v>0</v>
      </c>
      <c r="BC790" s="1">
        <v>0</v>
      </c>
      <c r="BE790" s="37"/>
      <c r="BJ790" s="37"/>
      <c r="BP790" s="37"/>
    </row>
    <row r="791" spans="3:68" x14ac:dyDescent="0.3">
      <c r="C791" s="37">
        <v>43880</v>
      </c>
      <c r="D791" s="1">
        <v>20</v>
      </c>
      <c r="E791" s="1">
        <v>1</v>
      </c>
      <c r="F791" s="1">
        <v>33.4</v>
      </c>
      <c r="H791" s="37">
        <v>43880</v>
      </c>
      <c r="I791" s="1">
        <v>20</v>
      </c>
      <c r="J791" s="1">
        <v>1</v>
      </c>
      <c r="K791" s="1">
        <v>33.4</v>
      </c>
      <c r="M791" s="37">
        <v>43880</v>
      </c>
      <c r="N791" s="1">
        <v>20</v>
      </c>
      <c r="O791" s="1">
        <v>1</v>
      </c>
      <c r="P791" s="1">
        <v>33.4</v>
      </c>
      <c r="R791" s="37">
        <v>43880</v>
      </c>
      <c r="S791" s="1">
        <v>16.7</v>
      </c>
      <c r="T791" s="1">
        <v>1</v>
      </c>
      <c r="U791" s="1">
        <v>33.4</v>
      </c>
      <c r="W791" s="37">
        <v>43880</v>
      </c>
      <c r="X791" s="1">
        <v>16.7</v>
      </c>
      <c r="Y791" s="1">
        <v>1</v>
      </c>
      <c r="Z791" s="1">
        <f t="shared" si="44"/>
        <v>841.10000000000036</v>
      </c>
      <c r="AB791" s="37">
        <v>43880</v>
      </c>
      <c r="AC791" s="1">
        <v>12.3</v>
      </c>
      <c r="AD791" s="1">
        <v>1</v>
      </c>
      <c r="AG791" s="37">
        <v>43880</v>
      </c>
      <c r="AH791" s="1">
        <v>20</v>
      </c>
      <c r="AI791" s="1">
        <v>1</v>
      </c>
      <c r="AL791" s="37">
        <v>43880</v>
      </c>
      <c r="AM791" s="1">
        <v>-5.0999999999999996</v>
      </c>
      <c r="AN791" s="1">
        <v>1</v>
      </c>
      <c r="AO791" s="1">
        <f t="shared" si="45"/>
        <v>738.99999999999989</v>
      </c>
      <c r="AQ791" s="37">
        <v>43880</v>
      </c>
      <c r="AR791" s="1">
        <v>9.6</v>
      </c>
      <c r="AS791" s="1">
        <v>1</v>
      </c>
      <c r="AT791" s="1">
        <f t="shared" si="46"/>
        <v>912.70000000000061</v>
      </c>
      <c r="AV791" s="37">
        <v>43880</v>
      </c>
      <c r="AW791" s="1">
        <v>12.1</v>
      </c>
      <c r="AX791" s="1">
        <v>1</v>
      </c>
      <c r="AZ791" s="37">
        <v>42775</v>
      </c>
      <c r="BA791" s="1">
        <v>26.5</v>
      </c>
      <c r="BB791" s="1">
        <v>1</v>
      </c>
      <c r="BC791" s="1">
        <v>0</v>
      </c>
      <c r="BE791" s="37"/>
      <c r="BJ791" s="37"/>
      <c r="BP791" s="37"/>
    </row>
    <row r="792" spans="3:68" x14ac:dyDescent="0.3">
      <c r="C792" s="37">
        <v>43881</v>
      </c>
      <c r="D792" s="1">
        <v>0</v>
      </c>
      <c r="E792" s="1">
        <v>0</v>
      </c>
      <c r="H792" s="37">
        <v>43881</v>
      </c>
      <c r="I792" s="1">
        <v>0</v>
      </c>
      <c r="J792" s="1">
        <v>0</v>
      </c>
      <c r="M792" s="37">
        <v>43881</v>
      </c>
      <c r="N792" s="1">
        <v>0</v>
      </c>
      <c r="O792" s="1">
        <v>0</v>
      </c>
      <c r="R792" s="37">
        <v>43881</v>
      </c>
      <c r="S792" s="1">
        <v>0</v>
      </c>
      <c r="T792" s="1">
        <v>0</v>
      </c>
      <c r="W792" s="37">
        <v>43881</v>
      </c>
      <c r="X792" s="1">
        <v>0</v>
      </c>
      <c r="Y792" s="1">
        <v>0</v>
      </c>
      <c r="Z792" s="1">
        <f t="shared" si="44"/>
        <v>841.10000000000036</v>
      </c>
      <c r="AB792" s="37">
        <v>43881</v>
      </c>
      <c r="AC792" s="1">
        <v>0</v>
      </c>
      <c r="AD792" s="1">
        <v>0</v>
      </c>
      <c r="AG792" s="37">
        <v>43881</v>
      </c>
      <c r="AH792" s="1">
        <v>0</v>
      </c>
      <c r="AI792" s="1">
        <v>0</v>
      </c>
      <c r="AL792" s="37">
        <v>43881</v>
      </c>
      <c r="AM792" s="1">
        <v>0</v>
      </c>
      <c r="AN792" s="1">
        <v>0</v>
      </c>
      <c r="AO792" s="1">
        <f t="shared" si="45"/>
        <v>738.99999999999989</v>
      </c>
      <c r="AQ792" s="37">
        <v>43881</v>
      </c>
      <c r="AR792" s="1">
        <v>0</v>
      </c>
      <c r="AS792" s="1">
        <v>0</v>
      </c>
      <c r="AT792" s="1">
        <f t="shared" si="46"/>
        <v>912.70000000000061</v>
      </c>
      <c r="AV792" s="37">
        <v>43881</v>
      </c>
      <c r="AW792" s="1">
        <v>0</v>
      </c>
      <c r="AX792" s="1">
        <v>0</v>
      </c>
      <c r="AZ792" s="37">
        <v>42776</v>
      </c>
      <c r="BA792" s="1">
        <v>0</v>
      </c>
      <c r="BB792" s="1">
        <v>0</v>
      </c>
      <c r="BC792" s="1">
        <v>0</v>
      </c>
      <c r="BE792" s="37"/>
      <c r="BJ792" s="37"/>
      <c r="BP792" s="37"/>
    </row>
    <row r="793" spans="3:68" x14ac:dyDescent="0.3">
      <c r="C793" s="37">
        <v>43882</v>
      </c>
      <c r="D793" s="1">
        <v>0</v>
      </c>
      <c r="E793" s="1">
        <v>0</v>
      </c>
      <c r="H793" s="37">
        <v>43882</v>
      </c>
      <c r="I793" s="1">
        <v>0</v>
      </c>
      <c r="J793" s="1">
        <v>0</v>
      </c>
      <c r="M793" s="37">
        <v>43882</v>
      </c>
      <c r="N793" s="1">
        <v>0</v>
      </c>
      <c r="O793" s="1">
        <v>0</v>
      </c>
      <c r="R793" s="37">
        <v>43882</v>
      </c>
      <c r="S793" s="1">
        <v>0</v>
      </c>
      <c r="T793" s="1">
        <v>0</v>
      </c>
      <c r="W793" s="37">
        <v>43882</v>
      </c>
      <c r="X793" s="1">
        <v>0</v>
      </c>
      <c r="Y793" s="1">
        <v>0</v>
      </c>
      <c r="Z793" s="1">
        <f t="shared" si="44"/>
        <v>841.10000000000036</v>
      </c>
      <c r="AB793" s="37">
        <v>43882</v>
      </c>
      <c r="AC793" s="1">
        <v>0</v>
      </c>
      <c r="AD793" s="1">
        <v>0</v>
      </c>
      <c r="AG793" s="37">
        <v>43882</v>
      </c>
      <c r="AH793" s="1">
        <v>0</v>
      </c>
      <c r="AI793" s="1">
        <v>0</v>
      </c>
      <c r="AL793" s="37">
        <v>43882</v>
      </c>
      <c r="AM793" s="1">
        <v>0</v>
      </c>
      <c r="AN793" s="1">
        <v>0</v>
      </c>
      <c r="AO793" s="1">
        <f t="shared" si="45"/>
        <v>738.99999999999989</v>
      </c>
      <c r="AQ793" s="37">
        <v>43882</v>
      </c>
      <c r="AR793" s="1">
        <v>0</v>
      </c>
      <c r="AS793" s="1">
        <v>0</v>
      </c>
      <c r="AT793" s="1">
        <f t="shared" si="46"/>
        <v>912.70000000000061</v>
      </c>
      <c r="AV793" s="37">
        <v>43882</v>
      </c>
      <c r="AW793" s="1">
        <v>0</v>
      </c>
      <c r="AX793" s="1">
        <v>0</v>
      </c>
      <c r="AZ793" s="37">
        <v>42779</v>
      </c>
      <c r="BA793" s="1">
        <v>0</v>
      </c>
      <c r="BB793" s="1">
        <v>0</v>
      </c>
      <c r="BC793" s="1">
        <v>0</v>
      </c>
      <c r="BE793" s="37"/>
      <c r="BJ793" s="37"/>
      <c r="BP793" s="37"/>
    </row>
    <row r="794" spans="3:68" x14ac:dyDescent="0.3">
      <c r="C794" s="37">
        <v>43885</v>
      </c>
      <c r="D794" s="1">
        <v>8.1</v>
      </c>
      <c r="E794" s="1">
        <v>1</v>
      </c>
      <c r="F794" s="1">
        <v>8.1</v>
      </c>
      <c r="H794" s="37">
        <v>43885</v>
      </c>
      <c r="I794" s="1">
        <v>8.1</v>
      </c>
      <c r="J794" s="1">
        <v>1</v>
      </c>
      <c r="K794" s="1">
        <v>8.1</v>
      </c>
      <c r="M794" s="37">
        <v>43885</v>
      </c>
      <c r="N794" s="1">
        <v>8.1</v>
      </c>
      <c r="O794" s="1">
        <v>1</v>
      </c>
      <c r="P794" s="1">
        <v>8.1</v>
      </c>
      <c r="R794" s="37">
        <v>43885</v>
      </c>
      <c r="S794" s="1">
        <v>8.1</v>
      </c>
      <c r="T794" s="1">
        <v>1</v>
      </c>
      <c r="U794" s="1">
        <v>8.1</v>
      </c>
      <c r="W794" s="37">
        <v>43885</v>
      </c>
      <c r="X794" s="1">
        <v>8.1</v>
      </c>
      <c r="Y794" s="1">
        <v>1</v>
      </c>
      <c r="Z794" s="1">
        <f t="shared" si="44"/>
        <v>849.20000000000039</v>
      </c>
      <c r="AB794" s="37">
        <v>43885</v>
      </c>
      <c r="AC794" s="1">
        <v>8</v>
      </c>
      <c r="AD794" s="1">
        <v>1</v>
      </c>
      <c r="AG794" s="37">
        <v>43885</v>
      </c>
      <c r="AH794" s="1">
        <v>8</v>
      </c>
      <c r="AI794" s="1">
        <v>1</v>
      </c>
      <c r="AL794" s="37">
        <v>43885</v>
      </c>
      <c r="AM794" s="1">
        <v>0.5</v>
      </c>
      <c r="AN794" s="1">
        <v>1</v>
      </c>
      <c r="AO794" s="1">
        <f t="shared" si="45"/>
        <v>739.49999999999989</v>
      </c>
      <c r="AQ794" s="37">
        <v>43885</v>
      </c>
      <c r="AR794" s="1">
        <v>-3.5</v>
      </c>
      <c r="AS794" s="1">
        <v>1</v>
      </c>
      <c r="AT794" s="1">
        <f t="shared" si="46"/>
        <v>909.20000000000061</v>
      </c>
      <c r="AV794" s="37">
        <v>43885</v>
      </c>
      <c r="AW794" s="1">
        <v>0</v>
      </c>
      <c r="AX794" s="1">
        <v>0</v>
      </c>
      <c r="AZ794" s="37">
        <v>42780</v>
      </c>
      <c r="BA794" s="1">
        <v>0</v>
      </c>
      <c r="BB794" s="1">
        <v>0</v>
      </c>
      <c r="BC794" s="1">
        <v>0</v>
      </c>
      <c r="BE794" s="37"/>
      <c r="BJ794" s="37"/>
      <c r="BP794" s="37"/>
    </row>
    <row r="795" spans="3:68" x14ac:dyDescent="0.3">
      <c r="C795" s="37">
        <v>43886</v>
      </c>
      <c r="D795" s="1">
        <v>0</v>
      </c>
      <c r="E795" s="1">
        <v>0</v>
      </c>
      <c r="H795" s="37">
        <v>43886</v>
      </c>
      <c r="I795" s="1">
        <v>0</v>
      </c>
      <c r="J795" s="1">
        <v>0</v>
      </c>
      <c r="M795" s="37">
        <v>43886</v>
      </c>
      <c r="N795" s="1">
        <v>0</v>
      </c>
      <c r="O795" s="1">
        <v>0</v>
      </c>
      <c r="R795" s="37">
        <v>43886</v>
      </c>
      <c r="S795" s="1">
        <v>0</v>
      </c>
      <c r="T795" s="1">
        <v>0</v>
      </c>
      <c r="W795" s="37">
        <v>43886</v>
      </c>
      <c r="X795" s="1">
        <v>0</v>
      </c>
      <c r="Y795" s="1">
        <v>0</v>
      </c>
      <c r="Z795" s="1">
        <f t="shared" si="44"/>
        <v>849.20000000000039</v>
      </c>
      <c r="AB795" s="37">
        <v>43886</v>
      </c>
      <c r="AC795" s="1">
        <v>0</v>
      </c>
      <c r="AD795" s="1">
        <v>0</v>
      </c>
      <c r="AG795" s="37">
        <v>43886</v>
      </c>
      <c r="AH795" s="1">
        <v>0</v>
      </c>
      <c r="AI795" s="1">
        <v>0</v>
      </c>
      <c r="AL795" s="37">
        <v>43886</v>
      </c>
      <c r="AM795" s="1">
        <v>0</v>
      </c>
      <c r="AN795" s="1">
        <v>0</v>
      </c>
      <c r="AO795" s="1">
        <f t="shared" si="45"/>
        <v>739.49999999999989</v>
      </c>
      <c r="AQ795" s="37">
        <v>43886</v>
      </c>
      <c r="AR795" s="1">
        <v>0</v>
      </c>
      <c r="AS795" s="1">
        <v>0</v>
      </c>
      <c r="AT795" s="1">
        <f t="shared" si="46"/>
        <v>909.20000000000061</v>
      </c>
      <c r="AV795" s="37">
        <v>43886</v>
      </c>
      <c r="AW795" s="1">
        <v>0</v>
      </c>
      <c r="AX795" s="1">
        <v>0</v>
      </c>
      <c r="AZ795" s="37">
        <v>42781</v>
      </c>
      <c r="BA795" s="1">
        <v>0</v>
      </c>
      <c r="BB795" s="1">
        <v>0</v>
      </c>
      <c r="BC795" s="1">
        <v>0</v>
      </c>
      <c r="BE795" s="37"/>
      <c r="BJ795" s="37"/>
      <c r="BP795" s="37"/>
    </row>
    <row r="796" spans="3:68" x14ac:dyDescent="0.3">
      <c r="C796" s="37">
        <v>43887</v>
      </c>
      <c r="D796" s="1">
        <v>0</v>
      </c>
      <c r="E796" s="1">
        <v>0</v>
      </c>
      <c r="H796" s="37">
        <v>43887</v>
      </c>
      <c r="I796" s="1">
        <v>0</v>
      </c>
      <c r="J796" s="1">
        <v>0</v>
      </c>
      <c r="M796" s="37">
        <v>43887</v>
      </c>
      <c r="N796" s="1">
        <v>0</v>
      </c>
      <c r="O796" s="1">
        <v>0</v>
      </c>
      <c r="R796" s="37">
        <v>43887</v>
      </c>
      <c r="S796" s="1">
        <v>0</v>
      </c>
      <c r="T796" s="1">
        <v>0</v>
      </c>
      <c r="W796" s="37">
        <v>43887</v>
      </c>
      <c r="X796" s="1">
        <v>0</v>
      </c>
      <c r="Y796" s="1">
        <v>0</v>
      </c>
      <c r="Z796" s="1">
        <f t="shared" ref="Z796:Z859" si="47">+Z795+X796</f>
        <v>849.20000000000039</v>
      </c>
      <c r="AB796" s="37">
        <v>43887</v>
      </c>
      <c r="AC796" s="1">
        <v>0</v>
      </c>
      <c r="AD796" s="1">
        <v>0</v>
      </c>
      <c r="AG796" s="37">
        <v>43887</v>
      </c>
      <c r="AH796" s="1">
        <v>0</v>
      </c>
      <c r="AI796" s="1">
        <v>0</v>
      </c>
      <c r="AL796" s="37">
        <v>43887</v>
      </c>
      <c r="AM796" s="1">
        <v>0</v>
      </c>
      <c r="AN796" s="1">
        <v>0</v>
      </c>
      <c r="AO796" s="1">
        <f t="shared" ref="AO796:AO859" si="48">+AO795+AM796</f>
        <v>739.49999999999989</v>
      </c>
      <c r="AQ796" s="37">
        <v>43887</v>
      </c>
      <c r="AR796" s="1">
        <v>0</v>
      </c>
      <c r="AS796" s="1">
        <v>0</v>
      </c>
      <c r="AT796" s="1">
        <f t="shared" ref="AT796:AT859" si="49">+AT795+AR796</f>
        <v>909.20000000000061</v>
      </c>
      <c r="AV796" s="37">
        <v>43887</v>
      </c>
      <c r="AW796" s="1">
        <v>0</v>
      </c>
      <c r="AX796" s="1">
        <v>0</v>
      </c>
      <c r="AZ796" s="37">
        <v>42782</v>
      </c>
      <c r="BA796" s="1">
        <v>0</v>
      </c>
      <c r="BB796" s="1">
        <v>0</v>
      </c>
      <c r="BC796" s="1">
        <v>0</v>
      </c>
      <c r="BE796" s="37"/>
      <c r="BJ796" s="37"/>
      <c r="BP796" s="37"/>
    </row>
    <row r="797" spans="3:68" x14ac:dyDescent="0.3">
      <c r="C797" s="37">
        <v>43888</v>
      </c>
      <c r="D797" s="1">
        <v>-4.9000000000000004</v>
      </c>
      <c r="E797" s="1">
        <v>1</v>
      </c>
      <c r="F797" s="1">
        <v>10.1</v>
      </c>
      <c r="H797" s="37">
        <v>43888</v>
      </c>
      <c r="I797" s="1">
        <v>-4.9000000000000004</v>
      </c>
      <c r="J797" s="1">
        <v>1</v>
      </c>
      <c r="K797" s="1">
        <v>10.1</v>
      </c>
      <c r="M797" s="37">
        <v>43888</v>
      </c>
      <c r="N797" s="1">
        <v>-4.9000000000000004</v>
      </c>
      <c r="O797" s="1">
        <v>1</v>
      </c>
      <c r="P797" s="1">
        <v>10.1</v>
      </c>
      <c r="R797" s="37">
        <v>43888</v>
      </c>
      <c r="S797" s="1">
        <v>0.8</v>
      </c>
      <c r="T797" s="1">
        <v>1</v>
      </c>
      <c r="U797" s="1">
        <v>10.1</v>
      </c>
      <c r="W797" s="37">
        <v>43888</v>
      </c>
      <c r="X797" s="1">
        <v>0.8</v>
      </c>
      <c r="Y797" s="1">
        <v>1</v>
      </c>
      <c r="Z797" s="1">
        <f t="shared" si="47"/>
        <v>850.00000000000034</v>
      </c>
      <c r="AB797" s="37">
        <v>43888</v>
      </c>
      <c r="AC797" s="1">
        <v>-4.9000000000000004</v>
      </c>
      <c r="AD797" s="1">
        <v>1</v>
      </c>
      <c r="AG797" s="37">
        <v>43888</v>
      </c>
      <c r="AH797" s="1">
        <v>-4.9000000000000004</v>
      </c>
      <c r="AI797" s="1">
        <v>1</v>
      </c>
      <c r="AL797" s="37">
        <v>43888</v>
      </c>
      <c r="AM797" s="1">
        <v>-6.2</v>
      </c>
      <c r="AN797" s="1">
        <v>1</v>
      </c>
      <c r="AO797" s="1">
        <f t="shared" si="48"/>
        <v>733.29999999999984</v>
      </c>
      <c r="AQ797" s="37">
        <v>43888</v>
      </c>
      <c r="AR797" s="1">
        <v>-4.8</v>
      </c>
      <c r="AS797" s="1">
        <v>1</v>
      </c>
      <c r="AT797" s="1">
        <f t="shared" si="49"/>
        <v>904.40000000000066</v>
      </c>
      <c r="AV797" s="37">
        <v>43888</v>
      </c>
      <c r="AW797" s="1">
        <v>-5.0999999999999996</v>
      </c>
      <c r="AX797" s="1">
        <v>1</v>
      </c>
      <c r="AZ797" s="37">
        <v>42783</v>
      </c>
      <c r="BA797" s="1">
        <v>0</v>
      </c>
      <c r="BB797" s="1">
        <v>0</v>
      </c>
      <c r="BC797" s="1">
        <v>0</v>
      </c>
      <c r="BE797" s="37"/>
      <c r="BJ797" s="37"/>
      <c r="BP797" s="37"/>
    </row>
    <row r="798" spans="3:68" x14ac:dyDescent="0.3">
      <c r="C798" s="37">
        <v>43889</v>
      </c>
      <c r="D798" s="1">
        <v>0</v>
      </c>
      <c r="E798" s="1">
        <v>0</v>
      </c>
      <c r="H798" s="37">
        <v>43889</v>
      </c>
      <c r="I798" s="1">
        <v>0</v>
      </c>
      <c r="J798" s="1">
        <v>0</v>
      </c>
      <c r="M798" s="37">
        <v>43889</v>
      </c>
      <c r="N798" s="1">
        <v>0</v>
      </c>
      <c r="O798" s="1">
        <v>0</v>
      </c>
      <c r="R798" s="37">
        <v>43889</v>
      </c>
      <c r="S798" s="1">
        <v>0</v>
      </c>
      <c r="T798" s="1">
        <v>0</v>
      </c>
      <c r="W798" s="37">
        <v>43889</v>
      </c>
      <c r="X798" s="1">
        <v>0</v>
      </c>
      <c r="Y798" s="1">
        <v>0</v>
      </c>
      <c r="Z798" s="1">
        <f t="shared" si="47"/>
        <v>850.00000000000034</v>
      </c>
      <c r="AB798" s="37">
        <v>43889</v>
      </c>
      <c r="AC798" s="1">
        <v>0</v>
      </c>
      <c r="AD798" s="1">
        <v>0</v>
      </c>
      <c r="AG798" s="37">
        <v>43889</v>
      </c>
      <c r="AH798" s="1">
        <v>0</v>
      </c>
      <c r="AI798" s="1">
        <v>0</v>
      </c>
      <c r="AL798" s="37">
        <v>43889</v>
      </c>
      <c r="AM798" s="1">
        <v>0</v>
      </c>
      <c r="AN798" s="1">
        <v>0</v>
      </c>
      <c r="AO798" s="1">
        <f t="shared" si="48"/>
        <v>733.29999999999984</v>
      </c>
      <c r="AQ798" s="37">
        <v>43889</v>
      </c>
      <c r="AR798" s="1">
        <v>0</v>
      </c>
      <c r="AS798" s="1">
        <v>0</v>
      </c>
      <c r="AT798" s="1">
        <f t="shared" si="49"/>
        <v>904.40000000000066</v>
      </c>
      <c r="AV798" s="37">
        <v>43889</v>
      </c>
      <c r="AW798" s="1">
        <v>0</v>
      </c>
      <c r="AX798" s="1">
        <v>0</v>
      </c>
      <c r="AZ798" s="37">
        <v>42786</v>
      </c>
      <c r="BA798" s="1">
        <v>31</v>
      </c>
      <c r="BB798" s="1">
        <v>1</v>
      </c>
      <c r="BC798" s="1">
        <v>0</v>
      </c>
      <c r="BE798" s="37"/>
      <c r="BJ798" s="37"/>
      <c r="BP798" s="37"/>
    </row>
    <row r="799" spans="3:68" x14ac:dyDescent="0.3">
      <c r="C799" s="37">
        <v>43892</v>
      </c>
      <c r="D799" s="1">
        <v>8.6999999999999993</v>
      </c>
      <c r="E799" s="1">
        <v>1</v>
      </c>
      <c r="F799" s="1">
        <v>16.8</v>
      </c>
      <c r="H799" s="37">
        <v>43892</v>
      </c>
      <c r="I799" s="1">
        <v>8.6999999999999993</v>
      </c>
      <c r="J799" s="1">
        <v>1</v>
      </c>
      <c r="K799" s="1">
        <v>16.8</v>
      </c>
      <c r="M799" s="37">
        <v>43892</v>
      </c>
      <c r="N799" s="1">
        <v>22.8</v>
      </c>
      <c r="O799" s="1">
        <v>1</v>
      </c>
      <c r="P799" s="1">
        <v>32.799999999999997</v>
      </c>
      <c r="R799" s="37">
        <v>43892</v>
      </c>
      <c r="S799" s="1">
        <v>6</v>
      </c>
      <c r="T799" s="1">
        <v>1</v>
      </c>
      <c r="U799" s="1">
        <v>12.8</v>
      </c>
      <c r="W799" s="37">
        <v>43892</v>
      </c>
      <c r="X799" s="1">
        <v>6</v>
      </c>
      <c r="Y799" s="1">
        <v>1</v>
      </c>
      <c r="Z799" s="1">
        <f t="shared" si="47"/>
        <v>856.00000000000034</v>
      </c>
      <c r="AB799" s="37">
        <v>43892</v>
      </c>
      <c r="AC799" s="1">
        <v>5.0999999999999996</v>
      </c>
      <c r="AD799" s="1">
        <v>1</v>
      </c>
      <c r="AE799" s="1">
        <v>-2.2000000000000002</v>
      </c>
      <c r="AG799" s="37">
        <v>43892</v>
      </c>
      <c r="AH799" s="1">
        <v>9.6999999999999993</v>
      </c>
      <c r="AI799" s="1">
        <v>1</v>
      </c>
      <c r="AJ799" s="1">
        <v>3.7</v>
      </c>
      <c r="AL799" s="37">
        <v>43892</v>
      </c>
      <c r="AM799" s="1">
        <v>6.9</v>
      </c>
      <c r="AN799" s="1">
        <v>1</v>
      </c>
      <c r="AO799" s="1">
        <f t="shared" si="48"/>
        <v>740.19999999999982</v>
      </c>
      <c r="AQ799" s="37">
        <v>43892</v>
      </c>
      <c r="AR799" s="1">
        <v>19.3</v>
      </c>
      <c r="AS799" s="1">
        <v>1</v>
      </c>
      <c r="AT799" s="1">
        <f t="shared" si="49"/>
        <v>923.70000000000061</v>
      </c>
      <c r="AV799" s="37">
        <v>43892</v>
      </c>
      <c r="AW799" s="1">
        <v>6.6</v>
      </c>
      <c r="AX799" s="1">
        <v>1</v>
      </c>
      <c r="AZ799" s="37">
        <v>42787</v>
      </c>
      <c r="BA799" s="1">
        <v>0</v>
      </c>
      <c r="BB799" s="1">
        <v>0</v>
      </c>
      <c r="BC799" s="1">
        <v>0</v>
      </c>
      <c r="BE799" s="37"/>
      <c r="BJ799" s="37"/>
      <c r="BP799" s="37"/>
    </row>
    <row r="800" spans="3:68" x14ac:dyDescent="0.3">
      <c r="C800" s="37">
        <v>43893</v>
      </c>
      <c r="D800" s="1">
        <v>0</v>
      </c>
      <c r="E800" s="1">
        <v>0</v>
      </c>
      <c r="H800" s="37">
        <v>43893</v>
      </c>
      <c r="I800" s="1">
        <v>0</v>
      </c>
      <c r="J800" s="1">
        <v>0</v>
      </c>
      <c r="M800" s="37">
        <v>43893</v>
      </c>
      <c r="N800" s="1">
        <v>0</v>
      </c>
      <c r="O800" s="1">
        <v>0</v>
      </c>
      <c r="R800" s="37">
        <v>43893</v>
      </c>
      <c r="S800" s="1">
        <v>0</v>
      </c>
      <c r="T800" s="1">
        <v>0</v>
      </c>
      <c r="W800" s="37">
        <v>43893</v>
      </c>
      <c r="X800" s="1">
        <v>0</v>
      </c>
      <c r="Y800" s="1">
        <v>0</v>
      </c>
      <c r="Z800" s="1">
        <f t="shared" si="47"/>
        <v>856.00000000000034</v>
      </c>
      <c r="AB800" s="37">
        <v>43893</v>
      </c>
      <c r="AC800" s="1">
        <v>0</v>
      </c>
      <c r="AD800" s="1">
        <v>0</v>
      </c>
      <c r="AG800" s="37">
        <v>43893</v>
      </c>
      <c r="AH800" s="1">
        <v>0</v>
      </c>
      <c r="AI800" s="1">
        <v>0</v>
      </c>
      <c r="AL800" s="37">
        <v>43893</v>
      </c>
      <c r="AM800" s="1">
        <v>0</v>
      </c>
      <c r="AN800" s="1">
        <v>0</v>
      </c>
      <c r="AO800" s="1">
        <f t="shared" si="48"/>
        <v>740.19999999999982</v>
      </c>
      <c r="AQ800" s="37">
        <v>43893</v>
      </c>
      <c r="AR800" s="1">
        <v>0</v>
      </c>
      <c r="AS800" s="1">
        <v>0</v>
      </c>
      <c r="AT800" s="1">
        <f t="shared" si="49"/>
        <v>923.70000000000061</v>
      </c>
      <c r="AV800" s="37">
        <v>43893</v>
      </c>
      <c r="AW800" s="1">
        <v>0</v>
      </c>
      <c r="AX800" s="1">
        <v>0</v>
      </c>
      <c r="AZ800" s="37">
        <v>42788</v>
      </c>
      <c r="BA800" s="1">
        <v>48.1</v>
      </c>
      <c r="BB800" s="1">
        <v>1</v>
      </c>
      <c r="BC800" s="1">
        <v>0</v>
      </c>
      <c r="BE800" s="37"/>
      <c r="BJ800" s="37"/>
      <c r="BP800" s="37"/>
    </row>
    <row r="801" spans="3:71" x14ac:dyDescent="0.3">
      <c r="C801" s="37">
        <v>43894</v>
      </c>
      <c r="D801" s="1">
        <v>0</v>
      </c>
      <c r="E801" s="1">
        <v>0</v>
      </c>
      <c r="H801" s="37">
        <v>43894</v>
      </c>
      <c r="I801" s="1">
        <v>0</v>
      </c>
      <c r="J801" s="1">
        <v>0</v>
      </c>
      <c r="M801" s="37">
        <v>43894</v>
      </c>
      <c r="N801" s="1">
        <v>0</v>
      </c>
      <c r="O801" s="1">
        <v>0</v>
      </c>
      <c r="R801" s="37">
        <v>43894</v>
      </c>
      <c r="S801" s="1">
        <v>0</v>
      </c>
      <c r="T801" s="1">
        <v>0</v>
      </c>
      <c r="W801" s="37">
        <v>43894</v>
      </c>
      <c r="X801" s="1">
        <v>0</v>
      </c>
      <c r="Y801" s="1">
        <v>0</v>
      </c>
      <c r="Z801" s="1">
        <f t="shared" si="47"/>
        <v>856.00000000000034</v>
      </c>
      <c r="AB801" s="37">
        <v>43894</v>
      </c>
      <c r="AC801" s="1">
        <v>0</v>
      </c>
      <c r="AD801" s="1">
        <v>0</v>
      </c>
      <c r="AG801" s="37">
        <v>43894</v>
      </c>
      <c r="AH801" s="1">
        <v>0</v>
      </c>
      <c r="AI801" s="1">
        <v>0</v>
      </c>
      <c r="AL801" s="37">
        <v>43894</v>
      </c>
      <c r="AM801" s="1">
        <v>0</v>
      </c>
      <c r="AN801" s="1">
        <v>0</v>
      </c>
      <c r="AO801" s="1">
        <f t="shared" si="48"/>
        <v>740.19999999999982</v>
      </c>
      <c r="AQ801" s="37">
        <v>43894</v>
      </c>
      <c r="AR801" s="1">
        <v>0</v>
      </c>
      <c r="AS801" s="1">
        <v>0</v>
      </c>
      <c r="AT801" s="1">
        <f t="shared" si="49"/>
        <v>923.70000000000061</v>
      </c>
      <c r="AV801" s="37">
        <v>43894</v>
      </c>
      <c r="AW801" s="1">
        <v>0</v>
      </c>
      <c r="AX801" s="1">
        <v>0</v>
      </c>
      <c r="AZ801" s="37">
        <v>42789</v>
      </c>
      <c r="BA801" s="1">
        <v>-22.6</v>
      </c>
      <c r="BB801" s="1">
        <v>1</v>
      </c>
      <c r="BC801" s="1">
        <v>0</v>
      </c>
      <c r="BE801" s="37"/>
      <c r="BJ801" s="37"/>
      <c r="BP801" s="37"/>
    </row>
    <row r="802" spans="3:71" x14ac:dyDescent="0.3">
      <c r="C802" s="37">
        <v>43895</v>
      </c>
      <c r="D802" s="1">
        <v>0</v>
      </c>
      <c r="E802" s="1">
        <v>0</v>
      </c>
      <c r="H802" s="37">
        <v>43895</v>
      </c>
      <c r="I802" s="1">
        <v>0</v>
      </c>
      <c r="J802" s="1">
        <v>0</v>
      </c>
      <c r="M802" s="37">
        <v>43895</v>
      </c>
      <c r="N802" s="1">
        <v>0</v>
      </c>
      <c r="O802" s="1">
        <v>0</v>
      </c>
      <c r="R802" s="37">
        <v>43895</v>
      </c>
      <c r="S802" s="1">
        <v>0</v>
      </c>
      <c r="T802" s="1">
        <v>0</v>
      </c>
      <c r="W802" s="37">
        <v>43895</v>
      </c>
      <c r="X802" s="1">
        <v>0</v>
      </c>
      <c r="Y802" s="1">
        <v>0</v>
      </c>
      <c r="Z802" s="1">
        <f t="shared" si="47"/>
        <v>856.00000000000034</v>
      </c>
      <c r="AB802" s="37">
        <v>43895</v>
      </c>
      <c r="AC802" s="1">
        <v>0</v>
      </c>
      <c r="AD802" s="1">
        <v>0</v>
      </c>
      <c r="AG802" s="37">
        <v>43895</v>
      </c>
      <c r="AH802" s="1">
        <v>0</v>
      </c>
      <c r="AI802" s="1">
        <v>0</v>
      </c>
      <c r="AL802" s="37">
        <v>43895</v>
      </c>
      <c r="AM802" s="1">
        <v>0</v>
      </c>
      <c r="AN802" s="1">
        <v>0</v>
      </c>
      <c r="AO802" s="1">
        <f t="shared" si="48"/>
        <v>740.19999999999982</v>
      </c>
      <c r="AQ802" s="37">
        <v>43895</v>
      </c>
      <c r="AR802" s="1">
        <v>0</v>
      </c>
      <c r="AS802" s="1">
        <v>0</v>
      </c>
      <c r="AT802" s="1">
        <f t="shared" si="49"/>
        <v>923.70000000000061</v>
      </c>
      <c r="AV802" s="37">
        <v>43895</v>
      </c>
      <c r="AW802" s="1">
        <v>0</v>
      </c>
      <c r="AX802" s="1">
        <v>0</v>
      </c>
      <c r="AZ802" s="37">
        <v>42790</v>
      </c>
      <c r="BA802" s="1">
        <v>0</v>
      </c>
      <c r="BB802" s="1">
        <v>0</v>
      </c>
      <c r="BC802" s="1">
        <v>0</v>
      </c>
      <c r="BE802" s="37"/>
      <c r="BJ802" s="37"/>
      <c r="BP802" s="37"/>
    </row>
    <row r="803" spans="3:71" x14ac:dyDescent="0.3">
      <c r="C803" s="37">
        <v>43896</v>
      </c>
      <c r="D803" s="1">
        <v>11.1</v>
      </c>
      <c r="E803" s="1">
        <v>1</v>
      </c>
      <c r="F803" s="1">
        <v>16.5</v>
      </c>
      <c r="H803" s="37">
        <v>43896</v>
      </c>
      <c r="I803" s="1">
        <v>11.1</v>
      </c>
      <c r="J803" s="1">
        <v>1</v>
      </c>
      <c r="K803" s="1">
        <v>16.5</v>
      </c>
      <c r="M803" s="37">
        <v>43896</v>
      </c>
      <c r="N803" s="1">
        <v>16</v>
      </c>
      <c r="O803" s="1">
        <v>1</v>
      </c>
      <c r="P803" s="1">
        <v>22.5</v>
      </c>
      <c r="R803" s="37">
        <v>43896</v>
      </c>
      <c r="S803" s="1">
        <v>13.9</v>
      </c>
      <c r="T803" s="1">
        <v>1</v>
      </c>
      <c r="U803" s="1">
        <v>30.5</v>
      </c>
      <c r="W803" s="37">
        <v>43896</v>
      </c>
      <c r="X803" s="1">
        <v>13.9</v>
      </c>
      <c r="Y803" s="1">
        <v>1</v>
      </c>
      <c r="Z803" s="1">
        <f t="shared" si="47"/>
        <v>869.90000000000032</v>
      </c>
      <c r="AB803" s="37">
        <v>43896</v>
      </c>
      <c r="AC803" s="1">
        <v>56.099999999999902</v>
      </c>
      <c r="AD803" s="1">
        <v>1</v>
      </c>
      <c r="AE803" s="1">
        <v>42.3</v>
      </c>
      <c r="AG803" s="37">
        <v>43896</v>
      </c>
      <c r="AH803" s="1">
        <v>62.599999999999902</v>
      </c>
      <c r="AI803" s="1">
        <v>1</v>
      </c>
      <c r="AJ803" s="1">
        <v>52.8</v>
      </c>
      <c r="AL803" s="37">
        <v>43896</v>
      </c>
      <c r="AM803" s="1">
        <v>55.1</v>
      </c>
      <c r="AN803" s="1">
        <v>1</v>
      </c>
      <c r="AO803" s="1">
        <f t="shared" si="48"/>
        <v>795.29999999999984</v>
      </c>
      <c r="AQ803" s="37">
        <v>43896</v>
      </c>
      <c r="AR803" s="1">
        <v>51</v>
      </c>
      <c r="AS803" s="1">
        <v>1</v>
      </c>
      <c r="AT803" s="1">
        <f t="shared" si="49"/>
        <v>974.70000000000061</v>
      </c>
      <c r="AV803" s="37">
        <v>43896</v>
      </c>
      <c r="AW803" s="1">
        <v>11.9</v>
      </c>
      <c r="AX803" s="1">
        <v>1</v>
      </c>
      <c r="AZ803" s="37">
        <v>42793</v>
      </c>
      <c r="BA803" s="1">
        <v>23.3</v>
      </c>
      <c r="BB803" s="1">
        <v>1</v>
      </c>
      <c r="BC803" s="1">
        <v>0</v>
      </c>
      <c r="BE803" s="37"/>
      <c r="BJ803" s="37"/>
      <c r="BP803" s="37"/>
    </row>
    <row r="804" spans="3:71" x14ac:dyDescent="0.3">
      <c r="C804" s="37">
        <v>43899</v>
      </c>
      <c r="D804" s="1">
        <v>13.6</v>
      </c>
      <c r="E804" s="1">
        <v>1</v>
      </c>
      <c r="F804" s="1">
        <v>21</v>
      </c>
      <c r="H804" s="37">
        <v>43899</v>
      </c>
      <c r="I804" s="1">
        <v>13.6</v>
      </c>
      <c r="J804" s="1">
        <v>1</v>
      </c>
      <c r="K804" s="1">
        <v>21</v>
      </c>
      <c r="M804" s="37">
        <v>43899</v>
      </c>
      <c r="N804" s="1">
        <v>13.6</v>
      </c>
      <c r="O804" s="1">
        <v>1</v>
      </c>
      <c r="P804" s="1">
        <v>21</v>
      </c>
      <c r="R804" s="37">
        <v>43899</v>
      </c>
      <c r="S804" s="1">
        <v>17.5</v>
      </c>
      <c r="T804" s="1">
        <v>1</v>
      </c>
      <c r="U804" s="1">
        <v>38</v>
      </c>
      <c r="W804" s="37">
        <v>43899</v>
      </c>
      <c r="X804" s="1">
        <v>17.5</v>
      </c>
      <c r="Y804" s="1">
        <v>1</v>
      </c>
      <c r="Z804" s="1">
        <f t="shared" si="47"/>
        <v>887.40000000000032</v>
      </c>
      <c r="AB804" s="37">
        <v>43899</v>
      </c>
      <c r="AC804" s="1">
        <v>-53.7</v>
      </c>
      <c r="AD804" s="1">
        <v>1</v>
      </c>
      <c r="AE804" s="1">
        <v>-71.2</v>
      </c>
      <c r="AG804" s="37">
        <v>43899</v>
      </c>
      <c r="AH804" s="1">
        <v>-39.700000000000003</v>
      </c>
      <c r="AI804" s="1">
        <v>1</v>
      </c>
      <c r="AJ804" s="1">
        <v>-50.6</v>
      </c>
      <c r="AL804" s="37">
        <v>43899</v>
      </c>
      <c r="AM804" s="1">
        <v>50</v>
      </c>
      <c r="AN804" s="1">
        <v>1</v>
      </c>
      <c r="AO804" s="1">
        <f t="shared" si="48"/>
        <v>845.29999999999984</v>
      </c>
      <c r="AQ804" s="37">
        <v>43899</v>
      </c>
      <c r="AR804" s="1">
        <v>21.2</v>
      </c>
      <c r="AS804" s="1">
        <v>1</v>
      </c>
      <c r="AT804" s="1">
        <f t="shared" si="49"/>
        <v>995.90000000000066</v>
      </c>
      <c r="AV804" s="37">
        <v>43899</v>
      </c>
      <c r="AW804" s="1">
        <v>8.5</v>
      </c>
      <c r="AX804" s="1">
        <v>1</v>
      </c>
      <c r="AZ804" s="37">
        <v>42794</v>
      </c>
      <c r="BA804" s="1">
        <v>0</v>
      </c>
      <c r="BB804" s="1">
        <v>0</v>
      </c>
      <c r="BC804" s="1">
        <v>0</v>
      </c>
      <c r="BE804" s="37"/>
      <c r="BJ804" s="37"/>
      <c r="BP804" s="37"/>
    </row>
    <row r="805" spans="3:71" x14ac:dyDescent="0.3">
      <c r="C805" s="37">
        <v>43900</v>
      </c>
      <c r="D805" s="1">
        <v>11.4</v>
      </c>
      <c r="E805" s="1">
        <v>1</v>
      </c>
      <c r="F805" s="1">
        <v>15.8</v>
      </c>
      <c r="H805" s="37">
        <v>43900</v>
      </c>
      <c r="I805" s="1">
        <v>11.4</v>
      </c>
      <c r="J805" s="1">
        <v>1</v>
      </c>
      <c r="K805" s="1">
        <v>15.8</v>
      </c>
      <c r="M805" s="37">
        <v>43900</v>
      </c>
      <c r="N805" s="1">
        <v>14.3</v>
      </c>
      <c r="O805" s="1">
        <v>1</v>
      </c>
      <c r="P805" s="1">
        <v>21.8</v>
      </c>
      <c r="R805" s="37">
        <v>43900</v>
      </c>
      <c r="S805" s="1">
        <v>8.8000000000000007</v>
      </c>
      <c r="T805" s="1">
        <v>1</v>
      </c>
      <c r="U805" s="1">
        <v>21.8</v>
      </c>
      <c r="W805" s="37">
        <v>43900</v>
      </c>
      <c r="X805" s="1">
        <v>8.8000000000000007</v>
      </c>
      <c r="Y805" s="1">
        <v>1</v>
      </c>
      <c r="Z805" s="1">
        <f t="shared" si="47"/>
        <v>896.20000000000027</v>
      </c>
      <c r="AB805" s="37">
        <v>43900</v>
      </c>
      <c r="AC805" s="1">
        <v>8.8000000000000007</v>
      </c>
      <c r="AD805" s="1">
        <v>1</v>
      </c>
      <c r="AG805" s="37">
        <v>43900</v>
      </c>
      <c r="AH805" s="1">
        <v>11.8</v>
      </c>
      <c r="AI805" s="1">
        <v>1</v>
      </c>
      <c r="AJ805" s="1">
        <v>2.9</v>
      </c>
      <c r="AL805" s="37">
        <v>43900</v>
      </c>
      <c r="AM805" s="1">
        <v>9.6</v>
      </c>
      <c r="AN805" s="1">
        <v>1</v>
      </c>
      <c r="AO805" s="1">
        <f t="shared" si="48"/>
        <v>854.89999999999986</v>
      </c>
      <c r="AQ805" s="37">
        <v>43900</v>
      </c>
      <c r="AR805" s="1">
        <v>15.3</v>
      </c>
      <c r="AS805" s="1">
        <v>1</v>
      </c>
      <c r="AT805" s="1">
        <f t="shared" si="49"/>
        <v>1011.2000000000006</v>
      </c>
      <c r="AV805" s="37">
        <v>43900</v>
      </c>
      <c r="AW805" s="1">
        <v>6.8</v>
      </c>
      <c r="AX805" s="1">
        <v>1</v>
      </c>
      <c r="AZ805" s="37">
        <v>42796</v>
      </c>
      <c r="BA805" s="1">
        <v>0</v>
      </c>
      <c r="BB805" s="1">
        <v>0</v>
      </c>
      <c r="BC805" s="1">
        <v>0</v>
      </c>
      <c r="BE805" s="37"/>
      <c r="BJ805" s="37"/>
      <c r="BP805" s="37"/>
    </row>
    <row r="806" spans="3:71" x14ac:dyDescent="0.3">
      <c r="C806" s="37">
        <v>43901</v>
      </c>
      <c r="D806" s="1">
        <v>0</v>
      </c>
      <c r="E806" s="1">
        <v>0</v>
      </c>
      <c r="H806" s="37">
        <v>43901</v>
      </c>
      <c r="I806" s="1">
        <v>0</v>
      </c>
      <c r="J806" s="1">
        <v>0</v>
      </c>
      <c r="M806" s="37">
        <v>43901</v>
      </c>
      <c r="N806" s="1">
        <v>0</v>
      </c>
      <c r="O806" s="1">
        <v>0</v>
      </c>
      <c r="R806" s="37">
        <v>43901</v>
      </c>
      <c r="S806" s="1">
        <v>0</v>
      </c>
      <c r="T806" s="1">
        <v>0</v>
      </c>
      <c r="W806" s="37">
        <v>43901</v>
      </c>
      <c r="X806" s="1">
        <v>0</v>
      </c>
      <c r="Y806" s="1">
        <v>0</v>
      </c>
      <c r="Z806" s="1">
        <f t="shared" si="47"/>
        <v>896.20000000000027</v>
      </c>
      <c r="AB806" s="37">
        <v>43901</v>
      </c>
      <c r="AC806" s="1">
        <v>0</v>
      </c>
      <c r="AD806" s="1">
        <v>0</v>
      </c>
      <c r="AG806" s="37">
        <v>43901</v>
      </c>
      <c r="AH806" s="1">
        <v>0</v>
      </c>
      <c r="AI806" s="1">
        <v>0</v>
      </c>
      <c r="AL806" s="37">
        <v>43901</v>
      </c>
      <c r="AM806" s="1">
        <v>0</v>
      </c>
      <c r="AN806" s="1">
        <v>0</v>
      </c>
      <c r="AO806" s="1">
        <f t="shared" si="48"/>
        <v>854.89999999999986</v>
      </c>
      <c r="AQ806" s="37">
        <v>43901</v>
      </c>
      <c r="AR806" s="1">
        <v>0</v>
      </c>
      <c r="AS806" s="1">
        <v>0</v>
      </c>
      <c r="AT806" s="1">
        <f t="shared" si="49"/>
        <v>1011.2000000000006</v>
      </c>
      <c r="AV806" s="37">
        <v>43901</v>
      </c>
      <c r="AW806" s="1">
        <v>0</v>
      </c>
      <c r="AX806" s="1">
        <v>0</v>
      </c>
      <c r="AZ806" s="37">
        <v>42797</v>
      </c>
      <c r="BA806" s="1">
        <v>0</v>
      </c>
      <c r="BB806" s="1">
        <v>0</v>
      </c>
      <c r="BC806" s="1">
        <v>0</v>
      </c>
      <c r="BE806" s="37"/>
      <c r="BJ806" s="37"/>
      <c r="BP806" s="37"/>
    </row>
    <row r="807" spans="3:71" x14ac:dyDescent="0.3">
      <c r="C807" s="37">
        <v>43902</v>
      </c>
      <c r="D807" s="1">
        <v>0</v>
      </c>
      <c r="E807" s="1">
        <v>0</v>
      </c>
      <c r="H807" s="37">
        <v>43902</v>
      </c>
      <c r="I807" s="1">
        <v>0</v>
      </c>
      <c r="J807" s="1">
        <v>0</v>
      </c>
      <c r="M807" s="37">
        <v>43902</v>
      </c>
      <c r="N807" s="1">
        <v>0</v>
      </c>
      <c r="O807" s="1">
        <v>0</v>
      </c>
      <c r="R807" s="37">
        <v>43902</v>
      </c>
      <c r="S807" s="1">
        <v>0</v>
      </c>
      <c r="T807" s="1">
        <v>0</v>
      </c>
      <c r="W807" s="37">
        <v>43902</v>
      </c>
      <c r="X807" s="1">
        <v>0</v>
      </c>
      <c r="Y807" s="1">
        <v>0</v>
      </c>
      <c r="Z807" s="1">
        <f t="shared" si="47"/>
        <v>896.20000000000027</v>
      </c>
      <c r="AB807" s="37">
        <v>43902</v>
      </c>
      <c r="AC807" s="1">
        <v>0</v>
      </c>
      <c r="AD807" s="1">
        <v>0</v>
      </c>
      <c r="AG807" s="37">
        <v>43902</v>
      </c>
      <c r="AH807" s="1">
        <v>0</v>
      </c>
      <c r="AI807" s="1">
        <v>0</v>
      </c>
      <c r="AL807" s="37">
        <v>43902</v>
      </c>
      <c r="AM807" s="1">
        <v>0</v>
      </c>
      <c r="AN807" s="1">
        <v>0</v>
      </c>
      <c r="AO807" s="1">
        <f t="shared" si="48"/>
        <v>854.89999999999986</v>
      </c>
      <c r="AQ807" s="37">
        <v>43902</v>
      </c>
      <c r="AR807" s="1">
        <v>0</v>
      </c>
      <c r="AS807" s="1">
        <v>0</v>
      </c>
      <c r="AT807" s="1">
        <f t="shared" si="49"/>
        <v>1011.2000000000006</v>
      </c>
      <c r="AV807" s="37">
        <v>43902</v>
      </c>
      <c r="AW807" s="1">
        <v>0</v>
      </c>
      <c r="AX807" s="1">
        <v>0</v>
      </c>
      <c r="AZ807" s="37">
        <v>42800</v>
      </c>
      <c r="BA807" s="1">
        <v>25.5</v>
      </c>
      <c r="BB807" s="1">
        <v>1</v>
      </c>
      <c r="BC807" s="1">
        <v>0</v>
      </c>
      <c r="BE807" s="37"/>
      <c r="BJ807" s="37"/>
      <c r="BP807" s="37"/>
    </row>
    <row r="808" spans="3:71" x14ac:dyDescent="0.3">
      <c r="C808" s="37">
        <v>43903</v>
      </c>
      <c r="D808" s="1">
        <v>0</v>
      </c>
      <c r="E808" s="1">
        <v>0</v>
      </c>
      <c r="H808" s="37">
        <v>43903</v>
      </c>
      <c r="I808" s="1">
        <v>0</v>
      </c>
      <c r="J808" s="1">
        <v>0</v>
      </c>
      <c r="M808" s="37">
        <v>43903</v>
      </c>
      <c r="N808" s="1">
        <v>0</v>
      </c>
      <c r="O808" s="1">
        <v>0</v>
      </c>
      <c r="R808" s="37">
        <v>43903</v>
      </c>
      <c r="S808" s="1">
        <v>0</v>
      </c>
      <c r="T808" s="1">
        <v>0</v>
      </c>
      <c r="W808" s="37">
        <v>43903</v>
      </c>
      <c r="X808" s="1">
        <v>0</v>
      </c>
      <c r="Y808" s="1">
        <v>0</v>
      </c>
      <c r="Z808" s="1">
        <f t="shared" si="47"/>
        <v>896.20000000000027</v>
      </c>
      <c r="AB808" s="37">
        <v>43903</v>
      </c>
      <c r="AC808" s="1">
        <v>0</v>
      </c>
      <c r="AD808" s="1">
        <v>0</v>
      </c>
      <c r="AG808" s="37">
        <v>43903</v>
      </c>
      <c r="AH808" s="1">
        <v>0</v>
      </c>
      <c r="AI808" s="1">
        <v>0</v>
      </c>
      <c r="AL808" s="37">
        <v>43903</v>
      </c>
      <c r="AM808" s="1">
        <v>0</v>
      </c>
      <c r="AN808" s="1">
        <v>0</v>
      </c>
      <c r="AO808" s="1">
        <f t="shared" si="48"/>
        <v>854.89999999999986</v>
      </c>
      <c r="AQ808" s="37">
        <v>43903</v>
      </c>
      <c r="AR808" s="1">
        <v>0</v>
      </c>
      <c r="AS808" s="1">
        <v>0</v>
      </c>
      <c r="AT808" s="1">
        <f t="shared" si="49"/>
        <v>1011.2000000000006</v>
      </c>
      <c r="AV808" s="37">
        <v>43903</v>
      </c>
      <c r="AW808" s="1">
        <v>0</v>
      </c>
      <c r="AX808" s="1">
        <v>0</v>
      </c>
      <c r="AZ808" s="37">
        <v>42801</v>
      </c>
      <c r="BA808" s="1">
        <v>25.9</v>
      </c>
      <c r="BB808" s="1">
        <v>1</v>
      </c>
      <c r="BC808" s="1">
        <v>0</v>
      </c>
      <c r="BE808" s="37"/>
      <c r="BJ808" s="37"/>
      <c r="BP808" s="37"/>
    </row>
    <row r="809" spans="3:71" x14ac:dyDescent="0.3">
      <c r="C809" s="37">
        <v>43906</v>
      </c>
      <c r="D809" s="1">
        <v>0</v>
      </c>
      <c r="E809" s="1">
        <v>0</v>
      </c>
      <c r="H809" s="37">
        <v>43906</v>
      </c>
      <c r="I809" s="1">
        <v>0</v>
      </c>
      <c r="J809" s="1">
        <v>0</v>
      </c>
      <c r="M809" s="37">
        <v>43906</v>
      </c>
      <c r="N809" s="1">
        <v>0</v>
      </c>
      <c r="O809" s="1">
        <v>0</v>
      </c>
      <c r="R809" s="37">
        <v>43906</v>
      </c>
      <c r="S809" s="1">
        <v>0</v>
      </c>
      <c r="T809" s="1">
        <v>0</v>
      </c>
      <c r="W809" s="37">
        <v>43906</v>
      </c>
      <c r="X809" s="1">
        <v>0</v>
      </c>
      <c r="Y809" s="1">
        <v>0</v>
      </c>
      <c r="Z809" s="1">
        <f t="shared" si="47"/>
        <v>896.20000000000027</v>
      </c>
      <c r="AB809" s="37">
        <v>43906</v>
      </c>
      <c r="AC809" s="1">
        <v>0</v>
      </c>
      <c r="AD809" s="1">
        <v>0</v>
      </c>
      <c r="AG809" s="37">
        <v>43906</v>
      </c>
      <c r="AH809" s="1">
        <v>0</v>
      </c>
      <c r="AI809" s="1">
        <v>0</v>
      </c>
      <c r="AL809" s="37">
        <v>43906</v>
      </c>
      <c r="AM809" s="1">
        <v>0</v>
      </c>
      <c r="AN809" s="1">
        <v>0</v>
      </c>
      <c r="AO809" s="1">
        <f t="shared" si="48"/>
        <v>854.89999999999986</v>
      </c>
      <c r="AQ809" s="37">
        <v>43906</v>
      </c>
      <c r="AR809" s="1">
        <v>0</v>
      </c>
      <c r="AS809" s="1">
        <v>0</v>
      </c>
      <c r="AT809" s="1">
        <f t="shared" si="49"/>
        <v>1011.2000000000006</v>
      </c>
      <c r="AV809" s="37">
        <v>43906</v>
      </c>
      <c r="AW809" s="1">
        <v>0</v>
      </c>
      <c r="AX809" s="1">
        <v>0</v>
      </c>
      <c r="AZ809" s="37">
        <v>42802</v>
      </c>
      <c r="BA809" s="1">
        <v>0</v>
      </c>
      <c r="BB809" s="1">
        <v>0</v>
      </c>
      <c r="BC809" s="1">
        <v>0</v>
      </c>
      <c r="BE809" s="37"/>
      <c r="BJ809" s="37"/>
      <c r="BP809" s="37"/>
    </row>
    <row r="810" spans="3:71" x14ac:dyDescent="0.3">
      <c r="C810" s="37">
        <v>43907</v>
      </c>
      <c r="D810" s="1">
        <v>0</v>
      </c>
      <c r="E810" s="1">
        <v>0</v>
      </c>
      <c r="H810" s="37">
        <v>43907</v>
      </c>
      <c r="I810" s="1">
        <v>0</v>
      </c>
      <c r="J810" s="1">
        <v>0</v>
      </c>
      <c r="M810" s="37">
        <v>43907</v>
      </c>
      <c r="N810" s="1">
        <v>0</v>
      </c>
      <c r="O810" s="1">
        <v>0</v>
      </c>
      <c r="R810" s="37">
        <v>43907</v>
      </c>
      <c r="S810" s="1">
        <v>0</v>
      </c>
      <c r="T810" s="1">
        <v>0</v>
      </c>
      <c r="W810" s="37">
        <v>43907</v>
      </c>
      <c r="X810" s="1">
        <v>0</v>
      </c>
      <c r="Y810" s="1">
        <v>0</v>
      </c>
      <c r="Z810" s="1">
        <f t="shared" si="47"/>
        <v>896.20000000000027</v>
      </c>
      <c r="AB810" s="37">
        <v>43907</v>
      </c>
      <c r="AC810" s="1">
        <v>0</v>
      </c>
      <c r="AD810" s="1">
        <v>0</v>
      </c>
      <c r="AG810" s="37">
        <v>43907</v>
      </c>
      <c r="AH810" s="1">
        <v>0</v>
      </c>
      <c r="AI810" s="1">
        <v>0</v>
      </c>
      <c r="AL810" s="37">
        <v>43907</v>
      </c>
      <c r="AM810" s="1">
        <v>0</v>
      </c>
      <c r="AN810" s="1">
        <v>0</v>
      </c>
      <c r="AO810" s="1">
        <f t="shared" si="48"/>
        <v>854.89999999999986</v>
      </c>
      <c r="AQ810" s="37">
        <v>43907</v>
      </c>
      <c r="AR810" s="1">
        <v>0</v>
      </c>
      <c r="AS810" s="1">
        <v>0</v>
      </c>
      <c r="AT810" s="1">
        <f t="shared" si="49"/>
        <v>1011.2000000000006</v>
      </c>
      <c r="AV810" s="37">
        <v>43907</v>
      </c>
      <c r="AW810" s="1">
        <v>0</v>
      </c>
      <c r="AX810" s="1">
        <v>0</v>
      </c>
      <c r="AZ810" s="37">
        <v>42803</v>
      </c>
      <c r="BA810" s="1">
        <v>0</v>
      </c>
      <c r="BB810" s="1">
        <v>0</v>
      </c>
      <c r="BC810" s="1">
        <v>0</v>
      </c>
      <c r="BE810" s="37"/>
      <c r="BJ810" s="37"/>
      <c r="BP810" s="37"/>
    </row>
    <row r="811" spans="3:71" x14ac:dyDescent="0.3">
      <c r="C811" s="37">
        <v>43908</v>
      </c>
      <c r="D811" s="1">
        <v>37</v>
      </c>
      <c r="E811" s="1">
        <v>1</v>
      </c>
      <c r="F811" s="1">
        <v>37</v>
      </c>
      <c r="H811" s="37">
        <v>43908</v>
      </c>
      <c r="I811" s="1">
        <v>37</v>
      </c>
      <c r="J811" s="1">
        <v>1</v>
      </c>
      <c r="K811" s="1">
        <v>37</v>
      </c>
      <c r="M811" s="37">
        <v>43908</v>
      </c>
      <c r="N811" s="1">
        <v>37</v>
      </c>
      <c r="O811" s="1">
        <v>1</v>
      </c>
      <c r="P811" s="1">
        <v>37</v>
      </c>
      <c r="R811" s="37">
        <v>43908</v>
      </c>
      <c r="S811" s="1">
        <v>0.8</v>
      </c>
      <c r="T811" s="1">
        <v>1</v>
      </c>
      <c r="U811" s="1">
        <v>12</v>
      </c>
      <c r="W811" s="37">
        <v>43908</v>
      </c>
      <c r="X811" s="1">
        <v>0.8</v>
      </c>
      <c r="Y811" s="1">
        <v>1</v>
      </c>
      <c r="Z811" s="1">
        <f t="shared" si="47"/>
        <v>897.00000000000023</v>
      </c>
      <c r="AB811" s="37">
        <v>43908</v>
      </c>
      <c r="AC811" s="1">
        <v>36.700000000000003</v>
      </c>
      <c r="AD811" s="1">
        <v>1</v>
      </c>
      <c r="AG811" s="37">
        <v>43908</v>
      </c>
      <c r="AH811" s="1">
        <v>7</v>
      </c>
      <c r="AI811" s="1">
        <v>1</v>
      </c>
      <c r="AJ811" s="1">
        <v>0</v>
      </c>
      <c r="AL811" s="37">
        <v>43908</v>
      </c>
      <c r="AM811" s="1">
        <v>11.7</v>
      </c>
      <c r="AN811" s="1">
        <v>1</v>
      </c>
      <c r="AO811" s="1">
        <f t="shared" si="48"/>
        <v>866.59999999999991</v>
      </c>
      <c r="AQ811" s="37">
        <v>43908</v>
      </c>
      <c r="AR811" s="1">
        <v>8.6999999999999993</v>
      </c>
      <c r="AS811" s="1">
        <v>1</v>
      </c>
      <c r="AT811" s="1">
        <f t="shared" si="49"/>
        <v>1019.9000000000007</v>
      </c>
      <c r="AV811" s="37">
        <v>43908</v>
      </c>
      <c r="AW811" s="1">
        <v>36.700000000000003</v>
      </c>
      <c r="AX811" s="1">
        <v>1</v>
      </c>
      <c r="AZ811" s="37">
        <v>42804</v>
      </c>
      <c r="BA811" s="1">
        <v>-22.3</v>
      </c>
      <c r="BB811" s="1">
        <v>1</v>
      </c>
      <c r="BC811" s="1">
        <v>0</v>
      </c>
      <c r="BE811" s="37"/>
      <c r="BJ811" s="37"/>
      <c r="BP811" s="37"/>
    </row>
    <row r="812" spans="3:71" x14ac:dyDescent="0.3">
      <c r="C812" s="37">
        <v>43909</v>
      </c>
      <c r="D812" s="1">
        <v>45.9</v>
      </c>
      <c r="E812" s="1">
        <v>1</v>
      </c>
      <c r="F812" s="1">
        <v>86.5</v>
      </c>
      <c r="H812" s="37">
        <v>43909</v>
      </c>
      <c r="I812" s="1">
        <v>45.9</v>
      </c>
      <c r="J812" s="1">
        <v>1</v>
      </c>
      <c r="K812" s="1">
        <v>86.5</v>
      </c>
      <c r="M812" s="37">
        <v>43909</v>
      </c>
      <c r="N812" s="1">
        <v>45.9</v>
      </c>
      <c r="O812" s="1">
        <v>1</v>
      </c>
      <c r="P812" s="1">
        <v>86.5</v>
      </c>
      <c r="R812" s="37">
        <v>43909</v>
      </c>
      <c r="S812" s="1">
        <v>40.5</v>
      </c>
      <c r="T812" s="1">
        <v>1</v>
      </c>
      <c r="U812" s="1">
        <v>86.5</v>
      </c>
      <c r="W812" s="37">
        <v>43909</v>
      </c>
      <c r="X812" s="1">
        <v>40.5</v>
      </c>
      <c r="Y812" s="1">
        <v>1</v>
      </c>
      <c r="Z812" s="1">
        <f t="shared" si="47"/>
        <v>937.50000000000023</v>
      </c>
      <c r="AB812" s="37">
        <v>43909</v>
      </c>
      <c r="AC812" s="1">
        <v>38.5</v>
      </c>
      <c r="AD812" s="1">
        <v>1</v>
      </c>
      <c r="AG812" s="37">
        <v>43909</v>
      </c>
      <c r="AH812" s="1">
        <v>45.9</v>
      </c>
      <c r="AI812" s="1">
        <v>1</v>
      </c>
      <c r="AL812" s="37">
        <v>43909</v>
      </c>
      <c r="AM812" s="1">
        <v>63.8</v>
      </c>
      <c r="AN812" s="1">
        <v>1</v>
      </c>
      <c r="AO812" s="1">
        <f t="shared" si="48"/>
        <v>930.39999999999986</v>
      </c>
      <c r="AQ812" s="37">
        <v>43909</v>
      </c>
      <c r="AR812" s="1">
        <v>61.7</v>
      </c>
      <c r="AS812" s="1">
        <v>1</v>
      </c>
      <c r="AT812" s="1">
        <f t="shared" si="49"/>
        <v>1081.6000000000006</v>
      </c>
      <c r="AV812" s="37">
        <v>43909</v>
      </c>
      <c r="AW812" s="1">
        <v>34</v>
      </c>
      <c r="AX812" s="1">
        <v>1</v>
      </c>
      <c r="AZ812" s="37">
        <v>42807</v>
      </c>
      <c r="BA812" s="1">
        <v>-19.399999999999999</v>
      </c>
      <c r="BB812" s="1">
        <v>1</v>
      </c>
      <c r="BC812" s="17">
        <v>0</v>
      </c>
      <c r="BE812" s="37"/>
      <c r="BH812" s="17"/>
      <c r="BJ812" s="37"/>
      <c r="BM812" s="17"/>
      <c r="BP812" s="37"/>
      <c r="BS812" s="17"/>
    </row>
    <row r="813" spans="3:71" x14ac:dyDescent="0.3">
      <c r="C813" s="37">
        <v>43910</v>
      </c>
      <c r="D813" s="1">
        <v>20.9</v>
      </c>
      <c r="E813" s="1">
        <v>1</v>
      </c>
      <c r="F813" s="1">
        <v>31.5</v>
      </c>
      <c r="H813" s="37">
        <v>43910</v>
      </c>
      <c r="I813" s="1">
        <v>20.9</v>
      </c>
      <c r="J813" s="1">
        <v>1</v>
      </c>
      <c r="K813" s="1">
        <v>31.5</v>
      </c>
      <c r="M813" s="37">
        <v>43910</v>
      </c>
      <c r="N813" s="1">
        <v>20.9</v>
      </c>
      <c r="O813" s="1">
        <v>1</v>
      </c>
      <c r="P813" s="1">
        <v>31.5</v>
      </c>
      <c r="R813" s="37">
        <v>43910</v>
      </c>
      <c r="S813" s="1">
        <v>11.9</v>
      </c>
      <c r="T813" s="1">
        <v>1</v>
      </c>
      <c r="U813" s="1">
        <v>31.5</v>
      </c>
      <c r="W813" s="37">
        <v>43910</v>
      </c>
      <c r="X813" s="1">
        <v>11.9</v>
      </c>
      <c r="Y813" s="1">
        <v>1</v>
      </c>
      <c r="Z813" s="1">
        <f t="shared" si="47"/>
        <v>949.4000000000002</v>
      </c>
      <c r="AB813" s="37">
        <v>43910</v>
      </c>
      <c r="AC813" s="1">
        <v>10.7</v>
      </c>
      <c r="AD813" s="1">
        <v>1</v>
      </c>
      <c r="AG813" s="37">
        <v>43910</v>
      </c>
      <c r="AH813" s="1">
        <v>18.3</v>
      </c>
      <c r="AI813" s="1">
        <v>1</v>
      </c>
      <c r="AL813" s="37">
        <v>43910</v>
      </c>
      <c r="AM813" s="1">
        <v>-23.8</v>
      </c>
      <c r="AN813" s="1">
        <v>1</v>
      </c>
      <c r="AO813" s="1">
        <f t="shared" si="48"/>
        <v>906.59999999999991</v>
      </c>
      <c r="AQ813" s="37">
        <v>43910</v>
      </c>
      <c r="AR813" s="1">
        <v>-48.2</v>
      </c>
      <c r="AS813" s="1">
        <v>1</v>
      </c>
      <c r="AT813" s="1">
        <f t="shared" si="49"/>
        <v>1033.4000000000005</v>
      </c>
      <c r="AV813" s="37">
        <v>43910</v>
      </c>
      <c r="AW813" s="1">
        <v>10.1</v>
      </c>
      <c r="AX813" s="1">
        <v>1</v>
      </c>
      <c r="AZ813" s="37">
        <v>42808</v>
      </c>
      <c r="BA813" s="1">
        <v>0</v>
      </c>
      <c r="BB813" s="1">
        <v>0</v>
      </c>
      <c r="BC813" s="17">
        <v>0</v>
      </c>
      <c r="BE813" s="37"/>
      <c r="BH813" s="17"/>
      <c r="BJ813" s="37"/>
      <c r="BM813" s="17"/>
      <c r="BP813" s="37"/>
      <c r="BS813" s="17"/>
    </row>
    <row r="814" spans="3:71" x14ac:dyDescent="0.3">
      <c r="C814" s="37">
        <v>43913</v>
      </c>
      <c r="D814" s="1">
        <v>0</v>
      </c>
      <c r="E814" s="1">
        <v>0</v>
      </c>
      <c r="H814" s="37">
        <v>43913</v>
      </c>
      <c r="I814" s="1">
        <v>0</v>
      </c>
      <c r="J814" s="1">
        <v>0</v>
      </c>
      <c r="M814" s="37">
        <v>43913</v>
      </c>
      <c r="N814" s="1">
        <v>0</v>
      </c>
      <c r="O814" s="1">
        <v>0</v>
      </c>
      <c r="R814" s="37">
        <v>43913</v>
      </c>
      <c r="S814" s="1">
        <v>0</v>
      </c>
      <c r="T814" s="1">
        <v>0</v>
      </c>
      <c r="W814" s="37">
        <v>43913</v>
      </c>
      <c r="X814" s="1">
        <v>0</v>
      </c>
      <c r="Y814" s="1">
        <v>0</v>
      </c>
      <c r="Z814" s="1">
        <f t="shared" si="47"/>
        <v>949.4000000000002</v>
      </c>
      <c r="AB814" s="37">
        <v>43913</v>
      </c>
      <c r="AC814" s="1">
        <v>0</v>
      </c>
      <c r="AD814" s="1">
        <v>0</v>
      </c>
      <c r="AG814" s="37">
        <v>43913</v>
      </c>
      <c r="AH814" s="1">
        <v>0</v>
      </c>
      <c r="AI814" s="1">
        <v>0</v>
      </c>
      <c r="AL814" s="37">
        <v>43913</v>
      </c>
      <c r="AM814" s="1">
        <v>0</v>
      </c>
      <c r="AN814" s="1">
        <v>0</v>
      </c>
      <c r="AO814" s="1">
        <f t="shared" si="48"/>
        <v>906.59999999999991</v>
      </c>
      <c r="AQ814" s="37">
        <v>43913</v>
      </c>
      <c r="AR814" s="1">
        <v>0</v>
      </c>
      <c r="AS814" s="1">
        <v>0</v>
      </c>
      <c r="AT814" s="1">
        <f t="shared" si="49"/>
        <v>1033.4000000000005</v>
      </c>
      <c r="AV814" s="37">
        <v>43913</v>
      </c>
      <c r="AW814" s="1">
        <v>0</v>
      </c>
      <c r="AX814" s="1">
        <v>0</v>
      </c>
      <c r="AZ814" s="37">
        <v>42809</v>
      </c>
      <c r="BA814" s="1">
        <v>0</v>
      </c>
      <c r="BB814" s="1">
        <v>0</v>
      </c>
      <c r="BC814" s="17">
        <v>0</v>
      </c>
      <c r="BE814" s="37"/>
      <c r="BH814" s="17"/>
      <c r="BJ814" s="37"/>
      <c r="BM814" s="17"/>
      <c r="BP814" s="37"/>
      <c r="BS814" s="17"/>
    </row>
    <row r="815" spans="3:71" x14ac:dyDescent="0.3">
      <c r="C815" s="37">
        <v>43914</v>
      </c>
      <c r="D815" s="1">
        <v>0</v>
      </c>
      <c r="E815" s="1">
        <v>0</v>
      </c>
      <c r="H815" s="37">
        <v>43914</v>
      </c>
      <c r="I815" s="1">
        <v>0</v>
      </c>
      <c r="J815" s="1">
        <v>0</v>
      </c>
      <c r="M815" s="37">
        <v>43914</v>
      </c>
      <c r="N815" s="1">
        <v>0</v>
      </c>
      <c r="O815" s="1">
        <v>0</v>
      </c>
      <c r="R815" s="37">
        <v>43914</v>
      </c>
      <c r="S815" s="1">
        <v>0</v>
      </c>
      <c r="T815" s="1">
        <v>0</v>
      </c>
      <c r="W815" s="37">
        <v>43914</v>
      </c>
      <c r="X815" s="1">
        <v>0</v>
      </c>
      <c r="Y815" s="1">
        <v>0</v>
      </c>
      <c r="Z815" s="1">
        <f t="shared" si="47"/>
        <v>949.4000000000002</v>
      </c>
      <c r="AB815" s="37">
        <v>43914</v>
      </c>
      <c r="AC815" s="1">
        <v>0</v>
      </c>
      <c r="AD815" s="1">
        <v>0</v>
      </c>
      <c r="AG815" s="37">
        <v>43914</v>
      </c>
      <c r="AH815" s="1">
        <v>0</v>
      </c>
      <c r="AI815" s="1">
        <v>0</v>
      </c>
      <c r="AL815" s="37">
        <v>43914</v>
      </c>
      <c r="AM815" s="1">
        <v>0</v>
      </c>
      <c r="AN815" s="1">
        <v>0</v>
      </c>
      <c r="AO815" s="1">
        <f t="shared" si="48"/>
        <v>906.59999999999991</v>
      </c>
      <c r="AQ815" s="37">
        <v>43914</v>
      </c>
      <c r="AR815" s="1">
        <v>0</v>
      </c>
      <c r="AS815" s="1">
        <v>0</v>
      </c>
      <c r="AT815" s="1">
        <f t="shared" si="49"/>
        <v>1033.4000000000005</v>
      </c>
      <c r="AV815" s="37">
        <v>43914</v>
      </c>
      <c r="AW815" s="1">
        <v>0</v>
      </c>
      <c r="AX815" s="1">
        <v>0</v>
      </c>
      <c r="AZ815" s="37">
        <v>42810</v>
      </c>
      <c r="BA815" s="1">
        <v>0</v>
      </c>
      <c r="BB815" s="1">
        <v>0</v>
      </c>
      <c r="BC815" s="17">
        <v>0</v>
      </c>
      <c r="BE815" s="37"/>
      <c r="BH815" s="17"/>
      <c r="BJ815" s="37"/>
      <c r="BM815" s="17"/>
      <c r="BP815" s="37"/>
      <c r="BS815" s="17"/>
    </row>
    <row r="816" spans="3:71" x14ac:dyDescent="0.3">
      <c r="C816" s="37">
        <v>43915</v>
      </c>
      <c r="D816" s="1">
        <v>0</v>
      </c>
      <c r="E816" s="1">
        <v>0</v>
      </c>
      <c r="H816" s="37">
        <v>43915</v>
      </c>
      <c r="I816" s="1">
        <v>0</v>
      </c>
      <c r="J816" s="1">
        <v>0</v>
      </c>
      <c r="M816" s="37">
        <v>43915</v>
      </c>
      <c r="N816" s="1">
        <v>0</v>
      </c>
      <c r="O816" s="1">
        <v>0</v>
      </c>
      <c r="R816" s="37">
        <v>43915</v>
      </c>
      <c r="S816" s="1">
        <v>0</v>
      </c>
      <c r="T816" s="1">
        <v>0</v>
      </c>
      <c r="W816" s="37">
        <v>43915</v>
      </c>
      <c r="X816" s="1">
        <v>0</v>
      </c>
      <c r="Y816" s="1">
        <v>0</v>
      </c>
      <c r="Z816" s="1">
        <f t="shared" si="47"/>
        <v>949.4000000000002</v>
      </c>
      <c r="AB816" s="37">
        <v>43915</v>
      </c>
      <c r="AC816" s="1">
        <v>0</v>
      </c>
      <c r="AD816" s="1">
        <v>0</v>
      </c>
      <c r="AG816" s="37">
        <v>43915</v>
      </c>
      <c r="AH816" s="1">
        <v>0</v>
      </c>
      <c r="AI816" s="1">
        <v>0</v>
      </c>
      <c r="AL816" s="37">
        <v>43915</v>
      </c>
      <c r="AM816" s="1">
        <v>0</v>
      </c>
      <c r="AN816" s="1">
        <v>0</v>
      </c>
      <c r="AO816" s="1">
        <f t="shared" si="48"/>
        <v>906.59999999999991</v>
      </c>
      <c r="AQ816" s="37">
        <v>43915</v>
      </c>
      <c r="AR816" s="1">
        <v>0</v>
      </c>
      <c r="AS816" s="1">
        <v>0</v>
      </c>
      <c r="AT816" s="1">
        <f t="shared" si="49"/>
        <v>1033.4000000000005</v>
      </c>
      <c r="AV816" s="37">
        <v>43915</v>
      </c>
      <c r="AW816" s="1">
        <v>0</v>
      </c>
      <c r="AX816" s="1">
        <v>0</v>
      </c>
      <c r="AZ816" s="37">
        <v>42811</v>
      </c>
      <c r="BA816" s="1">
        <v>0</v>
      </c>
      <c r="BB816" s="1">
        <v>0</v>
      </c>
      <c r="BC816" s="17">
        <v>0</v>
      </c>
      <c r="BE816" s="37"/>
      <c r="BH816" s="17"/>
      <c r="BJ816" s="37"/>
      <c r="BM816" s="17"/>
      <c r="BP816" s="37"/>
      <c r="BS816" s="17"/>
    </row>
    <row r="817" spans="3:71" x14ac:dyDescent="0.3">
      <c r="C817" s="37">
        <v>43916</v>
      </c>
      <c r="D817" s="1">
        <v>0</v>
      </c>
      <c r="E817" s="1">
        <v>0</v>
      </c>
      <c r="H817" s="37">
        <v>43916</v>
      </c>
      <c r="I817" s="1">
        <v>0</v>
      </c>
      <c r="J817" s="1">
        <v>0</v>
      </c>
      <c r="M817" s="37">
        <v>43916</v>
      </c>
      <c r="N817" s="1">
        <v>0</v>
      </c>
      <c r="O817" s="1">
        <v>0</v>
      </c>
      <c r="R817" s="37">
        <v>43916</v>
      </c>
      <c r="S817" s="1">
        <v>0</v>
      </c>
      <c r="T817" s="1">
        <v>0</v>
      </c>
      <c r="W817" s="37">
        <v>43916</v>
      </c>
      <c r="X817" s="1">
        <v>0</v>
      </c>
      <c r="Y817" s="1">
        <v>0</v>
      </c>
      <c r="Z817" s="1">
        <f t="shared" si="47"/>
        <v>949.4000000000002</v>
      </c>
      <c r="AB817" s="37">
        <v>43916</v>
      </c>
      <c r="AC817" s="1">
        <v>0</v>
      </c>
      <c r="AD817" s="1">
        <v>0</v>
      </c>
      <c r="AG817" s="37">
        <v>43916</v>
      </c>
      <c r="AH817" s="1">
        <v>0</v>
      </c>
      <c r="AI817" s="1">
        <v>0</v>
      </c>
      <c r="AL817" s="37">
        <v>43916</v>
      </c>
      <c r="AM817" s="1">
        <v>0</v>
      </c>
      <c r="AN817" s="1">
        <v>0</v>
      </c>
      <c r="AO817" s="1">
        <f t="shared" si="48"/>
        <v>906.59999999999991</v>
      </c>
      <c r="AQ817" s="37">
        <v>43916</v>
      </c>
      <c r="AR817" s="1">
        <v>0</v>
      </c>
      <c r="AS817" s="1">
        <v>0</v>
      </c>
      <c r="AT817" s="1">
        <f t="shared" si="49"/>
        <v>1033.4000000000005</v>
      </c>
      <c r="AV817" s="37">
        <v>43916</v>
      </c>
      <c r="AW817" s="1">
        <v>0</v>
      </c>
      <c r="AX817" s="1">
        <v>0</v>
      </c>
      <c r="AZ817" s="37">
        <v>42814</v>
      </c>
      <c r="BA817" s="1">
        <v>-19.600000000000001</v>
      </c>
      <c r="BB817" s="1">
        <v>1</v>
      </c>
      <c r="BC817" s="17">
        <v>0</v>
      </c>
      <c r="BE817" s="37"/>
      <c r="BH817" s="17"/>
      <c r="BJ817" s="37"/>
      <c r="BM817" s="17"/>
      <c r="BP817" s="37"/>
      <c r="BS817" s="17"/>
    </row>
    <row r="818" spans="3:71" x14ac:dyDescent="0.3">
      <c r="C818" s="37">
        <v>43917</v>
      </c>
      <c r="D818" s="1">
        <v>16.100000000000001</v>
      </c>
      <c r="E818" s="1">
        <v>1</v>
      </c>
      <c r="F818" s="1">
        <v>22.5</v>
      </c>
      <c r="H818" s="37">
        <v>43917</v>
      </c>
      <c r="I818" s="1">
        <v>16.100000000000001</v>
      </c>
      <c r="J818" s="1">
        <v>1</v>
      </c>
      <c r="K818" s="1">
        <v>22.5</v>
      </c>
      <c r="M818" s="37">
        <v>43917</v>
      </c>
      <c r="N818" s="1">
        <v>16.100000000000001</v>
      </c>
      <c r="O818" s="1">
        <v>1</v>
      </c>
      <c r="P818" s="1">
        <v>22.5</v>
      </c>
      <c r="R818" s="37">
        <v>43917</v>
      </c>
      <c r="S818" s="1">
        <v>3.6</v>
      </c>
      <c r="T818" s="1">
        <v>1</v>
      </c>
      <c r="U818" s="1">
        <v>12.5</v>
      </c>
      <c r="W818" s="37">
        <v>43917</v>
      </c>
      <c r="X818" s="1">
        <v>3.6</v>
      </c>
      <c r="Y818" s="1">
        <v>1</v>
      </c>
      <c r="Z818" s="1">
        <f t="shared" si="47"/>
        <v>953.00000000000023</v>
      </c>
      <c r="AB818" s="37">
        <v>43917</v>
      </c>
      <c r="AC818" s="1">
        <v>16.8</v>
      </c>
      <c r="AD818" s="1">
        <v>1</v>
      </c>
      <c r="AG818" s="37">
        <v>43917</v>
      </c>
      <c r="AH818" s="1">
        <v>6.5</v>
      </c>
      <c r="AI818" s="1">
        <v>1</v>
      </c>
      <c r="AJ818" s="1">
        <v>2.9</v>
      </c>
      <c r="AL818" s="37">
        <v>43917</v>
      </c>
      <c r="AM818" s="1">
        <v>7.4</v>
      </c>
      <c r="AN818" s="1">
        <v>1</v>
      </c>
      <c r="AO818" s="1">
        <f t="shared" si="48"/>
        <v>913.99999999999989</v>
      </c>
      <c r="AQ818" s="37">
        <v>43917</v>
      </c>
      <c r="AR818" s="1">
        <v>5.4</v>
      </c>
      <c r="AS818" s="1">
        <v>1</v>
      </c>
      <c r="AT818" s="1">
        <f t="shared" si="49"/>
        <v>1038.8000000000006</v>
      </c>
      <c r="AV818" s="37">
        <v>43917</v>
      </c>
      <c r="AW818" s="1">
        <v>16.8</v>
      </c>
      <c r="AX818" s="1">
        <v>1</v>
      </c>
      <c r="AZ818" s="37">
        <v>42815</v>
      </c>
      <c r="BA818" s="1">
        <v>3</v>
      </c>
      <c r="BB818" s="1">
        <v>1</v>
      </c>
      <c r="BC818" s="17">
        <v>0</v>
      </c>
      <c r="BE818" s="37"/>
      <c r="BH818" s="17"/>
      <c r="BJ818" s="37"/>
      <c r="BM818" s="17"/>
      <c r="BP818" s="37"/>
      <c r="BS818" s="17"/>
    </row>
    <row r="819" spans="3:71" x14ac:dyDescent="0.3">
      <c r="C819" s="37">
        <v>43920</v>
      </c>
      <c r="D819" s="1">
        <v>12.2</v>
      </c>
      <c r="E819" s="1">
        <v>1</v>
      </c>
      <c r="F819" s="1">
        <v>19.100000000000001</v>
      </c>
      <c r="H819" s="37">
        <v>43920</v>
      </c>
      <c r="I819" s="1">
        <v>12.2</v>
      </c>
      <c r="J819" s="1">
        <v>1</v>
      </c>
      <c r="K819" s="1">
        <v>19.100000000000001</v>
      </c>
      <c r="M819" s="37">
        <v>43920</v>
      </c>
      <c r="N819" s="1">
        <v>14.6</v>
      </c>
      <c r="O819" s="1">
        <v>1</v>
      </c>
      <c r="P819" s="1">
        <v>23.1</v>
      </c>
      <c r="R819" s="37">
        <v>43920</v>
      </c>
      <c r="S819" s="1">
        <v>7.2</v>
      </c>
      <c r="T819" s="1">
        <v>1</v>
      </c>
      <c r="U819" s="1">
        <v>11.1</v>
      </c>
      <c r="W819" s="37">
        <v>43920</v>
      </c>
      <c r="X819" s="1">
        <v>7.2</v>
      </c>
      <c r="Y819" s="1">
        <v>1</v>
      </c>
      <c r="Z819" s="1">
        <f t="shared" si="47"/>
        <v>960.20000000000027</v>
      </c>
      <c r="AB819" s="37">
        <v>43920</v>
      </c>
      <c r="AC819" s="1">
        <v>9.5</v>
      </c>
      <c r="AD819" s="1">
        <v>1</v>
      </c>
      <c r="AG819" s="37">
        <v>43920</v>
      </c>
      <c r="AH819" s="1">
        <v>12.8</v>
      </c>
      <c r="AI819" s="1">
        <v>1</v>
      </c>
      <c r="AJ819" s="1">
        <v>5.6</v>
      </c>
      <c r="AL819" s="37">
        <v>43920</v>
      </c>
      <c r="AM819" s="1">
        <v>-4.8</v>
      </c>
      <c r="AN819" s="1">
        <v>1</v>
      </c>
      <c r="AO819" s="1">
        <f t="shared" si="48"/>
        <v>909.19999999999993</v>
      </c>
      <c r="AQ819" s="37">
        <v>43920</v>
      </c>
      <c r="AR819" s="1">
        <v>-7.4</v>
      </c>
      <c r="AS819" s="1">
        <v>1</v>
      </c>
      <c r="AT819" s="1">
        <f t="shared" si="49"/>
        <v>1031.4000000000005</v>
      </c>
      <c r="AV819" s="37">
        <v>43920</v>
      </c>
      <c r="AW819" s="1">
        <v>7.2</v>
      </c>
      <c r="AX819" s="1">
        <v>1</v>
      </c>
      <c r="AZ819" s="37">
        <v>42816</v>
      </c>
      <c r="BA819" s="1">
        <v>-19.2</v>
      </c>
      <c r="BB819" s="1">
        <v>1</v>
      </c>
      <c r="BC819" s="17">
        <v>0</v>
      </c>
      <c r="BE819" s="37"/>
      <c r="BH819" s="17"/>
      <c r="BJ819" s="37"/>
      <c r="BM819" s="17"/>
      <c r="BP819" s="37"/>
      <c r="BS819" s="17"/>
    </row>
    <row r="820" spans="3:71" x14ac:dyDescent="0.3">
      <c r="C820" s="37">
        <v>43921</v>
      </c>
      <c r="D820" s="1">
        <v>0</v>
      </c>
      <c r="E820" s="1">
        <v>0</v>
      </c>
      <c r="H820" s="37">
        <v>43921</v>
      </c>
      <c r="I820" s="1">
        <v>0</v>
      </c>
      <c r="J820" s="1">
        <v>0</v>
      </c>
      <c r="M820" s="37">
        <v>43921</v>
      </c>
      <c r="N820" s="1">
        <v>0</v>
      </c>
      <c r="O820" s="1">
        <v>0</v>
      </c>
      <c r="R820" s="37">
        <v>43921</v>
      </c>
      <c r="S820" s="1">
        <v>0</v>
      </c>
      <c r="T820" s="1">
        <v>0</v>
      </c>
      <c r="W820" s="37">
        <v>43921</v>
      </c>
      <c r="X820" s="1">
        <v>0</v>
      </c>
      <c r="Y820" s="1">
        <v>0</v>
      </c>
      <c r="Z820" s="1">
        <f t="shared" si="47"/>
        <v>960.20000000000027</v>
      </c>
      <c r="AB820" s="37">
        <v>43921</v>
      </c>
      <c r="AC820" s="1">
        <v>0</v>
      </c>
      <c r="AD820" s="1">
        <v>0</v>
      </c>
      <c r="AG820" s="37">
        <v>43921</v>
      </c>
      <c r="AH820" s="1">
        <v>0</v>
      </c>
      <c r="AI820" s="1">
        <v>0</v>
      </c>
      <c r="AL820" s="37">
        <v>43921</v>
      </c>
      <c r="AM820" s="1">
        <v>0</v>
      </c>
      <c r="AN820" s="1">
        <v>0</v>
      </c>
      <c r="AO820" s="1">
        <f t="shared" si="48"/>
        <v>909.19999999999993</v>
      </c>
      <c r="AQ820" s="37">
        <v>43921</v>
      </c>
      <c r="AR820" s="1">
        <v>0</v>
      </c>
      <c r="AS820" s="1">
        <v>0</v>
      </c>
      <c r="AT820" s="1">
        <f t="shared" si="49"/>
        <v>1031.4000000000005</v>
      </c>
      <c r="AV820" s="37">
        <v>43921</v>
      </c>
      <c r="AW820" s="1">
        <v>0</v>
      </c>
      <c r="AX820" s="1">
        <v>0</v>
      </c>
      <c r="AZ820" s="37">
        <v>42817</v>
      </c>
      <c r="BA820" s="1">
        <v>0</v>
      </c>
      <c r="BB820" s="1">
        <v>0</v>
      </c>
      <c r="BC820" s="17">
        <v>0</v>
      </c>
      <c r="BE820" s="37"/>
      <c r="BH820" s="17"/>
      <c r="BJ820" s="37"/>
      <c r="BM820" s="17"/>
      <c r="BP820" s="37"/>
      <c r="BS820" s="17"/>
    </row>
    <row r="821" spans="3:71" x14ac:dyDescent="0.3">
      <c r="C821" s="37">
        <v>43922</v>
      </c>
      <c r="D821" s="1">
        <v>0</v>
      </c>
      <c r="E821" s="1">
        <v>0</v>
      </c>
      <c r="H821" s="37">
        <v>43922</v>
      </c>
      <c r="I821" s="1">
        <v>0</v>
      </c>
      <c r="J821" s="1">
        <v>0</v>
      </c>
      <c r="M821" s="37">
        <v>43922</v>
      </c>
      <c r="N821" s="1">
        <v>0</v>
      </c>
      <c r="O821" s="1">
        <v>0</v>
      </c>
      <c r="R821" s="37">
        <v>43922</v>
      </c>
      <c r="S821" s="1">
        <v>0</v>
      </c>
      <c r="T821" s="1">
        <v>0</v>
      </c>
      <c r="W821" s="37">
        <v>43922</v>
      </c>
      <c r="X821" s="1">
        <v>0</v>
      </c>
      <c r="Y821" s="1">
        <v>0</v>
      </c>
      <c r="Z821" s="1">
        <f t="shared" si="47"/>
        <v>960.20000000000027</v>
      </c>
      <c r="AB821" s="37">
        <v>43922</v>
      </c>
      <c r="AC821" s="1">
        <v>0</v>
      </c>
      <c r="AD821" s="1">
        <v>0</v>
      </c>
      <c r="AG821" s="37">
        <v>43922</v>
      </c>
      <c r="AH821" s="1">
        <v>0</v>
      </c>
      <c r="AI821" s="1">
        <v>0</v>
      </c>
      <c r="AL821" s="37">
        <v>43922</v>
      </c>
      <c r="AM821" s="1">
        <v>0</v>
      </c>
      <c r="AN821" s="1">
        <v>0</v>
      </c>
      <c r="AO821" s="1">
        <f t="shared" si="48"/>
        <v>909.19999999999993</v>
      </c>
      <c r="AQ821" s="37">
        <v>43922</v>
      </c>
      <c r="AR821" s="1">
        <v>0</v>
      </c>
      <c r="AS821" s="1">
        <v>0</v>
      </c>
      <c r="AT821" s="1">
        <f t="shared" si="49"/>
        <v>1031.4000000000005</v>
      </c>
      <c r="AV821" s="37">
        <v>43922</v>
      </c>
      <c r="AW821" s="1">
        <v>0</v>
      </c>
      <c r="AX821" s="1">
        <v>0</v>
      </c>
      <c r="AZ821" s="37">
        <v>42818</v>
      </c>
      <c r="BA821" s="1">
        <v>9.8000000000000007</v>
      </c>
      <c r="BB821" s="1">
        <v>1</v>
      </c>
      <c r="BC821" s="17">
        <v>0</v>
      </c>
      <c r="BE821" s="37"/>
      <c r="BH821" s="17"/>
      <c r="BJ821" s="37"/>
      <c r="BM821" s="17"/>
      <c r="BP821" s="37"/>
      <c r="BS821" s="17"/>
    </row>
    <row r="822" spans="3:71" x14ac:dyDescent="0.3">
      <c r="C822" s="37">
        <v>43923</v>
      </c>
      <c r="D822" s="1">
        <v>0</v>
      </c>
      <c r="E822" s="1">
        <v>0</v>
      </c>
      <c r="H822" s="37">
        <v>43923</v>
      </c>
      <c r="I822" s="1">
        <v>0</v>
      </c>
      <c r="J822" s="1">
        <v>0</v>
      </c>
      <c r="M822" s="37">
        <v>43923</v>
      </c>
      <c r="N822" s="1">
        <v>0</v>
      </c>
      <c r="O822" s="1">
        <v>0</v>
      </c>
      <c r="R822" s="37">
        <v>43923</v>
      </c>
      <c r="S822" s="1">
        <v>0</v>
      </c>
      <c r="T822" s="1">
        <v>0</v>
      </c>
      <c r="W822" s="37">
        <v>43923</v>
      </c>
      <c r="X822" s="1">
        <v>0</v>
      </c>
      <c r="Y822" s="1">
        <v>0</v>
      </c>
      <c r="Z822" s="1">
        <f t="shared" si="47"/>
        <v>960.20000000000027</v>
      </c>
      <c r="AB822" s="37">
        <v>43923</v>
      </c>
      <c r="AC822" s="1">
        <v>0</v>
      </c>
      <c r="AD822" s="1">
        <v>0</v>
      </c>
      <c r="AG822" s="37">
        <v>43923</v>
      </c>
      <c r="AH822" s="1">
        <v>0</v>
      </c>
      <c r="AI822" s="1">
        <v>0</v>
      </c>
      <c r="AL822" s="37">
        <v>43923</v>
      </c>
      <c r="AM822" s="1">
        <v>0</v>
      </c>
      <c r="AN822" s="1">
        <v>0</v>
      </c>
      <c r="AO822" s="1">
        <f t="shared" si="48"/>
        <v>909.19999999999993</v>
      </c>
      <c r="AQ822" s="37">
        <v>43923</v>
      </c>
      <c r="AR822" s="1">
        <v>0</v>
      </c>
      <c r="AS822" s="1">
        <v>0</v>
      </c>
      <c r="AT822" s="1">
        <f t="shared" si="49"/>
        <v>1031.4000000000005</v>
      </c>
      <c r="AV822" s="37">
        <v>43923</v>
      </c>
      <c r="AW822" s="1">
        <v>0</v>
      </c>
      <c r="AX822" s="1">
        <v>0</v>
      </c>
      <c r="AZ822" s="37">
        <v>42821</v>
      </c>
      <c r="BA822" s="1">
        <v>0</v>
      </c>
      <c r="BB822" s="1">
        <v>0</v>
      </c>
      <c r="BC822" s="17">
        <v>0</v>
      </c>
      <c r="BE822" s="37"/>
      <c r="BH822" s="17"/>
      <c r="BJ822" s="37"/>
      <c r="BM822" s="17"/>
      <c r="BP822" s="37"/>
      <c r="BS822" s="17"/>
    </row>
    <row r="823" spans="3:71" x14ac:dyDescent="0.3">
      <c r="C823" s="37">
        <v>43924</v>
      </c>
      <c r="D823" s="1">
        <v>14.8</v>
      </c>
      <c r="E823" s="1">
        <v>1</v>
      </c>
      <c r="F823" s="1">
        <v>16.5</v>
      </c>
      <c r="H823" s="37">
        <v>43924</v>
      </c>
      <c r="I823" s="1">
        <v>14.8</v>
      </c>
      <c r="J823" s="1">
        <v>1</v>
      </c>
      <c r="K823" s="1">
        <v>16.5</v>
      </c>
      <c r="M823" s="37">
        <v>43924</v>
      </c>
      <c r="N823" s="1">
        <v>3.5</v>
      </c>
      <c r="O823" s="1">
        <v>1</v>
      </c>
      <c r="P823" s="1">
        <v>19.5</v>
      </c>
      <c r="R823" s="37">
        <v>43924</v>
      </c>
      <c r="S823" s="1">
        <v>8</v>
      </c>
      <c r="T823" s="1">
        <v>1</v>
      </c>
      <c r="U823" s="1">
        <v>17.5</v>
      </c>
      <c r="W823" s="37">
        <v>43924</v>
      </c>
      <c r="X823" s="1">
        <v>8</v>
      </c>
      <c r="Y823" s="1">
        <v>1</v>
      </c>
      <c r="Z823" s="1">
        <f t="shared" si="47"/>
        <v>968.20000000000027</v>
      </c>
      <c r="AB823" s="37">
        <v>43924</v>
      </c>
      <c r="AC823" s="1">
        <v>-5.8</v>
      </c>
      <c r="AD823" s="1">
        <v>1</v>
      </c>
      <c r="AE823" s="1">
        <v>-14.5</v>
      </c>
      <c r="AG823" s="37">
        <v>43924</v>
      </c>
      <c r="AH823" s="1">
        <v>-2.0999999999999899</v>
      </c>
      <c r="AI823" s="1">
        <v>1</v>
      </c>
      <c r="AJ823" s="1">
        <v>-10</v>
      </c>
      <c r="AL823" s="37">
        <v>43924</v>
      </c>
      <c r="AM823" s="1">
        <v>-17.5</v>
      </c>
      <c r="AN823" s="1">
        <v>1</v>
      </c>
      <c r="AO823" s="1">
        <f t="shared" si="48"/>
        <v>891.69999999999993</v>
      </c>
      <c r="AQ823" s="37">
        <v>43924</v>
      </c>
      <c r="AR823" s="1">
        <v>-13.9</v>
      </c>
      <c r="AS823" s="1">
        <v>1</v>
      </c>
      <c r="AT823" s="1">
        <f t="shared" si="49"/>
        <v>1017.5000000000006</v>
      </c>
      <c r="AV823" s="37">
        <v>43924</v>
      </c>
      <c r="AW823" s="1">
        <v>-2.8</v>
      </c>
      <c r="AX823" s="1">
        <v>1</v>
      </c>
      <c r="AZ823" s="37">
        <v>42822</v>
      </c>
      <c r="BA823" s="1">
        <v>0</v>
      </c>
      <c r="BB823" s="1">
        <v>0</v>
      </c>
      <c r="BC823" s="17">
        <v>0</v>
      </c>
      <c r="BE823" s="37"/>
      <c r="BH823" s="17"/>
      <c r="BJ823" s="37"/>
      <c r="BM823" s="17"/>
      <c r="BP823" s="37"/>
      <c r="BS823" s="17"/>
    </row>
    <row r="824" spans="3:71" x14ac:dyDescent="0.3">
      <c r="C824" s="37">
        <v>43927</v>
      </c>
      <c r="D824" s="1">
        <v>0</v>
      </c>
      <c r="E824" s="1">
        <v>0</v>
      </c>
      <c r="H824" s="37">
        <v>43927</v>
      </c>
      <c r="I824" s="1">
        <v>0</v>
      </c>
      <c r="J824" s="1">
        <v>0</v>
      </c>
      <c r="M824" s="37">
        <v>43927</v>
      </c>
      <c r="N824" s="1">
        <v>0</v>
      </c>
      <c r="O824" s="1">
        <v>0</v>
      </c>
      <c r="R824" s="37">
        <v>43927</v>
      </c>
      <c r="S824" s="1">
        <v>0</v>
      </c>
      <c r="T824" s="1">
        <v>0</v>
      </c>
      <c r="W824" s="37">
        <v>43927</v>
      </c>
      <c r="X824" s="1">
        <v>0</v>
      </c>
      <c r="Y824" s="1">
        <v>0</v>
      </c>
      <c r="Z824" s="1">
        <f t="shared" si="47"/>
        <v>968.20000000000027</v>
      </c>
      <c r="AB824" s="37">
        <v>43927</v>
      </c>
      <c r="AC824" s="1">
        <v>0</v>
      </c>
      <c r="AD824" s="1">
        <v>0</v>
      </c>
      <c r="AG824" s="37">
        <v>43927</v>
      </c>
      <c r="AH824" s="1">
        <v>0</v>
      </c>
      <c r="AI824" s="1">
        <v>0</v>
      </c>
      <c r="AL824" s="37">
        <v>43927</v>
      </c>
      <c r="AM824" s="1">
        <v>0</v>
      </c>
      <c r="AN824" s="1">
        <v>0</v>
      </c>
      <c r="AO824" s="1">
        <f t="shared" si="48"/>
        <v>891.69999999999993</v>
      </c>
      <c r="AQ824" s="37">
        <v>43927</v>
      </c>
      <c r="AR824" s="1">
        <v>0</v>
      </c>
      <c r="AS824" s="1">
        <v>0</v>
      </c>
      <c r="AT824" s="1">
        <f t="shared" si="49"/>
        <v>1017.5000000000006</v>
      </c>
      <c r="AV824" s="37">
        <v>43927</v>
      </c>
      <c r="AW824" s="1">
        <v>0</v>
      </c>
      <c r="AX824" s="1">
        <v>0</v>
      </c>
      <c r="AZ824" s="37">
        <v>42823</v>
      </c>
      <c r="BA824" s="1">
        <v>0</v>
      </c>
      <c r="BB824" s="1">
        <v>0</v>
      </c>
      <c r="BC824" s="17">
        <v>0</v>
      </c>
      <c r="BE824" s="37"/>
      <c r="BH824" s="17"/>
      <c r="BJ824" s="37"/>
      <c r="BM824" s="17"/>
      <c r="BP824" s="37"/>
      <c r="BS824" s="17"/>
    </row>
    <row r="825" spans="3:71" x14ac:dyDescent="0.3">
      <c r="C825" s="37">
        <v>43928</v>
      </c>
      <c r="D825" s="1">
        <v>13.1</v>
      </c>
      <c r="E825" s="1">
        <v>1</v>
      </c>
      <c r="F825" s="1">
        <v>19.399999999999999</v>
      </c>
      <c r="H825" s="37">
        <v>43928</v>
      </c>
      <c r="I825" s="1">
        <v>13.1</v>
      </c>
      <c r="J825" s="1">
        <v>1</v>
      </c>
      <c r="K825" s="1">
        <v>19.399999999999999</v>
      </c>
      <c r="M825" s="37">
        <v>43928</v>
      </c>
      <c r="N825" s="1">
        <v>17</v>
      </c>
      <c r="O825" s="1">
        <v>1</v>
      </c>
      <c r="P825" s="1">
        <v>26.4</v>
      </c>
      <c r="R825" s="37">
        <v>43928</v>
      </c>
      <c r="S825" s="1">
        <v>11.8</v>
      </c>
      <c r="T825" s="1">
        <v>1</v>
      </c>
      <c r="U825" s="1">
        <v>19.399999999999999</v>
      </c>
      <c r="W825" s="37">
        <v>43928</v>
      </c>
      <c r="X825" s="1">
        <v>11.8</v>
      </c>
      <c r="Y825" s="1">
        <v>1</v>
      </c>
      <c r="Z825" s="1">
        <f t="shared" si="47"/>
        <v>980.00000000000023</v>
      </c>
      <c r="AB825" s="37">
        <v>43928</v>
      </c>
      <c r="AC825" s="1">
        <v>24.4</v>
      </c>
      <c r="AD825" s="1">
        <v>1</v>
      </c>
      <c r="AG825" s="37">
        <v>43928</v>
      </c>
      <c r="AH825" s="1">
        <v>13.9</v>
      </c>
      <c r="AI825" s="1">
        <v>1</v>
      </c>
      <c r="AJ825" s="1">
        <v>2</v>
      </c>
      <c r="AL825" s="37">
        <v>43928</v>
      </c>
      <c r="AM825" s="1">
        <v>9.9</v>
      </c>
      <c r="AN825" s="1">
        <v>1</v>
      </c>
      <c r="AO825" s="1">
        <f t="shared" si="48"/>
        <v>901.59999999999991</v>
      </c>
      <c r="AQ825" s="37">
        <v>43928</v>
      </c>
      <c r="AR825" s="1">
        <v>-1</v>
      </c>
      <c r="AS825" s="1">
        <v>1</v>
      </c>
      <c r="AT825" s="1">
        <f t="shared" si="49"/>
        <v>1016.5000000000006</v>
      </c>
      <c r="AV825" s="37">
        <v>43928</v>
      </c>
      <c r="AW825" s="1">
        <v>10.1</v>
      </c>
      <c r="AX825" s="1">
        <v>1</v>
      </c>
      <c r="AZ825" s="37">
        <v>42824</v>
      </c>
      <c r="BA825" s="1">
        <v>9</v>
      </c>
      <c r="BB825" s="1">
        <v>1</v>
      </c>
      <c r="BC825" s="17">
        <v>0</v>
      </c>
      <c r="BE825" s="37"/>
      <c r="BH825" s="17"/>
      <c r="BJ825" s="37"/>
      <c r="BM825" s="17"/>
      <c r="BP825" s="37"/>
      <c r="BS825" s="17"/>
    </row>
    <row r="826" spans="3:71" x14ac:dyDescent="0.3">
      <c r="C826" s="37">
        <v>43929</v>
      </c>
      <c r="D826" s="1">
        <v>-31.6</v>
      </c>
      <c r="E826" s="1">
        <v>1</v>
      </c>
      <c r="F826" s="1">
        <v>1.1000000000000001</v>
      </c>
      <c r="H826" s="37">
        <v>43929</v>
      </c>
      <c r="I826" s="1">
        <v>-31.6</v>
      </c>
      <c r="J826" s="1">
        <v>1</v>
      </c>
      <c r="K826" s="1">
        <v>1.1000000000000001</v>
      </c>
      <c r="M826" s="37">
        <v>43929</v>
      </c>
      <c r="N826" s="1">
        <v>-31.6</v>
      </c>
      <c r="O826" s="1">
        <v>1</v>
      </c>
      <c r="P826" s="1">
        <v>1.1000000000000001</v>
      </c>
      <c r="R826" s="37">
        <v>43929</v>
      </c>
      <c r="S826" s="1">
        <v>-31.6</v>
      </c>
      <c r="T826" s="1">
        <v>1</v>
      </c>
      <c r="U826" s="1">
        <v>1.1000000000000001</v>
      </c>
      <c r="W826" s="37">
        <v>43929</v>
      </c>
      <c r="X826" s="1">
        <v>-31.6</v>
      </c>
      <c r="Y826" s="1">
        <v>1</v>
      </c>
      <c r="Z826" s="1">
        <f t="shared" si="47"/>
        <v>948.4000000000002</v>
      </c>
      <c r="AB826" s="37">
        <v>43929</v>
      </c>
      <c r="AC826" s="1">
        <v>-32.6</v>
      </c>
      <c r="AD826" s="1">
        <v>1</v>
      </c>
      <c r="AG826" s="37">
        <v>43929</v>
      </c>
      <c r="AH826" s="1">
        <v>-21</v>
      </c>
      <c r="AI826" s="1">
        <v>1</v>
      </c>
      <c r="AL826" s="37">
        <v>43929</v>
      </c>
      <c r="AM826" s="1">
        <v>-13.2</v>
      </c>
      <c r="AN826" s="1">
        <v>1</v>
      </c>
      <c r="AO826" s="1">
        <f t="shared" si="48"/>
        <v>888.39999999999986</v>
      </c>
      <c r="AQ826" s="37">
        <v>43929</v>
      </c>
      <c r="AR826" s="1">
        <v>-22</v>
      </c>
      <c r="AS826" s="1">
        <v>1</v>
      </c>
      <c r="AT826" s="1">
        <f t="shared" si="49"/>
        <v>994.50000000000057</v>
      </c>
      <c r="AV826" s="37">
        <v>43929</v>
      </c>
      <c r="AW826" s="1">
        <v>-32.6</v>
      </c>
      <c r="AX826" s="1">
        <v>1</v>
      </c>
      <c r="AZ826" s="37">
        <v>42825</v>
      </c>
      <c r="BA826" s="1">
        <v>0</v>
      </c>
      <c r="BB826" s="1">
        <v>0</v>
      </c>
      <c r="BC826" s="17">
        <v>0</v>
      </c>
      <c r="BE826" s="37"/>
      <c r="BH826" s="17"/>
      <c r="BJ826" s="37"/>
      <c r="BM826" s="17"/>
      <c r="BP826" s="37"/>
      <c r="BS826" s="17"/>
    </row>
    <row r="827" spans="3:71" x14ac:dyDescent="0.3">
      <c r="C827" s="37">
        <v>43930</v>
      </c>
      <c r="D827" s="1">
        <v>0</v>
      </c>
      <c r="E827" s="1">
        <v>0</v>
      </c>
      <c r="H827" s="37">
        <v>43930</v>
      </c>
      <c r="I827" s="1">
        <v>0</v>
      </c>
      <c r="J827" s="1">
        <v>0</v>
      </c>
      <c r="M827" s="37">
        <v>43930</v>
      </c>
      <c r="N827" s="1">
        <v>0</v>
      </c>
      <c r="O827" s="1">
        <v>0</v>
      </c>
      <c r="R827" s="37">
        <v>43930</v>
      </c>
      <c r="S827" s="1">
        <v>0</v>
      </c>
      <c r="T827" s="1">
        <v>0</v>
      </c>
      <c r="W827" s="37">
        <v>43930</v>
      </c>
      <c r="X827" s="1">
        <v>0</v>
      </c>
      <c r="Y827" s="1">
        <v>0</v>
      </c>
      <c r="Z827" s="1">
        <f t="shared" si="47"/>
        <v>948.4000000000002</v>
      </c>
      <c r="AB827" s="37">
        <v>43930</v>
      </c>
      <c r="AC827" s="1">
        <v>0</v>
      </c>
      <c r="AD827" s="1">
        <v>0</v>
      </c>
      <c r="AG827" s="37">
        <v>43930</v>
      </c>
      <c r="AH827" s="1">
        <v>0</v>
      </c>
      <c r="AI827" s="1">
        <v>0</v>
      </c>
      <c r="AL827" s="37">
        <v>43930</v>
      </c>
      <c r="AM827" s="1">
        <v>0</v>
      </c>
      <c r="AN827" s="1">
        <v>0</v>
      </c>
      <c r="AO827" s="1">
        <f t="shared" si="48"/>
        <v>888.39999999999986</v>
      </c>
      <c r="AQ827" s="37">
        <v>43930</v>
      </c>
      <c r="AR827" s="1">
        <v>0</v>
      </c>
      <c r="AS827" s="1">
        <v>0</v>
      </c>
      <c r="AT827" s="1">
        <f t="shared" si="49"/>
        <v>994.50000000000057</v>
      </c>
      <c r="AV827" s="37">
        <v>43930</v>
      </c>
      <c r="AW827" s="1">
        <v>0</v>
      </c>
      <c r="AX827" s="1">
        <v>0</v>
      </c>
      <c r="AZ827" s="37">
        <v>42828</v>
      </c>
      <c r="BA827" s="1">
        <v>0</v>
      </c>
      <c r="BB827" s="1">
        <v>0</v>
      </c>
      <c r="BC827" s="1">
        <v>0</v>
      </c>
      <c r="BE827" s="37"/>
      <c r="BJ827" s="37"/>
      <c r="BP827" s="37"/>
    </row>
    <row r="828" spans="3:71" x14ac:dyDescent="0.3">
      <c r="C828" s="37">
        <v>43931</v>
      </c>
      <c r="D828" s="1">
        <v>0.1</v>
      </c>
      <c r="E828" s="1">
        <v>1</v>
      </c>
      <c r="F828" s="1">
        <v>8.1</v>
      </c>
      <c r="H828" s="37">
        <v>43931</v>
      </c>
      <c r="I828" s="1">
        <v>0.1</v>
      </c>
      <c r="J828" s="1">
        <v>1</v>
      </c>
      <c r="K828" s="1">
        <v>8.1</v>
      </c>
      <c r="M828" s="37">
        <v>43931</v>
      </c>
      <c r="N828" s="1">
        <v>0.1</v>
      </c>
      <c r="O828" s="1">
        <v>1</v>
      </c>
      <c r="P828" s="1">
        <v>8.1</v>
      </c>
      <c r="R828" s="37">
        <v>43931</v>
      </c>
      <c r="S828" s="1">
        <v>0.1</v>
      </c>
      <c r="T828" s="1">
        <v>1</v>
      </c>
      <c r="U828" s="1">
        <v>8.1</v>
      </c>
      <c r="W828" s="37">
        <v>43931</v>
      </c>
      <c r="X828" s="1">
        <v>0.1</v>
      </c>
      <c r="Y828" s="1">
        <v>1</v>
      </c>
      <c r="Z828" s="1">
        <f t="shared" si="47"/>
        <v>948.50000000000023</v>
      </c>
      <c r="AB828" s="37">
        <v>43931</v>
      </c>
      <c r="AC828" s="1">
        <v>0</v>
      </c>
      <c r="AD828" s="1">
        <v>1</v>
      </c>
      <c r="AG828" s="37">
        <v>43931</v>
      </c>
      <c r="AH828" s="1">
        <v>-21.2</v>
      </c>
      <c r="AI828" s="1">
        <v>1</v>
      </c>
      <c r="AL828" s="37">
        <v>43931</v>
      </c>
      <c r="AM828" s="1">
        <v>-4.8</v>
      </c>
      <c r="AN828" s="1">
        <v>1</v>
      </c>
      <c r="AO828" s="1">
        <f t="shared" si="48"/>
        <v>883.59999999999991</v>
      </c>
      <c r="AQ828" s="37">
        <v>43931</v>
      </c>
      <c r="AR828" s="1">
        <v>-7.7</v>
      </c>
      <c r="AS828" s="1">
        <v>1</v>
      </c>
      <c r="AT828" s="1">
        <f t="shared" si="49"/>
        <v>986.80000000000052</v>
      </c>
      <c r="AV828" s="37">
        <v>43931</v>
      </c>
      <c r="AW828" s="1">
        <v>-1.7</v>
      </c>
      <c r="AX828" s="1">
        <v>1</v>
      </c>
      <c r="AZ828" s="37">
        <v>42829</v>
      </c>
      <c r="BA828" s="1">
        <v>0</v>
      </c>
      <c r="BB828" s="1">
        <v>0</v>
      </c>
      <c r="BC828" s="1">
        <v>0</v>
      </c>
      <c r="BE828" s="37"/>
      <c r="BJ828" s="37"/>
      <c r="BP828" s="37"/>
    </row>
    <row r="829" spans="3:71" x14ac:dyDescent="0.3">
      <c r="C829" s="37">
        <v>43934</v>
      </c>
      <c r="D829" s="1">
        <v>14</v>
      </c>
      <c r="E829" s="1">
        <v>1</v>
      </c>
      <c r="F829" s="1">
        <v>14</v>
      </c>
      <c r="H829" s="37">
        <v>43934</v>
      </c>
      <c r="I829" s="1">
        <v>14</v>
      </c>
      <c r="J829" s="1">
        <v>1</v>
      </c>
      <c r="K829" s="1">
        <v>14</v>
      </c>
      <c r="M829" s="37">
        <v>43934</v>
      </c>
      <c r="N829" s="1">
        <v>14</v>
      </c>
      <c r="O829" s="1">
        <v>1</v>
      </c>
      <c r="P829" s="1">
        <v>14</v>
      </c>
      <c r="R829" s="37">
        <v>43934</v>
      </c>
      <c r="S829" s="1">
        <v>14</v>
      </c>
      <c r="T829" s="1">
        <v>1</v>
      </c>
      <c r="U829" s="1">
        <v>14</v>
      </c>
      <c r="W829" s="37">
        <v>43934</v>
      </c>
      <c r="X829" s="1">
        <v>14</v>
      </c>
      <c r="Y829" s="1">
        <v>1</v>
      </c>
      <c r="Z829" s="1">
        <f t="shared" si="47"/>
        <v>962.50000000000023</v>
      </c>
      <c r="AB829" s="37">
        <v>43934</v>
      </c>
      <c r="AC829" s="1">
        <v>14</v>
      </c>
      <c r="AD829" s="1">
        <v>1</v>
      </c>
      <c r="AG829" s="37">
        <v>43934</v>
      </c>
      <c r="AH829" s="1">
        <v>14</v>
      </c>
      <c r="AI829" s="1">
        <v>1</v>
      </c>
      <c r="AL829" s="37">
        <v>43934</v>
      </c>
      <c r="AM829" s="1">
        <v>6.5</v>
      </c>
      <c r="AN829" s="1">
        <v>1</v>
      </c>
      <c r="AO829" s="1">
        <f t="shared" si="48"/>
        <v>890.09999999999991</v>
      </c>
      <c r="AQ829" s="37">
        <v>43934</v>
      </c>
      <c r="AR829" s="1">
        <v>18.399999999999999</v>
      </c>
      <c r="AS829" s="1">
        <v>1</v>
      </c>
      <c r="AT829" s="1">
        <f t="shared" si="49"/>
        <v>1005.2000000000005</v>
      </c>
      <c r="AV829" s="37">
        <v>43934</v>
      </c>
      <c r="AW829" s="1">
        <v>11</v>
      </c>
      <c r="AX829" s="1">
        <v>1</v>
      </c>
      <c r="AZ829" s="37">
        <v>42830</v>
      </c>
      <c r="BA829" s="1">
        <v>-11.3</v>
      </c>
      <c r="BB829" s="1">
        <v>1</v>
      </c>
      <c r="BC829" s="1">
        <v>0</v>
      </c>
      <c r="BE829" s="37"/>
      <c r="BJ829" s="37"/>
      <c r="BP829" s="37"/>
    </row>
    <row r="830" spans="3:71" x14ac:dyDescent="0.3">
      <c r="C830" s="37">
        <v>43935</v>
      </c>
      <c r="D830" s="1">
        <v>0</v>
      </c>
      <c r="E830" s="1">
        <v>0</v>
      </c>
      <c r="H830" s="37">
        <v>43935</v>
      </c>
      <c r="I830" s="1">
        <v>0</v>
      </c>
      <c r="J830" s="1">
        <v>0</v>
      </c>
      <c r="M830" s="37">
        <v>43935</v>
      </c>
      <c r="N830" s="1">
        <v>0</v>
      </c>
      <c r="O830" s="1">
        <v>0</v>
      </c>
      <c r="R830" s="37">
        <v>43935</v>
      </c>
      <c r="S830" s="1">
        <v>0</v>
      </c>
      <c r="T830" s="1">
        <v>0</v>
      </c>
      <c r="W830" s="37">
        <v>43935</v>
      </c>
      <c r="X830" s="1">
        <v>0</v>
      </c>
      <c r="Y830" s="1">
        <v>0</v>
      </c>
      <c r="Z830" s="1">
        <f t="shared" si="47"/>
        <v>962.50000000000023</v>
      </c>
      <c r="AB830" s="37">
        <v>43935</v>
      </c>
      <c r="AC830" s="1">
        <v>0</v>
      </c>
      <c r="AD830" s="1">
        <v>0</v>
      </c>
      <c r="AG830" s="37">
        <v>43935</v>
      </c>
      <c r="AH830" s="1">
        <v>0</v>
      </c>
      <c r="AI830" s="1">
        <v>0</v>
      </c>
      <c r="AL830" s="37">
        <v>43935</v>
      </c>
      <c r="AM830" s="1">
        <v>0</v>
      </c>
      <c r="AN830" s="1">
        <v>0</v>
      </c>
      <c r="AO830" s="1">
        <f t="shared" si="48"/>
        <v>890.09999999999991</v>
      </c>
      <c r="AQ830" s="37">
        <v>43935</v>
      </c>
      <c r="AR830" s="1">
        <v>0</v>
      </c>
      <c r="AS830" s="1">
        <v>0</v>
      </c>
      <c r="AT830" s="1">
        <f t="shared" si="49"/>
        <v>1005.2000000000005</v>
      </c>
      <c r="AV830" s="37">
        <v>43935</v>
      </c>
      <c r="AW830" s="1">
        <v>0</v>
      </c>
      <c r="AX830" s="1">
        <v>0</v>
      </c>
      <c r="AZ830" s="37">
        <v>42831</v>
      </c>
      <c r="BA830" s="1">
        <v>47.2</v>
      </c>
      <c r="BB830" s="1">
        <v>1</v>
      </c>
      <c r="BC830" s="1">
        <v>0</v>
      </c>
      <c r="BE830" s="37"/>
      <c r="BJ830" s="37"/>
      <c r="BP830" s="37"/>
    </row>
    <row r="831" spans="3:71" x14ac:dyDescent="0.3">
      <c r="C831" s="37">
        <v>43937</v>
      </c>
      <c r="D831" s="1">
        <v>0</v>
      </c>
      <c r="E831" s="1">
        <v>0</v>
      </c>
      <c r="H831" s="37">
        <v>43937</v>
      </c>
      <c r="I831" s="1">
        <v>0</v>
      </c>
      <c r="J831" s="1">
        <v>0</v>
      </c>
      <c r="M831" s="37">
        <v>43937</v>
      </c>
      <c r="N831" s="1">
        <v>0</v>
      </c>
      <c r="O831" s="1">
        <v>0</v>
      </c>
      <c r="R831" s="37">
        <v>43937</v>
      </c>
      <c r="S831" s="1">
        <v>0</v>
      </c>
      <c r="T831" s="1">
        <v>0</v>
      </c>
      <c r="W831" s="37">
        <v>43937</v>
      </c>
      <c r="X831" s="1">
        <v>0</v>
      </c>
      <c r="Y831" s="1">
        <v>0</v>
      </c>
      <c r="Z831" s="1">
        <f t="shared" si="47"/>
        <v>962.50000000000023</v>
      </c>
      <c r="AB831" s="37">
        <v>43937</v>
      </c>
      <c r="AC831" s="1">
        <v>0</v>
      </c>
      <c r="AD831" s="1">
        <v>0</v>
      </c>
      <c r="AG831" s="37">
        <v>43937</v>
      </c>
      <c r="AH831" s="1">
        <v>0</v>
      </c>
      <c r="AI831" s="1">
        <v>0</v>
      </c>
      <c r="AL831" s="37">
        <v>43937</v>
      </c>
      <c r="AM831" s="1">
        <v>0</v>
      </c>
      <c r="AN831" s="1">
        <v>0</v>
      </c>
      <c r="AO831" s="1">
        <f t="shared" si="48"/>
        <v>890.09999999999991</v>
      </c>
      <c r="AQ831" s="37">
        <v>43937</v>
      </c>
      <c r="AR831" s="1">
        <v>0</v>
      </c>
      <c r="AS831" s="1">
        <v>0</v>
      </c>
      <c r="AT831" s="1">
        <f t="shared" si="49"/>
        <v>1005.2000000000005</v>
      </c>
      <c r="AV831" s="37">
        <v>43937</v>
      </c>
      <c r="AW831" s="1">
        <v>0</v>
      </c>
      <c r="AX831" s="1">
        <v>0</v>
      </c>
      <c r="AZ831" s="37">
        <v>42832</v>
      </c>
      <c r="BA831" s="1">
        <v>0</v>
      </c>
      <c r="BB831" s="1">
        <v>0</v>
      </c>
      <c r="BC831" s="1">
        <v>0</v>
      </c>
      <c r="BE831" s="37"/>
      <c r="BJ831" s="37"/>
      <c r="BP831" s="37"/>
    </row>
    <row r="832" spans="3:71" x14ac:dyDescent="0.3">
      <c r="C832" s="37">
        <v>43938</v>
      </c>
      <c r="D832" s="1">
        <v>0</v>
      </c>
      <c r="E832" s="1">
        <v>0</v>
      </c>
      <c r="H832" s="37">
        <v>43938</v>
      </c>
      <c r="I832" s="1">
        <v>0</v>
      </c>
      <c r="J832" s="1">
        <v>0</v>
      </c>
      <c r="M832" s="37">
        <v>43938</v>
      </c>
      <c r="N832" s="1">
        <v>0</v>
      </c>
      <c r="O832" s="1">
        <v>0</v>
      </c>
      <c r="R832" s="37">
        <v>43938</v>
      </c>
      <c r="S832" s="1">
        <v>0</v>
      </c>
      <c r="T832" s="1">
        <v>0</v>
      </c>
      <c r="W832" s="37">
        <v>43938</v>
      </c>
      <c r="X832" s="1">
        <v>0</v>
      </c>
      <c r="Y832" s="1">
        <v>0</v>
      </c>
      <c r="Z832" s="1">
        <f t="shared" si="47"/>
        <v>962.50000000000023</v>
      </c>
      <c r="AB832" s="37">
        <v>43938</v>
      </c>
      <c r="AC832" s="1">
        <v>0</v>
      </c>
      <c r="AD832" s="1">
        <v>0</v>
      </c>
      <c r="AG832" s="37">
        <v>43938</v>
      </c>
      <c r="AH832" s="1">
        <v>0</v>
      </c>
      <c r="AI832" s="1">
        <v>0</v>
      </c>
      <c r="AL832" s="37">
        <v>43938</v>
      </c>
      <c r="AM832" s="1">
        <v>0</v>
      </c>
      <c r="AN832" s="1">
        <v>0</v>
      </c>
      <c r="AO832" s="1">
        <f t="shared" si="48"/>
        <v>890.09999999999991</v>
      </c>
      <c r="AQ832" s="37">
        <v>43938</v>
      </c>
      <c r="AR832" s="1">
        <v>0</v>
      </c>
      <c r="AS832" s="1">
        <v>0</v>
      </c>
      <c r="AT832" s="1">
        <f t="shared" si="49"/>
        <v>1005.2000000000005</v>
      </c>
      <c r="AV832" s="37">
        <v>43938</v>
      </c>
      <c r="AW832" s="1">
        <v>0</v>
      </c>
      <c r="AX832" s="1">
        <v>0</v>
      </c>
      <c r="AZ832" s="37">
        <v>42835</v>
      </c>
      <c r="BA832" s="1">
        <v>10.199999999999999</v>
      </c>
      <c r="BB832" s="1">
        <v>1</v>
      </c>
      <c r="BC832" s="1">
        <v>0</v>
      </c>
      <c r="BE832" s="37"/>
      <c r="BJ832" s="37"/>
      <c r="BP832" s="37"/>
    </row>
    <row r="833" spans="3:68" x14ac:dyDescent="0.3">
      <c r="C833" s="37">
        <v>43941</v>
      </c>
      <c r="D833" s="1">
        <v>0</v>
      </c>
      <c r="E833" s="1">
        <v>0</v>
      </c>
      <c r="H833" s="37">
        <v>43941</v>
      </c>
      <c r="I833" s="1">
        <v>0</v>
      </c>
      <c r="J833" s="1">
        <v>0</v>
      </c>
      <c r="M833" s="37">
        <v>43941</v>
      </c>
      <c r="N833" s="1">
        <v>0</v>
      </c>
      <c r="O833" s="1">
        <v>0</v>
      </c>
      <c r="R833" s="37">
        <v>43941</v>
      </c>
      <c r="S833" s="1">
        <v>0</v>
      </c>
      <c r="T833" s="1">
        <v>0</v>
      </c>
      <c r="W833" s="37">
        <v>43941</v>
      </c>
      <c r="X833" s="1">
        <v>0</v>
      </c>
      <c r="Y833" s="1">
        <v>0</v>
      </c>
      <c r="Z833" s="1">
        <f t="shared" si="47"/>
        <v>962.50000000000023</v>
      </c>
      <c r="AB833" s="37">
        <v>43941</v>
      </c>
      <c r="AC833" s="1">
        <v>0</v>
      </c>
      <c r="AD833" s="1">
        <v>0</v>
      </c>
      <c r="AG833" s="37">
        <v>43941</v>
      </c>
      <c r="AH833" s="1">
        <v>0</v>
      </c>
      <c r="AI833" s="1">
        <v>0</v>
      </c>
      <c r="AL833" s="37">
        <v>43941</v>
      </c>
      <c r="AM833" s="1">
        <v>0</v>
      </c>
      <c r="AN833" s="1">
        <v>0</v>
      </c>
      <c r="AO833" s="1">
        <f t="shared" si="48"/>
        <v>890.09999999999991</v>
      </c>
      <c r="AQ833" s="37">
        <v>43941</v>
      </c>
      <c r="AR833" s="1">
        <v>0</v>
      </c>
      <c r="AS833" s="1">
        <v>0</v>
      </c>
      <c r="AT833" s="1">
        <f t="shared" si="49"/>
        <v>1005.2000000000005</v>
      </c>
      <c r="AV833" s="37">
        <v>43941</v>
      </c>
      <c r="AW833" s="1">
        <v>0</v>
      </c>
      <c r="AX833" s="1">
        <v>0</v>
      </c>
      <c r="AZ833" s="37">
        <v>42836</v>
      </c>
      <c r="BA833" s="1">
        <v>0</v>
      </c>
      <c r="BB833" s="1">
        <v>0</v>
      </c>
      <c r="BC833" s="1">
        <v>0</v>
      </c>
      <c r="BE833" s="37"/>
      <c r="BJ833" s="37"/>
      <c r="BP833" s="37"/>
    </row>
    <row r="834" spans="3:68" x14ac:dyDescent="0.3">
      <c r="C834" s="37">
        <v>43942</v>
      </c>
      <c r="D834" s="1">
        <v>0</v>
      </c>
      <c r="E834" s="1">
        <v>0</v>
      </c>
      <c r="H834" s="37">
        <v>43942</v>
      </c>
      <c r="I834" s="1">
        <v>0</v>
      </c>
      <c r="J834" s="1">
        <v>0</v>
      </c>
      <c r="M834" s="37">
        <v>43942</v>
      </c>
      <c r="N834" s="1">
        <v>0</v>
      </c>
      <c r="O834" s="1">
        <v>0</v>
      </c>
      <c r="R834" s="37">
        <v>43942</v>
      </c>
      <c r="S834" s="1">
        <v>0</v>
      </c>
      <c r="T834" s="1">
        <v>0</v>
      </c>
      <c r="W834" s="37">
        <v>43942</v>
      </c>
      <c r="X834" s="1">
        <v>0</v>
      </c>
      <c r="Y834" s="1">
        <v>0</v>
      </c>
      <c r="Z834" s="1">
        <f t="shared" si="47"/>
        <v>962.50000000000023</v>
      </c>
      <c r="AB834" s="37">
        <v>43942</v>
      </c>
      <c r="AC834" s="1">
        <v>0</v>
      </c>
      <c r="AD834" s="1">
        <v>0</v>
      </c>
      <c r="AG834" s="37">
        <v>43942</v>
      </c>
      <c r="AH834" s="1">
        <v>0</v>
      </c>
      <c r="AI834" s="1">
        <v>0</v>
      </c>
      <c r="AL834" s="37">
        <v>43942</v>
      </c>
      <c r="AM834" s="1">
        <v>0</v>
      </c>
      <c r="AN834" s="1">
        <v>0</v>
      </c>
      <c r="AO834" s="1">
        <f t="shared" si="48"/>
        <v>890.09999999999991</v>
      </c>
      <c r="AQ834" s="37">
        <v>43942</v>
      </c>
      <c r="AR834" s="1">
        <v>0</v>
      </c>
      <c r="AS834" s="1">
        <v>0</v>
      </c>
      <c r="AT834" s="1">
        <f t="shared" si="49"/>
        <v>1005.2000000000005</v>
      </c>
      <c r="AV834" s="37">
        <v>43942</v>
      </c>
      <c r="AW834" s="1">
        <v>0</v>
      </c>
      <c r="AX834" s="1">
        <v>0</v>
      </c>
      <c r="AZ834" s="37">
        <v>42837</v>
      </c>
      <c r="BA834" s="1">
        <v>0</v>
      </c>
      <c r="BB834" s="1">
        <v>0</v>
      </c>
      <c r="BC834" s="1">
        <v>0</v>
      </c>
      <c r="BE834" s="37"/>
      <c r="BJ834" s="37"/>
      <c r="BP834" s="37"/>
    </row>
    <row r="835" spans="3:68" x14ac:dyDescent="0.3">
      <c r="C835" s="37">
        <v>43943</v>
      </c>
      <c r="D835" s="1">
        <v>44.5</v>
      </c>
      <c r="E835" s="1">
        <v>1</v>
      </c>
      <c r="F835" s="1">
        <v>57.8</v>
      </c>
      <c r="H835" s="37">
        <v>43943</v>
      </c>
      <c r="I835" s="1">
        <v>44.5</v>
      </c>
      <c r="J835" s="1">
        <v>1</v>
      </c>
      <c r="K835" s="1">
        <v>57.8</v>
      </c>
      <c r="M835" s="37">
        <v>43943</v>
      </c>
      <c r="N835" s="1">
        <v>44.5</v>
      </c>
      <c r="O835" s="1">
        <v>1</v>
      </c>
      <c r="P835" s="1">
        <v>57.8</v>
      </c>
      <c r="R835" s="37">
        <v>43943</v>
      </c>
      <c r="S835" s="1">
        <v>62.8</v>
      </c>
      <c r="T835" s="1">
        <v>1</v>
      </c>
      <c r="U835" s="1">
        <v>63.8</v>
      </c>
      <c r="W835" s="37">
        <v>43943</v>
      </c>
      <c r="X835" s="1">
        <v>62.8</v>
      </c>
      <c r="Y835" s="1">
        <v>1</v>
      </c>
      <c r="Z835" s="1">
        <f t="shared" si="47"/>
        <v>1025.3000000000002</v>
      </c>
      <c r="AB835" s="37">
        <v>43943</v>
      </c>
      <c r="AC835" s="1">
        <v>62.8</v>
      </c>
      <c r="AD835" s="1">
        <v>1</v>
      </c>
      <c r="AG835" s="37">
        <v>43943</v>
      </c>
      <c r="AH835" s="1">
        <v>44.5</v>
      </c>
      <c r="AI835" s="1">
        <v>1</v>
      </c>
      <c r="AL835" s="37">
        <v>43943</v>
      </c>
      <c r="AM835" s="1">
        <v>42.3</v>
      </c>
      <c r="AN835" s="1">
        <v>1</v>
      </c>
      <c r="AO835" s="1">
        <f t="shared" si="48"/>
        <v>932.39999999999986</v>
      </c>
      <c r="AQ835" s="37">
        <v>43943</v>
      </c>
      <c r="AR835" s="1">
        <v>46.9</v>
      </c>
      <c r="AS835" s="1">
        <v>1</v>
      </c>
      <c r="AT835" s="1">
        <f t="shared" si="49"/>
        <v>1052.1000000000006</v>
      </c>
      <c r="AV835" s="37">
        <v>43943</v>
      </c>
      <c r="AW835" s="1">
        <v>60.5</v>
      </c>
      <c r="AX835" s="1">
        <v>1</v>
      </c>
      <c r="AZ835" s="37">
        <v>42838</v>
      </c>
      <c r="BA835" s="1">
        <v>-21.7</v>
      </c>
      <c r="BB835" s="1">
        <v>1</v>
      </c>
      <c r="BC835" s="1">
        <v>0</v>
      </c>
      <c r="BE835" s="37"/>
      <c r="BJ835" s="37"/>
      <c r="BP835" s="37"/>
    </row>
    <row r="836" spans="3:68" x14ac:dyDescent="0.3">
      <c r="C836" s="37">
        <v>43944</v>
      </c>
      <c r="D836" s="1">
        <v>0</v>
      </c>
      <c r="E836" s="1">
        <v>0</v>
      </c>
      <c r="H836" s="37">
        <v>43944</v>
      </c>
      <c r="I836" s="1">
        <v>0</v>
      </c>
      <c r="J836" s="1">
        <v>0</v>
      </c>
      <c r="M836" s="37">
        <v>43944</v>
      </c>
      <c r="N836" s="1">
        <v>0</v>
      </c>
      <c r="O836" s="1">
        <v>0</v>
      </c>
      <c r="R836" s="37">
        <v>43944</v>
      </c>
      <c r="S836" s="1">
        <v>0</v>
      </c>
      <c r="T836" s="1">
        <v>0</v>
      </c>
      <c r="W836" s="37">
        <v>43944</v>
      </c>
      <c r="X836" s="1">
        <v>0</v>
      </c>
      <c r="Y836" s="1">
        <v>0</v>
      </c>
      <c r="Z836" s="1">
        <f t="shared" si="47"/>
        <v>1025.3000000000002</v>
      </c>
      <c r="AB836" s="37">
        <v>43944</v>
      </c>
      <c r="AC836" s="1">
        <v>0</v>
      </c>
      <c r="AD836" s="1">
        <v>0</v>
      </c>
      <c r="AG836" s="37">
        <v>43944</v>
      </c>
      <c r="AH836" s="1">
        <v>0</v>
      </c>
      <c r="AI836" s="1">
        <v>0</v>
      </c>
      <c r="AL836" s="37">
        <v>43944</v>
      </c>
      <c r="AM836" s="1">
        <v>0</v>
      </c>
      <c r="AN836" s="1">
        <v>0</v>
      </c>
      <c r="AO836" s="1">
        <f t="shared" si="48"/>
        <v>932.39999999999986</v>
      </c>
      <c r="AQ836" s="37">
        <v>43944</v>
      </c>
      <c r="AR836" s="1">
        <v>0</v>
      </c>
      <c r="AS836" s="1">
        <v>0</v>
      </c>
      <c r="AT836" s="1">
        <f t="shared" si="49"/>
        <v>1052.1000000000006</v>
      </c>
      <c r="AV836" s="37">
        <v>43944</v>
      </c>
      <c r="AW836" s="1">
        <v>0</v>
      </c>
      <c r="AX836" s="1">
        <v>0</v>
      </c>
      <c r="AZ836" s="37">
        <v>42839</v>
      </c>
      <c r="BA836" s="1">
        <v>1.5</v>
      </c>
      <c r="BB836" s="1">
        <v>1</v>
      </c>
      <c r="BC836" s="1">
        <v>0</v>
      </c>
      <c r="BE836" s="37"/>
      <c r="BJ836" s="37"/>
      <c r="BP836" s="37"/>
    </row>
    <row r="837" spans="3:68" x14ac:dyDescent="0.3">
      <c r="C837" s="37">
        <v>43945</v>
      </c>
      <c r="D837" s="1">
        <v>0</v>
      </c>
      <c r="E837" s="1">
        <v>0</v>
      </c>
      <c r="H837" s="37">
        <v>43945</v>
      </c>
      <c r="I837" s="1">
        <v>0</v>
      </c>
      <c r="J837" s="1">
        <v>0</v>
      </c>
      <c r="M837" s="37">
        <v>43945</v>
      </c>
      <c r="N837" s="1">
        <v>0</v>
      </c>
      <c r="O837" s="1">
        <v>0</v>
      </c>
      <c r="R837" s="37">
        <v>43945</v>
      </c>
      <c r="S837" s="1">
        <v>0</v>
      </c>
      <c r="T837" s="1">
        <v>0</v>
      </c>
      <c r="W837" s="37">
        <v>43945</v>
      </c>
      <c r="X837" s="1">
        <v>0</v>
      </c>
      <c r="Y837" s="1">
        <v>0</v>
      </c>
      <c r="Z837" s="1">
        <f t="shared" si="47"/>
        <v>1025.3000000000002</v>
      </c>
      <c r="AB837" s="37">
        <v>43945</v>
      </c>
      <c r="AC837" s="1">
        <v>0</v>
      </c>
      <c r="AD837" s="1">
        <v>0</v>
      </c>
      <c r="AG837" s="37">
        <v>43945</v>
      </c>
      <c r="AH837" s="1">
        <v>0</v>
      </c>
      <c r="AI837" s="1">
        <v>0</v>
      </c>
      <c r="AL837" s="37">
        <v>43945</v>
      </c>
      <c r="AM837" s="1">
        <v>0</v>
      </c>
      <c r="AN837" s="1">
        <v>0</v>
      </c>
      <c r="AO837" s="1">
        <f t="shared" si="48"/>
        <v>932.39999999999986</v>
      </c>
      <c r="AQ837" s="37">
        <v>43945</v>
      </c>
      <c r="AR837" s="1">
        <v>0</v>
      </c>
      <c r="AS837" s="1">
        <v>0</v>
      </c>
      <c r="AT837" s="1">
        <f t="shared" si="49"/>
        <v>1052.1000000000006</v>
      </c>
      <c r="AV837" s="37">
        <v>43945</v>
      </c>
      <c r="AW837" s="1">
        <v>0</v>
      </c>
      <c r="AX837" s="1">
        <v>0</v>
      </c>
      <c r="AZ837" s="37">
        <v>42842</v>
      </c>
      <c r="BA837" s="1">
        <v>5.7</v>
      </c>
      <c r="BB837" s="1">
        <v>1</v>
      </c>
      <c r="BC837" s="1">
        <v>0</v>
      </c>
      <c r="BE837" s="37"/>
      <c r="BJ837" s="37"/>
      <c r="BP837" s="37"/>
    </row>
    <row r="838" spans="3:68" x14ac:dyDescent="0.3">
      <c r="C838" s="37">
        <v>43948</v>
      </c>
      <c r="D838" s="1">
        <v>10</v>
      </c>
      <c r="E838" s="1">
        <v>1</v>
      </c>
      <c r="F838" s="1">
        <v>10</v>
      </c>
      <c r="H838" s="37">
        <v>43948</v>
      </c>
      <c r="I838" s="1">
        <v>10</v>
      </c>
      <c r="J838" s="1">
        <v>1</v>
      </c>
      <c r="K838" s="1">
        <v>10</v>
      </c>
      <c r="M838" s="37">
        <v>43948</v>
      </c>
      <c r="N838" s="1">
        <v>10</v>
      </c>
      <c r="O838" s="1">
        <v>1</v>
      </c>
      <c r="P838" s="1">
        <v>10</v>
      </c>
      <c r="R838" s="37">
        <v>43948</v>
      </c>
      <c r="S838" s="1">
        <v>10</v>
      </c>
      <c r="T838" s="1">
        <v>1</v>
      </c>
      <c r="U838" s="1">
        <v>10</v>
      </c>
      <c r="W838" s="37">
        <v>43948</v>
      </c>
      <c r="X838" s="1">
        <v>10</v>
      </c>
      <c r="Y838" s="1">
        <v>1</v>
      </c>
      <c r="Z838" s="1">
        <f t="shared" si="47"/>
        <v>1035.3000000000002</v>
      </c>
      <c r="AB838" s="37">
        <v>43948</v>
      </c>
      <c r="AC838" s="1">
        <v>10</v>
      </c>
      <c r="AD838" s="1">
        <v>1</v>
      </c>
      <c r="AG838" s="37">
        <v>43948</v>
      </c>
      <c r="AH838" s="1">
        <v>10</v>
      </c>
      <c r="AI838" s="1">
        <v>1</v>
      </c>
      <c r="AL838" s="37">
        <v>43948</v>
      </c>
      <c r="AM838" s="1">
        <v>3</v>
      </c>
      <c r="AN838" s="1">
        <v>1</v>
      </c>
      <c r="AO838" s="1">
        <f t="shared" si="48"/>
        <v>935.39999999999986</v>
      </c>
      <c r="AQ838" s="37">
        <v>43948</v>
      </c>
      <c r="AR838" s="1">
        <v>8.1</v>
      </c>
      <c r="AS838" s="1">
        <v>1</v>
      </c>
      <c r="AT838" s="1">
        <f t="shared" si="49"/>
        <v>1060.2000000000005</v>
      </c>
      <c r="AV838" s="37">
        <v>43948</v>
      </c>
      <c r="AW838" s="1">
        <v>8.1</v>
      </c>
      <c r="AX838" s="1">
        <v>1</v>
      </c>
      <c r="AZ838" s="37">
        <v>42843</v>
      </c>
      <c r="BA838" s="1">
        <v>0</v>
      </c>
      <c r="BB838" s="1">
        <v>0</v>
      </c>
      <c r="BC838" s="1">
        <v>0</v>
      </c>
      <c r="BE838" s="37"/>
      <c r="BJ838" s="37"/>
      <c r="BP838" s="37"/>
    </row>
    <row r="839" spans="3:68" x14ac:dyDescent="0.3">
      <c r="C839" s="37">
        <v>43949</v>
      </c>
      <c r="D839" s="1">
        <v>0</v>
      </c>
      <c r="E839" s="1">
        <v>0</v>
      </c>
      <c r="H839" s="37">
        <v>43949</v>
      </c>
      <c r="I839" s="1">
        <v>0</v>
      </c>
      <c r="J839" s="1">
        <v>0</v>
      </c>
      <c r="M839" s="37">
        <v>43949</v>
      </c>
      <c r="N839" s="1">
        <v>0</v>
      </c>
      <c r="O839" s="1">
        <v>0</v>
      </c>
      <c r="R839" s="37">
        <v>43949</v>
      </c>
      <c r="S839" s="1">
        <v>0</v>
      </c>
      <c r="T839" s="1">
        <v>0</v>
      </c>
      <c r="W839" s="37">
        <v>43949</v>
      </c>
      <c r="X839" s="1">
        <v>0</v>
      </c>
      <c r="Y839" s="1">
        <v>0</v>
      </c>
      <c r="Z839" s="1">
        <f t="shared" si="47"/>
        <v>1035.3000000000002</v>
      </c>
      <c r="AB839" s="37">
        <v>43949</v>
      </c>
      <c r="AC839" s="1">
        <v>0</v>
      </c>
      <c r="AD839" s="1">
        <v>0</v>
      </c>
      <c r="AG839" s="37">
        <v>43949</v>
      </c>
      <c r="AH839" s="1">
        <v>0</v>
      </c>
      <c r="AI839" s="1">
        <v>0</v>
      </c>
      <c r="AL839" s="37">
        <v>43949</v>
      </c>
      <c r="AM839" s="1">
        <v>0</v>
      </c>
      <c r="AN839" s="1">
        <v>0</v>
      </c>
      <c r="AO839" s="1">
        <f t="shared" si="48"/>
        <v>935.39999999999986</v>
      </c>
      <c r="AQ839" s="37">
        <v>43949</v>
      </c>
      <c r="AR839" s="1">
        <v>0</v>
      </c>
      <c r="AS839" s="1">
        <v>0</v>
      </c>
      <c r="AT839" s="1">
        <f t="shared" si="49"/>
        <v>1060.2000000000005</v>
      </c>
      <c r="AV839" s="37">
        <v>43949</v>
      </c>
      <c r="AW839" s="1">
        <v>0</v>
      </c>
      <c r="AX839" s="1">
        <v>0</v>
      </c>
      <c r="AZ839" s="37">
        <v>42844</v>
      </c>
      <c r="BA839" s="1">
        <v>0</v>
      </c>
      <c r="BB839" s="1">
        <v>0</v>
      </c>
      <c r="BC839" s="1">
        <v>0</v>
      </c>
      <c r="BE839" s="37"/>
      <c r="BJ839" s="37"/>
      <c r="BP839" s="37"/>
    </row>
    <row r="840" spans="3:68" x14ac:dyDescent="0.3">
      <c r="C840" s="37">
        <v>43950</v>
      </c>
      <c r="D840" s="1">
        <v>0</v>
      </c>
      <c r="E840" s="1">
        <v>0</v>
      </c>
      <c r="H840" s="37">
        <v>43950</v>
      </c>
      <c r="I840" s="1">
        <v>0</v>
      </c>
      <c r="J840" s="1">
        <v>0</v>
      </c>
      <c r="M840" s="37">
        <v>43950</v>
      </c>
      <c r="N840" s="1">
        <v>0</v>
      </c>
      <c r="O840" s="1">
        <v>0</v>
      </c>
      <c r="R840" s="37">
        <v>43950</v>
      </c>
      <c r="S840" s="1">
        <v>0</v>
      </c>
      <c r="T840" s="1">
        <v>0</v>
      </c>
      <c r="W840" s="37">
        <v>43950</v>
      </c>
      <c r="X840" s="1">
        <v>0</v>
      </c>
      <c r="Y840" s="1">
        <v>0</v>
      </c>
      <c r="Z840" s="1">
        <f t="shared" si="47"/>
        <v>1035.3000000000002</v>
      </c>
      <c r="AB840" s="37">
        <v>43950</v>
      </c>
      <c r="AC840" s="1">
        <v>0</v>
      </c>
      <c r="AD840" s="1">
        <v>0</v>
      </c>
      <c r="AG840" s="37">
        <v>43950</v>
      </c>
      <c r="AH840" s="1">
        <v>0</v>
      </c>
      <c r="AI840" s="1">
        <v>0</v>
      </c>
      <c r="AL840" s="37">
        <v>43950</v>
      </c>
      <c r="AM840" s="1">
        <v>0</v>
      </c>
      <c r="AN840" s="1">
        <v>0</v>
      </c>
      <c r="AO840" s="1">
        <f t="shared" si="48"/>
        <v>935.39999999999986</v>
      </c>
      <c r="AQ840" s="37">
        <v>43950</v>
      </c>
      <c r="AR840" s="1">
        <v>0</v>
      </c>
      <c r="AS840" s="1">
        <v>0</v>
      </c>
      <c r="AT840" s="1">
        <f t="shared" si="49"/>
        <v>1060.2000000000005</v>
      </c>
      <c r="AV840" s="37">
        <v>43950</v>
      </c>
      <c r="AW840" s="1">
        <v>0</v>
      </c>
      <c r="AX840" s="1">
        <v>0</v>
      </c>
      <c r="AZ840" s="37">
        <v>42845</v>
      </c>
      <c r="BA840" s="1">
        <v>0</v>
      </c>
      <c r="BB840" s="1">
        <v>0</v>
      </c>
      <c r="BC840" s="1">
        <v>0</v>
      </c>
      <c r="BE840" s="37"/>
      <c r="BJ840" s="37"/>
      <c r="BP840" s="37"/>
    </row>
    <row r="841" spans="3:68" x14ac:dyDescent="0.3">
      <c r="C841" s="37">
        <v>43955</v>
      </c>
      <c r="D841" s="1">
        <v>0</v>
      </c>
      <c r="E841" s="1">
        <v>0</v>
      </c>
      <c r="H841" s="37">
        <v>43955</v>
      </c>
      <c r="I841" s="1">
        <v>0</v>
      </c>
      <c r="J841" s="1">
        <v>0</v>
      </c>
      <c r="M841" s="37">
        <v>43955</v>
      </c>
      <c r="N841" s="1">
        <v>0</v>
      </c>
      <c r="O841" s="1">
        <v>0</v>
      </c>
      <c r="R841" s="37">
        <v>43955</v>
      </c>
      <c r="S841" s="1">
        <v>0</v>
      </c>
      <c r="T841" s="1">
        <v>0</v>
      </c>
      <c r="W841" s="37">
        <v>43955</v>
      </c>
      <c r="X841" s="1">
        <v>0</v>
      </c>
      <c r="Y841" s="1">
        <v>0</v>
      </c>
      <c r="Z841" s="1">
        <f t="shared" si="47"/>
        <v>1035.3000000000002</v>
      </c>
      <c r="AB841" s="37">
        <v>43955</v>
      </c>
      <c r="AC841" s="1">
        <v>0</v>
      </c>
      <c r="AD841" s="1">
        <v>0</v>
      </c>
      <c r="AG841" s="37">
        <v>43955</v>
      </c>
      <c r="AH841" s="1">
        <v>0</v>
      </c>
      <c r="AI841" s="1">
        <v>0</v>
      </c>
      <c r="AL841" s="37">
        <v>43955</v>
      </c>
      <c r="AM841" s="1">
        <v>0</v>
      </c>
      <c r="AN841" s="1">
        <v>0</v>
      </c>
      <c r="AO841" s="1">
        <f t="shared" si="48"/>
        <v>935.39999999999986</v>
      </c>
      <c r="AQ841" s="37">
        <v>43955</v>
      </c>
      <c r="AR841" s="1">
        <v>0</v>
      </c>
      <c r="AS841" s="1">
        <v>0</v>
      </c>
      <c r="AT841" s="1">
        <f t="shared" si="49"/>
        <v>1060.2000000000005</v>
      </c>
      <c r="AV841" s="37">
        <v>43955</v>
      </c>
      <c r="AW841" s="1">
        <v>0</v>
      </c>
      <c r="AX841" s="1">
        <v>0</v>
      </c>
      <c r="AZ841" s="37">
        <v>42846</v>
      </c>
      <c r="BA841" s="1">
        <v>0</v>
      </c>
      <c r="BB841" s="1">
        <v>0</v>
      </c>
      <c r="BC841" s="1">
        <v>0</v>
      </c>
      <c r="BE841" s="37"/>
      <c r="BJ841" s="37"/>
      <c r="BP841" s="37"/>
    </row>
    <row r="842" spans="3:68" x14ac:dyDescent="0.3">
      <c r="C842" s="37">
        <v>43957</v>
      </c>
      <c r="D842" s="1">
        <v>0</v>
      </c>
      <c r="E842" s="1">
        <v>0</v>
      </c>
      <c r="H842" s="37">
        <v>43957</v>
      </c>
      <c r="I842" s="1">
        <v>0</v>
      </c>
      <c r="J842" s="1">
        <v>0</v>
      </c>
      <c r="M842" s="37">
        <v>43957</v>
      </c>
      <c r="N842" s="1">
        <v>0</v>
      </c>
      <c r="O842" s="1">
        <v>0</v>
      </c>
      <c r="R842" s="37">
        <v>43957</v>
      </c>
      <c r="S842" s="1">
        <v>0</v>
      </c>
      <c r="T842" s="1">
        <v>0</v>
      </c>
      <c r="W842" s="37">
        <v>43957</v>
      </c>
      <c r="X842" s="1">
        <v>0</v>
      </c>
      <c r="Y842" s="1">
        <v>0</v>
      </c>
      <c r="Z842" s="1">
        <f t="shared" si="47"/>
        <v>1035.3000000000002</v>
      </c>
      <c r="AB842" s="37">
        <v>43957</v>
      </c>
      <c r="AC842" s="1">
        <v>0</v>
      </c>
      <c r="AD842" s="1">
        <v>0</v>
      </c>
      <c r="AG842" s="37">
        <v>43957</v>
      </c>
      <c r="AH842" s="1">
        <v>0</v>
      </c>
      <c r="AI842" s="1">
        <v>0</v>
      </c>
      <c r="AL842" s="37">
        <v>43957</v>
      </c>
      <c r="AM842" s="1">
        <v>0</v>
      </c>
      <c r="AN842" s="1">
        <v>0</v>
      </c>
      <c r="AO842" s="1">
        <f t="shared" si="48"/>
        <v>935.39999999999986</v>
      </c>
      <c r="AQ842" s="37">
        <v>43957</v>
      </c>
      <c r="AR842" s="1">
        <v>0</v>
      </c>
      <c r="AS842" s="1">
        <v>0</v>
      </c>
      <c r="AT842" s="1">
        <f t="shared" si="49"/>
        <v>1060.2000000000005</v>
      </c>
      <c r="AV842" s="37">
        <v>43957</v>
      </c>
      <c r="AW842" s="1">
        <v>0</v>
      </c>
      <c r="AX842" s="1">
        <v>0</v>
      </c>
      <c r="AZ842" s="37">
        <v>42849</v>
      </c>
      <c r="BA842" s="1">
        <v>0</v>
      </c>
      <c r="BB842" s="1">
        <v>0</v>
      </c>
      <c r="BC842" s="1">
        <v>0</v>
      </c>
      <c r="BE842" s="37"/>
      <c r="BJ842" s="37"/>
      <c r="BP842" s="37"/>
    </row>
    <row r="843" spans="3:68" x14ac:dyDescent="0.3">
      <c r="C843" s="37">
        <v>43958</v>
      </c>
      <c r="D843" s="1">
        <v>0</v>
      </c>
      <c r="E843" s="1">
        <v>0</v>
      </c>
      <c r="H843" s="37">
        <v>43958</v>
      </c>
      <c r="I843" s="1">
        <v>0</v>
      </c>
      <c r="J843" s="1">
        <v>0</v>
      </c>
      <c r="M843" s="37">
        <v>43958</v>
      </c>
      <c r="N843" s="1">
        <v>0</v>
      </c>
      <c r="O843" s="1">
        <v>0</v>
      </c>
      <c r="R843" s="37">
        <v>43958</v>
      </c>
      <c r="S843" s="1">
        <v>0</v>
      </c>
      <c r="T843" s="1">
        <v>0</v>
      </c>
      <c r="W843" s="37">
        <v>43958</v>
      </c>
      <c r="X843" s="1">
        <v>0</v>
      </c>
      <c r="Y843" s="1">
        <v>0</v>
      </c>
      <c r="Z843" s="1">
        <f t="shared" si="47"/>
        <v>1035.3000000000002</v>
      </c>
      <c r="AB843" s="37">
        <v>43958</v>
      </c>
      <c r="AC843" s="1">
        <v>0</v>
      </c>
      <c r="AD843" s="1">
        <v>0</v>
      </c>
      <c r="AG843" s="37">
        <v>43958</v>
      </c>
      <c r="AH843" s="1">
        <v>0</v>
      </c>
      <c r="AI843" s="1">
        <v>0</v>
      </c>
      <c r="AL843" s="37">
        <v>43958</v>
      </c>
      <c r="AM843" s="1">
        <v>0</v>
      </c>
      <c r="AN843" s="1">
        <v>0</v>
      </c>
      <c r="AO843" s="1">
        <f t="shared" si="48"/>
        <v>935.39999999999986</v>
      </c>
      <c r="AQ843" s="37">
        <v>43958</v>
      </c>
      <c r="AR843" s="1">
        <v>0</v>
      </c>
      <c r="AS843" s="1">
        <v>0</v>
      </c>
      <c r="AT843" s="1">
        <f t="shared" si="49"/>
        <v>1060.2000000000005</v>
      </c>
      <c r="AV843" s="37">
        <v>43958</v>
      </c>
      <c r="AW843" s="1">
        <v>0</v>
      </c>
      <c r="AX843" s="1">
        <v>0</v>
      </c>
      <c r="AZ843" s="37">
        <v>42850</v>
      </c>
      <c r="BA843" s="1">
        <v>0</v>
      </c>
      <c r="BB843" s="1">
        <v>0</v>
      </c>
      <c r="BC843" s="1">
        <v>0</v>
      </c>
      <c r="BE843" s="37"/>
      <c r="BJ843" s="37"/>
      <c r="BP843" s="37"/>
    </row>
    <row r="844" spans="3:68" x14ac:dyDescent="0.3">
      <c r="C844" s="37">
        <v>43959</v>
      </c>
      <c r="D844" s="1">
        <v>0</v>
      </c>
      <c r="E844" s="1">
        <v>0</v>
      </c>
      <c r="H844" s="37">
        <v>43959</v>
      </c>
      <c r="I844" s="1">
        <v>0</v>
      </c>
      <c r="J844" s="1">
        <v>0</v>
      </c>
      <c r="M844" s="37">
        <v>43959</v>
      </c>
      <c r="N844" s="1">
        <v>0</v>
      </c>
      <c r="O844" s="1">
        <v>0</v>
      </c>
      <c r="R844" s="37">
        <v>43959</v>
      </c>
      <c r="S844" s="1">
        <v>0</v>
      </c>
      <c r="T844" s="1">
        <v>0</v>
      </c>
      <c r="W844" s="37">
        <v>43959</v>
      </c>
      <c r="X844" s="1">
        <v>0</v>
      </c>
      <c r="Y844" s="1">
        <v>0</v>
      </c>
      <c r="Z844" s="1">
        <f t="shared" si="47"/>
        <v>1035.3000000000002</v>
      </c>
      <c r="AB844" s="37">
        <v>43959</v>
      </c>
      <c r="AC844" s="1">
        <v>0</v>
      </c>
      <c r="AD844" s="1">
        <v>0</v>
      </c>
      <c r="AG844" s="37">
        <v>43959</v>
      </c>
      <c r="AH844" s="1">
        <v>0</v>
      </c>
      <c r="AI844" s="1">
        <v>0</v>
      </c>
      <c r="AL844" s="37">
        <v>43959</v>
      </c>
      <c r="AM844" s="1">
        <v>0</v>
      </c>
      <c r="AN844" s="1">
        <v>0</v>
      </c>
      <c r="AO844" s="1">
        <f t="shared" si="48"/>
        <v>935.39999999999986</v>
      </c>
      <c r="AQ844" s="37">
        <v>43959</v>
      </c>
      <c r="AR844" s="1">
        <v>0</v>
      </c>
      <c r="AS844" s="1">
        <v>0</v>
      </c>
      <c r="AT844" s="1">
        <f t="shared" si="49"/>
        <v>1060.2000000000005</v>
      </c>
      <c r="AV844" s="37">
        <v>43959</v>
      </c>
      <c r="AW844" s="1">
        <v>0</v>
      </c>
      <c r="AX844" s="1">
        <v>0</v>
      </c>
      <c r="AZ844" s="37">
        <v>42851</v>
      </c>
      <c r="BA844" s="1">
        <v>0</v>
      </c>
      <c r="BB844" s="1">
        <v>0</v>
      </c>
      <c r="BC844" s="1">
        <v>0</v>
      </c>
      <c r="BE844" s="37"/>
      <c r="BJ844" s="37"/>
      <c r="BP844" s="37"/>
    </row>
    <row r="845" spans="3:68" x14ac:dyDescent="0.3">
      <c r="C845" s="37">
        <v>43962</v>
      </c>
      <c r="D845" s="1">
        <v>0</v>
      </c>
      <c r="E845" s="1">
        <v>0</v>
      </c>
      <c r="H845" s="37">
        <v>43962</v>
      </c>
      <c r="I845" s="1">
        <v>0</v>
      </c>
      <c r="J845" s="1">
        <v>0</v>
      </c>
      <c r="M845" s="37">
        <v>43962</v>
      </c>
      <c r="N845" s="1">
        <v>0</v>
      </c>
      <c r="O845" s="1">
        <v>0</v>
      </c>
      <c r="R845" s="37">
        <v>43962</v>
      </c>
      <c r="S845" s="1">
        <v>0</v>
      </c>
      <c r="T845" s="1">
        <v>0</v>
      </c>
      <c r="W845" s="37">
        <v>43962</v>
      </c>
      <c r="X845" s="1">
        <v>0</v>
      </c>
      <c r="Y845" s="1">
        <v>0</v>
      </c>
      <c r="Z845" s="1">
        <f t="shared" si="47"/>
        <v>1035.3000000000002</v>
      </c>
      <c r="AB845" s="37">
        <v>43962</v>
      </c>
      <c r="AC845" s="1">
        <v>0</v>
      </c>
      <c r="AD845" s="1">
        <v>0</v>
      </c>
      <c r="AG845" s="37">
        <v>43962</v>
      </c>
      <c r="AH845" s="1">
        <v>0</v>
      </c>
      <c r="AI845" s="1">
        <v>0</v>
      </c>
      <c r="AL845" s="37">
        <v>43962</v>
      </c>
      <c r="AM845" s="1">
        <v>0</v>
      </c>
      <c r="AN845" s="1">
        <v>0</v>
      </c>
      <c r="AO845" s="1">
        <f t="shared" si="48"/>
        <v>935.39999999999986</v>
      </c>
      <c r="AQ845" s="37">
        <v>43962</v>
      </c>
      <c r="AR845" s="1">
        <v>0</v>
      </c>
      <c r="AS845" s="1">
        <v>0</v>
      </c>
      <c r="AT845" s="1">
        <f t="shared" si="49"/>
        <v>1060.2000000000005</v>
      </c>
      <c r="AV845" s="37">
        <v>43962</v>
      </c>
      <c r="AW845" s="1">
        <v>0</v>
      </c>
      <c r="AX845" s="1">
        <v>0</v>
      </c>
      <c r="AZ845" s="37">
        <v>42852</v>
      </c>
      <c r="BA845" s="1">
        <v>0</v>
      </c>
      <c r="BB845" s="1">
        <v>0</v>
      </c>
      <c r="BC845" s="1">
        <v>0</v>
      </c>
      <c r="BE845" s="37"/>
      <c r="BJ845" s="37"/>
      <c r="BP845" s="37"/>
    </row>
    <row r="846" spans="3:68" x14ac:dyDescent="0.3">
      <c r="C846" s="37">
        <v>43963</v>
      </c>
      <c r="D846" s="1">
        <v>0</v>
      </c>
      <c r="E846" s="1">
        <v>0</v>
      </c>
      <c r="H846" s="37">
        <v>43963</v>
      </c>
      <c r="I846" s="1">
        <v>0</v>
      </c>
      <c r="J846" s="1">
        <v>0</v>
      </c>
      <c r="M846" s="37">
        <v>43963</v>
      </c>
      <c r="N846" s="1">
        <v>0</v>
      </c>
      <c r="O846" s="1">
        <v>0</v>
      </c>
      <c r="R846" s="37">
        <v>43963</v>
      </c>
      <c r="S846" s="1">
        <v>0</v>
      </c>
      <c r="T846" s="1">
        <v>0</v>
      </c>
      <c r="W846" s="37">
        <v>43963</v>
      </c>
      <c r="X846" s="1">
        <v>0</v>
      </c>
      <c r="Y846" s="1">
        <v>0</v>
      </c>
      <c r="Z846" s="1">
        <f t="shared" si="47"/>
        <v>1035.3000000000002</v>
      </c>
      <c r="AB846" s="37">
        <v>43963</v>
      </c>
      <c r="AC846" s="1">
        <v>0</v>
      </c>
      <c r="AD846" s="1">
        <v>0</v>
      </c>
      <c r="AG846" s="37">
        <v>43963</v>
      </c>
      <c r="AH846" s="1">
        <v>0</v>
      </c>
      <c r="AI846" s="1">
        <v>0</v>
      </c>
      <c r="AL846" s="37">
        <v>43963</v>
      </c>
      <c r="AM846" s="1">
        <v>0</v>
      </c>
      <c r="AN846" s="1">
        <v>0</v>
      </c>
      <c r="AO846" s="1">
        <f t="shared" si="48"/>
        <v>935.39999999999986</v>
      </c>
      <c r="AQ846" s="37">
        <v>43963</v>
      </c>
      <c r="AR846" s="1">
        <v>0</v>
      </c>
      <c r="AS846" s="1">
        <v>0</v>
      </c>
      <c r="AT846" s="1">
        <f t="shared" si="49"/>
        <v>1060.2000000000005</v>
      </c>
      <c r="AV846" s="37">
        <v>43963</v>
      </c>
      <c r="AW846" s="1">
        <v>0</v>
      </c>
      <c r="AX846" s="1">
        <v>0</v>
      </c>
      <c r="AZ846" s="37">
        <v>42853</v>
      </c>
      <c r="BA846" s="1">
        <v>0</v>
      </c>
      <c r="BB846" s="1">
        <v>0</v>
      </c>
      <c r="BC846" s="1">
        <v>0</v>
      </c>
      <c r="BE846" s="37"/>
      <c r="BJ846" s="37"/>
      <c r="BP846" s="37"/>
    </row>
    <row r="847" spans="3:68" x14ac:dyDescent="0.3">
      <c r="C847" s="37">
        <v>43964</v>
      </c>
      <c r="D847" s="1">
        <v>0</v>
      </c>
      <c r="E847" s="1">
        <v>0</v>
      </c>
      <c r="H847" s="37">
        <v>43964</v>
      </c>
      <c r="I847" s="1">
        <v>0</v>
      </c>
      <c r="J847" s="1">
        <v>0</v>
      </c>
      <c r="M847" s="37">
        <v>43964</v>
      </c>
      <c r="N847" s="1">
        <v>0</v>
      </c>
      <c r="O847" s="1">
        <v>0</v>
      </c>
      <c r="R847" s="37">
        <v>43964</v>
      </c>
      <c r="S847" s="1">
        <v>0</v>
      </c>
      <c r="T847" s="1">
        <v>0</v>
      </c>
      <c r="W847" s="37">
        <v>43964</v>
      </c>
      <c r="X847" s="1">
        <v>0</v>
      </c>
      <c r="Y847" s="1">
        <v>0</v>
      </c>
      <c r="Z847" s="1">
        <f t="shared" si="47"/>
        <v>1035.3000000000002</v>
      </c>
      <c r="AB847" s="37">
        <v>43964</v>
      </c>
      <c r="AC847" s="1">
        <v>0</v>
      </c>
      <c r="AD847" s="1">
        <v>0</v>
      </c>
      <c r="AG847" s="37">
        <v>43964</v>
      </c>
      <c r="AH847" s="1">
        <v>0</v>
      </c>
      <c r="AI847" s="1">
        <v>0</v>
      </c>
      <c r="AL847" s="37">
        <v>43964</v>
      </c>
      <c r="AM847" s="1">
        <v>0</v>
      </c>
      <c r="AN847" s="1">
        <v>0</v>
      </c>
      <c r="AO847" s="1">
        <f t="shared" si="48"/>
        <v>935.39999999999986</v>
      </c>
      <c r="AQ847" s="37">
        <v>43964</v>
      </c>
      <c r="AR847" s="1">
        <v>0</v>
      </c>
      <c r="AS847" s="1">
        <v>0</v>
      </c>
      <c r="AT847" s="1">
        <f t="shared" si="49"/>
        <v>1060.2000000000005</v>
      </c>
      <c r="AV847" s="37">
        <v>43964</v>
      </c>
      <c r="AW847" s="1">
        <v>0</v>
      </c>
      <c r="AX847" s="1">
        <v>0</v>
      </c>
      <c r="AZ847" s="37">
        <v>42857</v>
      </c>
      <c r="BA847" s="1">
        <v>21.2</v>
      </c>
      <c r="BB847" s="1">
        <v>1</v>
      </c>
      <c r="BC847" s="1">
        <v>0</v>
      </c>
      <c r="BE847" s="37"/>
      <c r="BJ847" s="37"/>
      <c r="BP847" s="37"/>
    </row>
    <row r="848" spans="3:68" x14ac:dyDescent="0.3">
      <c r="C848" s="37">
        <v>43965</v>
      </c>
      <c r="D848" s="1">
        <v>11.2</v>
      </c>
      <c r="E848" s="1">
        <v>1</v>
      </c>
      <c r="F848" s="1">
        <v>16.2</v>
      </c>
      <c r="H848" s="37">
        <v>43965</v>
      </c>
      <c r="I848" s="1">
        <v>11.2</v>
      </c>
      <c r="J848" s="1">
        <v>1</v>
      </c>
      <c r="K848" s="1">
        <v>16.2</v>
      </c>
      <c r="M848" s="37">
        <v>43965</v>
      </c>
      <c r="N848" s="1">
        <v>-7.8</v>
      </c>
      <c r="O848" s="1">
        <v>1</v>
      </c>
      <c r="P848" s="1">
        <v>16.2</v>
      </c>
      <c r="R848" s="37">
        <v>43965</v>
      </c>
      <c r="S848" s="1">
        <v>7.6</v>
      </c>
      <c r="T848" s="1">
        <v>1</v>
      </c>
      <c r="U848" s="1">
        <v>16.2</v>
      </c>
      <c r="W848" s="37">
        <v>43965</v>
      </c>
      <c r="X848" s="1">
        <v>7.6</v>
      </c>
      <c r="Y848" s="1">
        <v>1</v>
      </c>
      <c r="Z848" s="1">
        <f t="shared" si="47"/>
        <v>1042.9000000000001</v>
      </c>
      <c r="AB848" s="37">
        <v>43965</v>
      </c>
      <c r="AC848" s="1">
        <v>7.6</v>
      </c>
      <c r="AD848" s="1">
        <v>1</v>
      </c>
      <c r="AG848" s="37">
        <v>43965</v>
      </c>
      <c r="AH848" s="1">
        <v>9.5</v>
      </c>
      <c r="AI848" s="1">
        <v>1</v>
      </c>
      <c r="AL848" s="37">
        <v>43965</v>
      </c>
      <c r="AM848" s="1">
        <v>0.3</v>
      </c>
      <c r="AN848" s="1">
        <v>1</v>
      </c>
      <c r="AO848" s="1">
        <f t="shared" si="48"/>
        <v>935.69999999999982</v>
      </c>
      <c r="AQ848" s="37">
        <v>43965</v>
      </c>
      <c r="AR848" s="1">
        <v>-8.9</v>
      </c>
      <c r="AS848" s="1">
        <v>1</v>
      </c>
      <c r="AT848" s="1">
        <f t="shared" si="49"/>
        <v>1051.3000000000004</v>
      </c>
      <c r="AV848" s="37">
        <v>43965</v>
      </c>
      <c r="AW848" s="1">
        <v>6.9</v>
      </c>
      <c r="AX848" s="1">
        <v>1</v>
      </c>
      <c r="AZ848" s="37">
        <v>42859</v>
      </c>
      <c r="BA848" s="1">
        <v>0</v>
      </c>
      <c r="BB848" s="1">
        <v>0</v>
      </c>
      <c r="BC848" s="1">
        <v>0</v>
      </c>
      <c r="BE848" s="37"/>
      <c r="BJ848" s="37"/>
      <c r="BP848" s="37"/>
    </row>
    <row r="849" spans="3:68" x14ac:dyDescent="0.3">
      <c r="C849" s="37">
        <v>43966</v>
      </c>
      <c r="D849" s="1">
        <v>0</v>
      </c>
      <c r="E849" s="1">
        <v>0</v>
      </c>
      <c r="H849" s="37">
        <v>43966</v>
      </c>
      <c r="I849" s="1">
        <v>0</v>
      </c>
      <c r="J849" s="1">
        <v>0</v>
      </c>
      <c r="M849" s="37">
        <v>43966</v>
      </c>
      <c r="N849" s="1">
        <v>0</v>
      </c>
      <c r="O849" s="1">
        <v>0</v>
      </c>
      <c r="R849" s="37">
        <v>43966</v>
      </c>
      <c r="S849" s="1">
        <v>0</v>
      </c>
      <c r="T849" s="1">
        <v>0</v>
      </c>
      <c r="W849" s="37">
        <v>43966</v>
      </c>
      <c r="X849" s="1">
        <v>0</v>
      </c>
      <c r="Y849" s="1">
        <v>0</v>
      </c>
      <c r="Z849" s="1">
        <f t="shared" si="47"/>
        <v>1042.9000000000001</v>
      </c>
      <c r="AB849" s="37">
        <v>43966</v>
      </c>
      <c r="AC849" s="1">
        <v>0</v>
      </c>
      <c r="AD849" s="1">
        <v>0</v>
      </c>
      <c r="AG849" s="37">
        <v>43966</v>
      </c>
      <c r="AH849" s="1">
        <v>0</v>
      </c>
      <c r="AI849" s="1">
        <v>0</v>
      </c>
      <c r="AL849" s="37">
        <v>43966</v>
      </c>
      <c r="AM849" s="1">
        <v>0</v>
      </c>
      <c r="AN849" s="1">
        <v>0</v>
      </c>
      <c r="AO849" s="1">
        <f t="shared" si="48"/>
        <v>935.69999999999982</v>
      </c>
      <c r="AQ849" s="37">
        <v>43966</v>
      </c>
      <c r="AR849" s="1">
        <v>0</v>
      </c>
      <c r="AS849" s="1">
        <v>0</v>
      </c>
      <c r="AT849" s="1">
        <f t="shared" si="49"/>
        <v>1051.3000000000004</v>
      </c>
      <c r="AV849" s="37">
        <v>43966</v>
      </c>
      <c r="AW849" s="1">
        <v>0</v>
      </c>
      <c r="AX849" s="1">
        <v>0</v>
      </c>
      <c r="AZ849" s="37">
        <v>42863</v>
      </c>
      <c r="BA849" s="1">
        <v>-2.5</v>
      </c>
      <c r="BB849" s="1">
        <v>1</v>
      </c>
      <c r="BC849" s="1">
        <v>0</v>
      </c>
      <c r="BE849" s="37"/>
      <c r="BJ849" s="37"/>
      <c r="BP849" s="37"/>
    </row>
    <row r="850" spans="3:68" x14ac:dyDescent="0.3">
      <c r="C850" s="37">
        <v>43969</v>
      </c>
      <c r="D850" s="1">
        <v>0</v>
      </c>
      <c r="E850" s="1">
        <v>0</v>
      </c>
      <c r="H850" s="37">
        <v>43969</v>
      </c>
      <c r="I850" s="1">
        <v>0</v>
      </c>
      <c r="J850" s="1">
        <v>0</v>
      </c>
      <c r="M850" s="37">
        <v>43969</v>
      </c>
      <c r="N850" s="1">
        <v>0</v>
      </c>
      <c r="O850" s="1">
        <v>0</v>
      </c>
      <c r="R850" s="37">
        <v>43969</v>
      </c>
      <c r="S850" s="1">
        <v>0</v>
      </c>
      <c r="T850" s="1">
        <v>0</v>
      </c>
      <c r="W850" s="37">
        <v>43969</v>
      </c>
      <c r="X850" s="1">
        <v>0</v>
      </c>
      <c r="Y850" s="1">
        <v>0</v>
      </c>
      <c r="Z850" s="1">
        <f t="shared" si="47"/>
        <v>1042.9000000000001</v>
      </c>
      <c r="AB850" s="37">
        <v>43969</v>
      </c>
      <c r="AC850" s="1">
        <v>0</v>
      </c>
      <c r="AD850" s="1">
        <v>0</v>
      </c>
      <c r="AG850" s="37">
        <v>43969</v>
      </c>
      <c r="AH850" s="1">
        <v>0</v>
      </c>
      <c r="AI850" s="1">
        <v>0</v>
      </c>
      <c r="AL850" s="37">
        <v>43969</v>
      </c>
      <c r="AM850" s="1">
        <v>0</v>
      </c>
      <c r="AN850" s="1">
        <v>0</v>
      </c>
      <c r="AO850" s="1">
        <f t="shared" si="48"/>
        <v>935.69999999999982</v>
      </c>
      <c r="AQ850" s="37">
        <v>43969</v>
      </c>
      <c r="AR850" s="1">
        <v>0</v>
      </c>
      <c r="AS850" s="1">
        <v>0</v>
      </c>
      <c r="AT850" s="1">
        <f t="shared" si="49"/>
        <v>1051.3000000000004</v>
      </c>
      <c r="AV850" s="37">
        <v>43969</v>
      </c>
      <c r="AW850" s="1">
        <v>0</v>
      </c>
      <c r="AX850" s="1">
        <v>0</v>
      </c>
      <c r="AZ850" s="37">
        <v>42865</v>
      </c>
      <c r="BA850" s="1">
        <v>24.9</v>
      </c>
      <c r="BB850" s="1">
        <v>1</v>
      </c>
      <c r="BC850" s="1">
        <v>0</v>
      </c>
      <c r="BE850" s="37"/>
      <c r="BJ850" s="37"/>
      <c r="BP850" s="37"/>
    </row>
    <row r="851" spans="3:68" x14ac:dyDescent="0.3">
      <c r="C851" s="37">
        <v>43970</v>
      </c>
      <c r="D851" s="1">
        <v>0</v>
      </c>
      <c r="E851" s="1">
        <v>0</v>
      </c>
      <c r="H851" s="37">
        <v>43970</v>
      </c>
      <c r="I851" s="1">
        <v>0</v>
      </c>
      <c r="J851" s="1">
        <v>0</v>
      </c>
      <c r="M851" s="37">
        <v>43970</v>
      </c>
      <c r="N851" s="1">
        <v>0</v>
      </c>
      <c r="O851" s="1">
        <v>0</v>
      </c>
      <c r="R851" s="37">
        <v>43970</v>
      </c>
      <c r="S851" s="1">
        <v>0</v>
      </c>
      <c r="T851" s="1">
        <v>0</v>
      </c>
      <c r="W851" s="37">
        <v>43970</v>
      </c>
      <c r="X851" s="1">
        <v>0</v>
      </c>
      <c r="Y851" s="1">
        <v>0</v>
      </c>
      <c r="Z851" s="1">
        <f t="shared" si="47"/>
        <v>1042.9000000000001</v>
      </c>
      <c r="AB851" s="37">
        <v>43970</v>
      </c>
      <c r="AC851" s="1">
        <v>0</v>
      </c>
      <c r="AD851" s="1">
        <v>0</v>
      </c>
      <c r="AG851" s="37">
        <v>43970</v>
      </c>
      <c r="AH851" s="1">
        <v>0</v>
      </c>
      <c r="AI851" s="1">
        <v>0</v>
      </c>
      <c r="AL851" s="37">
        <v>43970</v>
      </c>
      <c r="AM851" s="1">
        <v>0</v>
      </c>
      <c r="AN851" s="1">
        <v>0</v>
      </c>
      <c r="AO851" s="1">
        <f t="shared" si="48"/>
        <v>935.69999999999982</v>
      </c>
      <c r="AQ851" s="37">
        <v>43970</v>
      </c>
      <c r="AR851" s="1">
        <v>0</v>
      </c>
      <c r="AS851" s="1">
        <v>0</v>
      </c>
      <c r="AT851" s="1">
        <f t="shared" si="49"/>
        <v>1051.3000000000004</v>
      </c>
      <c r="AV851" s="37">
        <v>43970</v>
      </c>
      <c r="AW851" s="1">
        <v>0</v>
      </c>
      <c r="AX851" s="1">
        <v>0</v>
      </c>
      <c r="AZ851" s="37">
        <v>42866</v>
      </c>
      <c r="BA851" s="1">
        <v>0</v>
      </c>
      <c r="BB851" s="1">
        <v>0</v>
      </c>
      <c r="BC851" s="1">
        <v>0</v>
      </c>
      <c r="BE851" s="37"/>
      <c r="BJ851" s="37"/>
      <c r="BP851" s="37"/>
    </row>
    <row r="852" spans="3:68" x14ac:dyDescent="0.3">
      <c r="C852" s="37">
        <v>43971</v>
      </c>
      <c r="D852" s="1">
        <v>0</v>
      </c>
      <c r="E852" s="1">
        <v>0</v>
      </c>
      <c r="H852" s="37">
        <v>43971</v>
      </c>
      <c r="I852" s="1">
        <v>0</v>
      </c>
      <c r="J852" s="1">
        <v>0</v>
      </c>
      <c r="M852" s="37">
        <v>43971</v>
      </c>
      <c r="N852" s="1">
        <v>0</v>
      </c>
      <c r="O852" s="1">
        <v>0</v>
      </c>
      <c r="R852" s="37">
        <v>43971</v>
      </c>
      <c r="S852" s="1">
        <v>0</v>
      </c>
      <c r="T852" s="1">
        <v>0</v>
      </c>
      <c r="W852" s="37">
        <v>43971</v>
      </c>
      <c r="X852" s="1">
        <v>0</v>
      </c>
      <c r="Y852" s="1">
        <v>0</v>
      </c>
      <c r="Z852" s="1">
        <f t="shared" si="47"/>
        <v>1042.9000000000001</v>
      </c>
      <c r="AB852" s="37">
        <v>43971</v>
      </c>
      <c r="AC852" s="1">
        <v>0</v>
      </c>
      <c r="AD852" s="1">
        <v>0</v>
      </c>
      <c r="AG852" s="37">
        <v>43971</v>
      </c>
      <c r="AH852" s="1">
        <v>0</v>
      </c>
      <c r="AI852" s="1">
        <v>0</v>
      </c>
      <c r="AL852" s="37">
        <v>43971</v>
      </c>
      <c r="AM852" s="1">
        <v>0</v>
      </c>
      <c r="AN852" s="1">
        <v>0</v>
      </c>
      <c r="AO852" s="1">
        <f t="shared" si="48"/>
        <v>935.69999999999982</v>
      </c>
      <c r="AQ852" s="37">
        <v>43971</v>
      </c>
      <c r="AR852" s="1">
        <v>0</v>
      </c>
      <c r="AS852" s="1">
        <v>0</v>
      </c>
      <c r="AT852" s="1">
        <f t="shared" si="49"/>
        <v>1051.3000000000004</v>
      </c>
      <c r="AV852" s="37">
        <v>43971</v>
      </c>
      <c r="AW852" s="1">
        <v>0</v>
      </c>
      <c r="AX852" s="1">
        <v>0</v>
      </c>
      <c r="AZ852" s="37">
        <v>42867</v>
      </c>
      <c r="BA852" s="1">
        <v>0</v>
      </c>
      <c r="BB852" s="1">
        <v>0</v>
      </c>
      <c r="BC852" s="1">
        <v>0</v>
      </c>
      <c r="BE852" s="37"/>
      <c r="BJ852" s="37"/>
      <c r="BP852" s="37"/>
    </row>
    <row r="853" spans="3:68" x14ac:dyDescent="0.3">
      <c r="C853" s="37">
        <v>43972</v>
      </c>
      <c r="D853" s="1">
        <v>0</v>
      </c>
      <c r="E853" s="1">
        <v>0</v>
      </c>
      <c r="H853" s="37">
        <v>43972</v>
      </c>
      <c r="I853" s="1">
        <v>0</v>
      </c>
      <c r="J853" s="1">
        <v>0</v>
      </c>
      <c r="M853" s="37">
        <v>43972</v>
      </c>
      <c r="N853" s="1">
        <v>0</v>
      </c>
      <c r="O853" s="1">
        <v>0</v>
      </c>
      <c r="R853" s="37">
        <v>43972</v>
      </c>
      <c r="S853" s="1">
        <v>0</v>
      </c>
      <c r="T853" s="1">
        <v>0</v>
      </c>
      <c r="W853" s="37">
        <v>43972</v>
      </c>
      <c r="X853" s="1">
        <v>0</v>
      </c>
      <c r="Y853" s="1">
        <v>0</v>
      </c>
      <c r="Z853" s="1">
        <f t="shared" si="47"/>
        <v>1042.9000000000001</v>
      </c>
      <c r="AB853" s="37">
        <v>43972</v>
      </c>
      <c r="AC853" s="1">
        <v>0</v>
      </c>
      <c r="AD853" s="1">
        <v>0</v>
      </c>
      <c r="AG853" s="37">
        <v>43972</v>
      </c>
      <c r="AH853" s="1">
        <v>0</v>
      </c>
      <c r="AI853" s="1">
        <v>0</v>
      </c>
      <c r="AL853" s="37">
        <v>43972</v>
      </c>
      <c r="AM853" s="1">
        <v>0</v>
      </c>
      <c r="AN853" s="1">
        <v>0</v>
      </c>
      <c r="AO853" s="1">
        <f t="shared" si="48"/>
        <v>935.69999999999982</v>
      </c>
      <c r="AQ853" s="37">
        <v>43972</v>
      </c>
      <c r="AR853" s="1">
        <v>0</v>
      </c>
      <c r="AS853" s="1">
        <v>0</v>
      </c>
      <c r="AT853" s="1">
        <f t="shared" si="49"/>
        <v>1051.3000000000004</v>
      </c>
      <c r="AV853" s="37">
        <v>43972</v>
      </c>
      <c r="AW853" s="1">
        <v>0</v>
      </c>
      <c r="AX853" s="1">
        <v>0</v>
      </c>
      <c r="AZ853" s="37">
        <v>42870</v>
      </c>
      <c r="BA853" s="1">
        <v>19.5</v>
      </c>
      <c r="BB853" s="1">
        <v>1</v>
      </c>
      <c r="BC853" s="1">
        <v>0</v>
      </c>
      <c r="BE853" s="37"/>
      <c r="BJ853" s="37"/>
      <c r="BP853" s="37"/>
    </row>
    <row r="854" spans="3:68" x14ac:dyDescent="0.3">
      <c r="C854" s="37">
        <v>43973</v>
      </c>
      <c r="D854" s="1">
        <v>22.7</v>
      </c>
      <c r="E854" s="1">
        <v>1</v>
      </c>
      <c r="F854" s="1">
        <v>32.700000000000003</v>
      </c>
      <c r="H854" s="37">
        <v>43973</v>
      </c>
      <c r="I854" s="1">
        <v>22.7</v>
      </c>
      <c r="J854" s="1">
        <v>1</v>
      </c>
      <c r="K854" s="1">
        <v>32.700000000000003</v>
      </c>
      <c r="M854" s="37">
        <v>43973</v>
      </c>
      <c r="N854" s="1">
        <v>22.7</v>
      </c>
      <c r="O854" s="1">
        <v>1</v>
      </c>
      <c r="P854" s="1">
        <v>32.700000000000003</v>
      </c>
      <c r="R854" s="37">
        <v>43973</v>
      </c>
      <c r="S854" s="1">
        <v>-0.2</v>
      </c>
      <c r="T854" s="1">
        <v>1</v>
      </c>
      <c r="U854" s="1">
        <v>10.7</v>
      </c>
      <c r="W854" s="37">
        <v>43973</v>
      </c>
      <c r="X854" s="1">
        <v>-0.2</v>
      </c>
      <c r="Y854" s="1">
        <v>1</v>
      </c>
      <c r="Z854" s="1">
        <f t="shared" si="47"/>
        <v>1042.7</v>
      </c>
      <c r="AB854" s="37">
        <v>43973</v>
      </c>
      <c r="AC854" s="1">
        <v>12.3</v>
      </c>
      <c r="AD854" s="1">
        <v>1</v>
      </c>
      <c r="AG854" s="37">
        <v>43973</v>
      </c>
      <c r="AH854" s="1">
        <v>-17.399999999999999</v>
      </c>
      <c r="AI854" s="1">
        <v>1</v>
      </c>
      <c r="AJ854" s="1">
        <v>-24.4</v>
      </c>
      <c r="AL854" s="37">
        <v>43973</v>
      </c>
      <c r="AM854" s="1">
        <v>6.7</v>
      </c>
      <c r="AN854" s="1">
        <v>1</v>
      </c>
      <c r="AO854" s="1">
        <f t="shared" si="48"/>
        <v>942.39999999999986</v>
      </c>
      <c r="AQ854" s="37">
        <v>43973</v>
      </c>
      <c r="AR854" s="1">
        <v>-13</v>
      </c>
      <c r="AS854" s="1">
        <v>1</v>
      </c>
      <c r="AT854" s="1">
        <f t="shared" si="49"/>
        <v>1038.3000000000004</v>
      </c>
      <c r="AV854" s="37">
        <v>43973</v>
      </c>
      <c r="AW854" s="1">
        <v>12.3</v>
      </c>
      <c r="AX854" s="1">
        <v>1</v>
      </c>
      <c r="AZ854" s="37">
        <v>42871</v>
      </c>
      <c r="BA854" s="1">
        <v>0</v>
      </c>
      <c r="BB854" s="1">
        <v>0</v>
      </c>
      <c r="BC854" s="1">
        <v>0</v>
      </c>
      <c r="BE854" s="37"/>
      <c r="BJ854" s="37"/>
      <c r="BP854" s="37"/>
    </row>
    <row r="855" spans="3:68" x14ac:dyDescent="0.3">
      <c r="C855" s="37">
        <v>43976</v>
      </c>
      <c r="D855" s="1">
        <v>0</v>
      </c>
      <c r="E855" s="1">
        <v>0</v>
      </c>
      <c r="H855" s="37">
        <v>43976</v>
      </c>
      <c r="I855" s="1">
        <v>0</v>
      </c>
      <c r="J855" s="1">
        <v>0</v>
      </c>
      <c r="M855" s="37">
        <v>43976</v>
      </c>
      <c r="N855" s="1">
        <v>0</v>
      </c>
      <c r="O855" s="1">
        <v>0</v>
      </c>
      <c r="R855" s="37">
        <v>43976</v>
      </c>
      <c r="S855" s="1">
        <v>0</v>
      </c>
      <c r="T855" s="1">
        <v>0</v>
      </c>
      <c r="W855" s="37">
        <v>43976</v>
      </c>
      <c r="X855" s="1">
        <v>0</v>
      </c>
      <c r="Y855" s="1">
        <v>0</v>
      </c>
      <c r="Z855" s="1">
        <f t="shared" si="47"/>
        <v>1042.7</v>
      </c>
      <c r="AB855" s="37">
        <v>43976</v>
      </c>
      <c r="AC855" s="1">
        <v>0</v>
      </c>
      <c r="AD855" s="1">
        <v>0</v>
      </c>
      <c r="AG855" s="37">
        <v>43976</v>
      </c>
      <c r="AH855" s="1">
        <v>0</v>
      </c>
      <c r="AI855" s="1">
        <v>0</v>
      </c>
      <c r="AL855" s="37">
        <v>43976</v>
      </c>
      <c r="AM855" s="1">
        <v>0</v>
      </c>
      <c r="AN855" s="1">
        <v>0</v>
      </c>
      <c r="AO855" s="1">
        <f t="shared" si="48"/>
        <v>942.39999999999986</v>
      </c>
      <c r="AQ855" s="37">
        <v>43976</v>
      </c>
      <c r="AR855" s="1">
        <v>0</v>
      </c>
      <c r="AS855" s="1">
        <v>0</v>
      </c>
      <c r="AT855" s="1">
        <f t="shared" si="49"/>
        <v>1038.3000000000004</v>
      </c>
      <c r="AV855" s="37">
        <v>43976</v>
      </c>
      <c r="AW855" s="1">
        <v>0</v>
      </c>
      <c r="AX855" s="1">
        <v>0</v>
      </c>
      <c r="AZ855" s="37">
        <v>42872</v>
      </c>
      <c r="BA855" s="1">
        <v>0</v>
      </c>
      <c r="BB855" s="1">
        <v>0</v>
      </c>
      <c r="BC855" s="1">
        <v>0</v>
      </c>
      <c r="BE855" s="37"/>
      <c r="BJ855" s="37"/>
      <c r="BP855" s="37"/>
    </row>
    <row r="856" spans="3:68" x14ac:dyDescent="0.3">
      <c r="C856" s="37">
        <v>43977</v>
      </c>
      <c r="D856" s="1">
        <v>11.9</v>
      </c>
      <c r="E856" s="1">
        <v>1</v>
      </c>
      <c r="F856" s="1">
        <v>20.399999999999999</v>
      </c>
      <c r="H856" s="37">
        <v>43977</v>
      </c>
      <c r="I856" s="1">
        <v>11.9</v>
      </c>
      <c r="J856" s="1">
        <v>1</v>
      </c>
      <c r="K856" s="1">
        <v>20.399999999999999</v>
      </c>
      <c r="M856" s="37">
        <v>43977</v>
      </c>
      <c r="N856" s="1">
        <v>11.9</v>
      </c>
      <c r="O856" s="1">
        <v>1</v>
      </c>
      <c r="P856" s="1">
        <v>20.399999999999999</v>
      </c>
      <c r="R856" s="37">
        <v>43977</v>
      </c>
      <c r="S856" s="1">
        <v>7.7</v>
      </c>
      <c r="T856" s="1">
        <v>1</v>
      </c>
      <c r="U856" s="1">
        <v>20.399999999999999</v>
      </c>
      <c r="W856" s="37">
        <v>43977</v>
      </c>
      <c r="X856" s="1">
        <v>7.7</v>
      </c>
      <c r="Y856" s="1">
        <v>1</v>
      </c>
      <c r="Z856" s="1">
        <f t="shared" si="47"/>
        <v>1050.4000000000001</v>
      </c>
      <c r="AB856" s="37">
        <v>43977</v>
      </c>
      <c r="AC856" s="1">
        <v>7</v>
      </c>
      <c r="AD856" s="1">
        <v>1</v>
      </c>
      <c r="AE856" s="1">
        <v>-0.7</v>
      </c>
      <c r="AG856" s="37">
        <v>43977</v>
      </c>
      <c r="AH856" s="1">
        <v>10.3</v>
      </c>
      <c r="AI856" s="1">
        <v>1</v>
      </c>
      <c r="AJ856" s="1">
        <v>-0.7</v>
      </c>
      <c r="AL856" s="37">
        <v>43977</v>
      </c>
      <c r="AM856" s="1">
        <v>8.4</v>
      </c>
      <c r="AN856" s="1">
        <v>1</v>
      </c>
      <c r="AO856" s="1">
        <f t="shared" si="48"/>
        <v>950.79999999999984</v>
      </c>
      <c r="AQ856" s="37">
        <v>43977</v>
      </c>
      <c r="AR856" s="1">
        <v>26.3</v>
      </c>
      <c r="AS856" s="1">
        <v>1</v>
      </c>
      <c r="AT856" s="1">
        <f t="shared" si="49"/>
        <v>1064.6000000000004</v>
      </c>
      <c r="AV856" s="37">
        <v>43977</v>
      </c>
      <c r="AW856" s="1">
        <v>6</v>
      </c>
      <c r="AX856" s="1">
        <v>1</v>
      </c>
      <c r="AZ856" s="37">
        <v>42873</v>
      </c>
      <c r="BA856" s="1">
        <v>20.8</v>
      </c>
      <c r="BB856" s="1">
        <v>1</v>
      </c>
      <c r="BC856" s="1">
        <v>4</v>
      </c>
      <c r="BE856" s="37"/>
      <c r="BJ856" s="37"/>
      <c r="BP856" s="37"/>
    </row>
    <row r="857" spans="3:68" x14ac:dyDescent="0.3">
      <c r="C857" s="37">
        <v>43978</v>
      </c>
      <c r="D857" s="1">
        <v>0</v>
      </c>
      <c r="E857" s="1">
        <v>0</v>
      </c>
      <c r="H857" s="37">
        <v>43978</v>
      </c>
      <c r="I857" s="1">
        <v>0</v>
      </c>
      <c r="J857" s="1">
        <v>0</v>
      </c>
      <c r="M857" s="37">
        <v>43978</v>
      </c>
      <c r="N857" s="1">
        <v>0</v>
      </c>
      <c r="O857" s="1">
        <v>0</v>
      </c>
      <c r="R857" s="37">
        <v>43978</v>
      </c>
      <c r="S857" s="1">
        <v>0</v>
      </c>
      <c r="T857" s="1">
        <v>0</v>
      </c>
      <c r="W857" s="37">
        <v>43978</v>
      </c>
      <c r="X857" s="1">
        <v>0</v>
      </c>
      <c r="Y857" s="1">
        <v>0</v>
      </c>
      <c r="Z857" s="1">
        <f t="shared" si="47"/>
        <v>1050.4000000000001</v>
      </c>
      <c r="AB857" s="37">
        <v>43978</v>
      </c>
      <c r="AC857" s="1">
        <v>0</v>
      </c>
      <c r="AD857" s="1">
        <v>0</v>
      </c>
      <c r="AG857" s="37">
        <v>43978</v>
      </c>
      <c r="AH857" s="1">
        <v>0</v>
      </c>
      <c r="AI857" s="1">
        <v>0</v>
      </c>
      <c r="AL857" s="37">
        <v>43978</v>
      </c>
      <c r="AM857" s="1">
        <v>0</v>
      </c>
      <c r="AN857" s="1">
        <v>0</v>
      </c>
      <c r="AO857" s="1">
        <f t="shared" si="48"/>
        <v>950.79999999999984</v>
      </c>
      <c r="AQ857" s="37">
        <v>43978</v>
      </c>
      <c r="AR857" s="1">
        <v>0</v>
      </c>
      <c r="AS857" s="1">
        <v>0</v>
      </c>
      <c r="AT857" s="1">
        <f t="shared" si="49"/>
        <v>1064.6000000000004</v>
      </c>
      <c r="AV857" s="37">
        <v>43978</v>
      </c>
      <c r="AW857" s="1">
        <v>0</v>
      </c>
      <c r="AX857" s="1">
        <v>0</v>
      </c>
      <c r="AZ857" s="37">
        <v>42874</v>
      </c>
      <c r="BA857" s="1">
        <v>-8</v>
      </c>
      <c r="BB857" s="1">
        <v>1</v>
      </c>
      <c r="BC857" s="1">
        <v>0</v>
      </c>
      <c r="BE857" s="37"/>
      <c r="BJ857" s="37"/>
      <c r="BP857" s="37"/>
    </row>
    <row r="858" spans="3:68" x14ac:dyDescent="0.3">
      <c r="C858" s="37">
        <v>43979</v>
      </c>
      <c r="D858" s="1">
        <v>14.2</v>
      </c>
      <c r="E858" s="1">
        <v>1</v>
      </c>
      <c r="F858" s="1">
        <v>16.5</v>
      </c>
      <c r="H858" s="37">
        <v>43979</v>
      </c>
      <c r="I858" s="1">
        <v>14.2</v>
      </c>
      <c r="J858" s="1">
        <v>1</v>
      </c>
      <c r="K858" s="1">
        <v>16.5</v>
      </c>
      <c r="M858" s="37">
        <v>43979</v>
      </c>
      <c r="N858" s="1">
        <v>16.7</v>
      </c>
      <c r="O858" s="1">
        <v>1</v>
      </c>
      <c r="P858" s="1">
        <v>21.5</v>
      </c>
      <c r="R858" s="37">
        <v>43979</v>
      </c>
      <c r="S858" s="1">
        <v>4.9000000000000004</v>
      </c>
      <c r="T858" s="1">
        <v>1</v>
      </c>
      <c r="U858" s="1">
        <v>14.5</v>
      </c>
      <c r="W858" s="37">
        <v>43979</v>
      </c>
      <c r="X858" s="1">
        <v>4.9000000000000004</v>
      </c>
      <c r="Y858" s="1">
        <v>1</v>
      </c>
      <c r="Z858" s="1">
        <f t="shared" si="47"/>
        <v>1055.3000000000002</v>
      </c>
      <c r="AB858" s="37">
        <v>43979</v>
      </c>
      <c r="AC858" s="1">
        <v>15.1</v>
      </c>
      <c r="AD858" s="1">
        <v>1</v>
      </c>
      <c r="AG858" s="37">
        <v>43979</v>
      </c>
      <c r="AH858" s="1">
        <v>19.5</v>
      </c>
      <c r="AI858" s="1">
        <v>1</v>
      </c>
      <c r="AJ858" s="1">
        <v>10.8</v>
      </c>
      <c r="AL858" s="37">
        <v>43979</v>
      </c>
      <c r="AM858" s="1">
        <v>21.4</v>
      </c>
      <c r="AN858" s="1">
        <v>1</v>
      </c>
      <c r="AO858" s="1">
        <f t="shared" si="48"/>
        <v>972.19999999999982</v>
      </c>
      <c r="AQ858" s="37">
        <v>43979</v>
      </c>
      <c r="AR858" s="1">
        <v>32.200000000000003</v>
      </c>
      <c r="AS858" s="1">
        <v>1</v>
      </c>
      <c r="AT858" s="1">
        <f t="shared" si="49"/>
        <v>1096.8000000000004</v>
      </c>
      <c r="AV858" s="37">
        <v>43979</v>
      </c>
      <c r="AW858" s="1">
        <v>15</v>
      </c>
      <c r="AX858" s="1">
        <v>1</v>
      </c>
      <c r="AZ858" s="37">
        <v>42877</v>
      </c>
      <c r="BA858" s="1">
        <v>0</v>
      </c>
      <c r="BB858" s="1">
        <v>0</v>
      </c>
      <c r="BC858" s="1">
        <v>0</v>
      </c>
      <c r="BE858" s="37"/>
      <c r="BJ858" s="37"/>
      <c r="BP858" s="37"/>
    </row>
    <row r="859" spans="3:68" x14ac:dyDescent="0.3">
      <c r="C859" s="37">
        <v>43980</v>
      </c>
      <c r="D859" s="1">
        <v>15.9</v>
      </c>
      <c r="E859" s="1">
        <v>1</v>
      </c>
      <c r="F859" s="1">
        <v>24.8</v>
      </c>
      <c r="H859" s="37">
        <v>43980</v>
      </c>
      <c r="I859" s="1">
        <v>15.9</v>
      </c>
      <c r="J859" s="1">
        <v>1</v>
      </c>
      <c r="K859" s="1">
        <v>24.8</v>
      </c>
      <c r="M859" s="37">
        <v>43980</v>
      </c>
      <c r="N859" s="1">
        <v>15.9</v>
      </c>
      <c r="O859" s="1">
        <v>1</v>
      </c>
      <c r="P859" s="1">
        <v>24.8</v>
      </c>
      <c r="R859" s="37">
        <v>43980</v>
      </c>
      <c r="S859" s="1">
        <v>4.7</v>
      </c>
      <c r="T859" s="1">
        <v>1</v>
      </c>
      <c r="U859" s="1">
        <v>10.8</v>
      </c>
      <c r="W859" s="37">
        <v>43980</v>
      </c>
      <c r="X859" s="1">
        <v>4.7</v>
      </c>
      <c r="Y859" s="1">
        <v>1</v>
      </c>
      <c r="Z859" s="1">
        <f t="shared" si="47"/>
        <v>1060.0000000000002</v>
      </c>
      <c r="AB859" s="37">
        <v>43980</v>
      </c>
      <c r="AC859" s="1">
        <v>12.1</v>
      </c>
      <c r="AD859" s="1">
        <v>1</v>
      </c>
      <c r="AG859" s="37">
        <v>43980</v>
      </c>
      <c r="AH859" s="1">
        <v>1.2</v>
      </c>
      <c r="AI859" s="1">
        <v>1</v>
      </c>
      <c r="AJ859" s="1">
        <v>-11.6</v>
      </c>
      <c r="AL859" s="37">
        <v>43980</v>
      </c>
      <c r="AM859" s="1">
        <v>-1.1000000000000001</v>
      </c>
      <c r="AN859" s="1">
        <v>1</v>
      </c>
      <c r="AO859" s="1">
        <f t="shared" si="48"/>
        <v>971.0999999999998</v>
      </c>
      <c r="AQ859" s="37">
        <v>43980</v>
      </c>
      <c r="AR859" s="1">
        <v>2.4</v>
      </c>
      <c r="AS859" s="1">
        <v>1</v>
      </c>
      <c r="AT859" s="1">
        <f t="shared" si="49"/>
        <v>1099.2000000000005</v>
      </c>
      <c r="AV859" s="37">
        <v>43980</v>
      </c>
      <c r="AW859" s="1">
        <v>10.6</v>
      </c>
      <c r="AX859" s="1">
        <v>1</v>
      </c>
      <c r="AZ859" s="37">
        <v>42878</v>
      </c>
      <c r="BA859" s="1">
        <v>0</v>
      </c>
      <c r="BB859" s="1">
        <v>0</v>
      </c>
      <c r="BC859" s="1">
        <v>0</v>
      </c>
      <c r="BE859" s="37"/>
      <c r="BJ859" s="37"/>
      <c r="BP859" s="37"/>
    </row>
    <row r="860" spans="3:68" x14ac:dyDescent="0.3">
      <c r="C860" s="37">
        <v>43983</v>
      </c>
      <c r="D860" s="1">
        <v>0</v>
      </c>
      <c r="E860" s="1">
        <v>0</v>
      </c>
      <c r="H860" s="37">
        <v>43983</v>
      </c>
      <c r="I860" s="1">
        <v>0</v>
      </c>
      <c r="J860" s="1">
        <v>0</v>
      </c>
      <c r="M860" s="37">
        <v>43983</v>
      </c>
      <c r="N860" s="1">
        <v>0</v>
      </c>
      <c r="O860" s="1">
        <v>0</v>
      </c>
      <c r="R860" s="37">
        <v>43983</v>
      </c>
      <c r="S860" s="1">
        <v>0</v>
      </c>
      <c r="T860" s="1">
        <v>0</v>
      </c>
      <c r="W860" s="37">
        <v>43983</v>
      </c>
      <c r="X860" s="1">
        <v>0</v>
      </c>
      <c r="Y860" s="1">
        <v>0</v>
      </c>
      <c r="Z860" s="1">
        <f t="shared" ref="Z860:Z923" si="50">+Z859+X860</f>
        <v>1060.0000000000002</v>
      </c>
      <c r="AB860" s="37">
        <v>43983</v>
      </c>
      <c r="AC860" s="1">
        <v>0</v>
      </c>
      <c r="AD860" s="1">
        <v>0</v>
      </c>
      <c r="AG860" s="37">
        <v>43983</v>
      </c>
      <c r="AH860" s="1">
        <v>0</v>
      </c>
      <c r="AI860" s="1">
        <v>0</v>
      </c>
      <c r="AL860" s="37">
        <v>43983</v>
      </c>
      <c r="AM860" s="1">
        <v>0</v>
      </c>
      <c r="AN860" s="1">
        <v>0</v>
      </c>
      <c r="AO860" s="1">
        <f t="shared" ref="AO860:AO923" si="51">+AO859+AM860</f>
        <v>971.0999999999998</v>
      </c>
      <c r="AQ860" s="37">
        <v>43983</v>
      </c>
      <c r="AR860" s="1">
        <v>0</v>
      </c>
      <c r="AS860" s="1">
        <v>0</v>
      </c>
      <c r="AT860" s="1">
        <f t="shared" ref="AT860:AT923" si="52">+AT859+AR860</f>
        <v>1099.2000000000005</v>
      </c>
      <c r="AV860" s="37">
        <v>43983</v>
      </c>
      <c r="AW860" s="1">
        <v>0</v>
      </c>
      <c r="AX860" s="1">
        <v>0</v>
      </c>
      <c r="AZ860" s="37">
        <v>42879</v>
      </c>
      <c r="BA860" s="1">
        <v>0</v>
      </c>
      <c r="BB860" s="1">
        <v>0</v>
      </c>
      <c r="BC860" s="1">
        <v>0</v>
      </c>
      <c r="BE860" s="37"/>
      <c r="BJ860" s="37"/>
      <c r="BP860" s="37"/>
    </row>
    <row r="861" spans="3:68" x14ac:dyDescent="0.3">
      <c r="C861" s="37">
        <v>43984</v>
      </c>
      <c r="D861" s="1">
        <v>0</v>
      </c>
      <c r="E861" s="1">
        <v>0</v>
      </c>
      <c r="H861" s="37">
        <v>43984</v>
      </c>
      <c r="I861" s="1">
        <v>0</v>
      </c>
      <c r="J861" s="1">
        <v>0</v>
      </c>
      <c r="M861" s="37">
        <v>43984</v>
      </c>
      <c r="N861" s="1">
        <v>0</v>
      </c>
      <c r="O861" s="1">
        <v>0</v>
      </c>
      <c r="R861" s="37">
        <v>43984</v>
      </c>
      <c r="S861" s="1">
        <v>0</v>
      </c>
      <c r="T861" s="1">
        <v>0</v>
      </c>
      <c r="W861" s="37">
        <v>43984</v>
      </c>
      <c r="X861" s="1">
        <v>0</v>
      </c>
      <c r="Y861" s="1">
        <v>0</v>
      </c>
      <c r="Z861" s="1">
        <f t="shared" si="50"/>
        <v>1060.0000000000002</v>
      </c>
      <c r="AB861" s="37">
        <v>43984</v>
      </c>
      <c r="AC861" s="1">
        <v>0</v>
      </c>
      <c r="AD861" s="1">
        <v>0</v>
      </c>
      <c r="AG861" s="37">
        <v>43984</v>
      </c>
      <c r="AH861" s="1">
        <v>0</v>
      </c>
      <c r="AI861" s="1">
        <v>0</v>
      </c>
      <c r="AL861" s="37">
        <v>43984</v>
      </c>
      <c r="AM861" s="1">
        <v>0</v>
      </c>
      <c r="AN861" s="1">
        <v>0</v>
      </c>
      <c r="AO861" s="1">
        <f t="shared" si="51"/>
        <v>971.0999999999998</v>
      </c>
      <c r="AQ861" s="37">
        <v>43984</v>
      </c>
      <c r="AR861" s="1">
        <v>0</v>
      </c>
      <c r="AS861" s="1">
        <v>0</v>
      </c>
      <c r="AT861" s="1">
        <f t="shared" si="52"/>
        <v>1099.2000000000005</v>
      </c>
      <c r="AV861" s="37">
        <v>43984</v>
      </c>
      <c r="AW861" s="1">
        <v>0</v>
      </c>
      <c r="AX861" s="1">
        <v>0</v>
      </c>
      <c r="AZ861" s="37">
        <v>42880</v>
      </c>
      <c r="BA861" s="1">
        <v>0</v>
      </c>
      <c r="BB861" s="1">
        <v>0</v>
      </c>
      <c r="BC861" s="1">
        <v>0</v>
      </c>
      <c r="BE861" s="37"/>
      <c r="BJ861" s="37"/>
      <c r="BP861" s="37"/>
    </row>
    <row r="862" spans="3:68" x14ac:dyDescent="0.3">
      <c r="C862" s="37">
        <v>43985</v>
      </c>
      <c r="D862" s="1">
        <v>-9.1</v>
      </c>
      <c r="E862" s="1">
        <v>1</v>
      </c>
      <c r="F862" s="1">
        <v>7.9</v>
      </c>
      <c r="H862" s="37">
        <v>43985</v>
      </c>
      <c r="I862" s="1">
        <v>-9.1</v>
      </c>
      <c r="J862" s="1">
        <v>1</v>
      </c>
      <c r="K862" s="1">
        <v>7.9</v>
      </c>
      <c r="M862" s="37">
        <v>43985</v>
      </c>
      <c r="N862" s="1">
        <v>-9.1</v>
      </c>
      <c r="O862" s="1">
        <v>1</v>
      </c>
      <c r="P862" s="1">
        <v>7.9</v>
      </c>
      <c r="R862" s="37">
        <v>43985</v>
      </c>
      <c r="S862" s="1">
        <v>-9.1</v>
      </c>
      <c r="T862" s="1">
        <v>1</v>
      </c>
      <c r="U862" s="1">
        <v>7.9</v>
      </c>
      <c r="W862" s="37">
        <v>43985</v>
      </c>
      <c r="X862" s="1">
        <v>-9.1</v>
      </c>
      <c r="Y862" s="1">
        <v>1</v>
      </c>
      <c r="Z862" s="1">
        <f t="shared" si="50"/>
        <v>1050.9000000000003</v>
      </c>
      <c r="AB862" s="37">
        <v>43985</v>
      </c>
      <c r="AC862" s="1">
        <v>-8.9</v>
      </c>
      <c r="AD862" s="1">
        <v>1</v>
      </c>
      <c r="AG862" s="37">
        <v>43985</v>
      </c>
      <c r="AH862" s="1">
        <v>-37.5</v>
      </c>
      <c r="AI862" s="1">
        <v>1</v>
      </c>
      <c r="AJ862" s="1">
        <v>-15.8</v>
      </c>
      <c r="AL862" s="37">
        <v>43985</v>
      </c>
      <c r="AM862" s="1">
        <v>-25.1</v>
      </c>
      <c r="AN862" s="1">
        <v>1</v>
      </c>
      <c r="AO862" s="1">
        <f t="shared" si="51"/>
        <v>945.99999999999977</v>
      </c>
      <c r="AQ862" s="37">
        <v>43985</v>
      </c>
      <c r="AR862" s="1">
        <v>-9.5</v>
      </c>
      <c r="AS862" s="1">
        <v>1</v>
      </c>
      <c r="AT862" s="1">
        <f t="shared" si="52"/>
        <v>1089.7000000000005</v>
      </c>
      <c r="AV862" s="37">
        <v>43985</v>
      </c>
      <c r="AW862" s="1">
        <v>-8.8000000000000007</v>
      </c>
      <c r="AX862" s="1">
        <v>1</v>
      </c>
      <c r="AZ862" s="37">
        <v>42881</v>
      </c>
      <c r="BA862" s="1">
        <v>0</v>
      </c>
      <c r="BB862" s="1">
        <v>0</v>
      </c>
      <c r="BC862" s="1">
        <v>0</v>
      </c>
      <c r="BE862" s="37"/>
      <c r="BJ862" s="37"/>
      <c r="BP862" s="37"/>
    </row>
    <row r="863" spans="3:68" x14ac:dyDescent="0.3">
      <c r="C863" s="37">
        <v>43986</v>
      </c>
      <c r="D863" s="1">
        <v>-13.2</v>
      </c>
      <c r="E863" s="1">
        <v>1</v>
      </c>
      <c r="F863" s="1">
        <v>6.8</v>
      </c>
      <c r="H863" s="37">
        <v>43986</v>
      </c>
      <c r="I863" s="1">
        <v>-13.2</v>
      </c>
      <c r="J863" s="1">
        <v>1</v>
      </c>
      <c r="K863" s="1">
        <v>6.8</v>
      </c>
      <c r="M863" s="37">
        <v>43986</v>
      </c>
      <c r="N863" s="1">
        <v>-13.2</v>
      </c>
      <c r="O863" s="1">
        <v>1</v>
      </c>
      <c r="P863" s="1">
        <v>6.8</v>
      </c>
      <c r="R863" s="37">
        <v>43986</v>
      </c>
      <c r="S863" s="1">
        <v>-13.2</v>
      </c>
      <c r="T863" s="1">
        <v>1</v>
      </c>
      <c r="U863" s="1">
        <v>6.8</v>
      </c>
      <c r="W863" s="37">
        <v>43986</v>
      </c>
      <c r="X863" s="1">
        <v>-13.2</v>
      </c>
      <c r="Y863" s="1">
        <v>1</v>
      </c>
      <c r="Z863" s="1">
        <f t="shared" si="50"/>
        <v>1037.7000000000003</v>
      </c>
      <c r="AB863" s="37">
        <v>43986</v>
      </c>
      <c r="AC863" s="1">
        <v>-13.1</v>
      </c>
      <c r="AD863" s="1">
        <v>1</v>
      </c>
      <c r="AG863" s="37">
        <v>43986</v>
      </c>
      <c r="AH863" s="1">
        <v>-18.8</v>
      </c>
      <c r="AI863" s="1">
        <v>1</v>
      </c>
      <c r="AL863" s="37">
        <v>43986</v>
      </c>
      <c r="AM863" s="1">
        <v>-9.4</v>
      </c>
      <c r="AN863" s="1">
        <v>1</v>
      </c>
      <c r="AO863" s="1">
        <f t="shared" si="51"/>
        <v>936.5999999999998</v>
      </c>
      <c r="AQ863" s="37">
        <v>43986</v>
      </c>
      <c r="AR863" s="1">
        <v>-19.899999999999999</v>
      </c>
      <c r="AS863" s="1">
        <v>1</v>
      </c>
      <c r="AT863" s="1">
        <f t="shared" si="52"/>
        <v>1069.8000000000004</v>
      </c>
      <c r="AV863" s="37">
        <v>43986</v>
      </c>
      <c r="AW863" s="1">
        <v>-13.5</v>
      </c>
      <c r="AX863" s="1">
        <v>1</v>
      </c>
      <c r="AZ863" s="37">
        <v>42884</v>
      </c>
      <c r="BA863" s="1">
        <v>0</v>
      </c>
      <c r="BB863" s="1">
        <v>0</v>
      </c>
      <c r="BC863" s="1">
        <v>0</v>
      </c>
      <c r="BE863" s="37"/>
      <c r="BJ863" s="37"/>
      <c r="BP863" s="37"/>
    </row>
    <row r="864" spans="3:68" x14ac:dyDescent="0.3">
      <c r="C864" s="37">
        <v>43987</v>
      </c>
      <c r="D864" s="1">
        <v>0</v>
      </c>
      <c r="E864" s="1">
        <v>0</v>
      </c>
      <c r="H864" s="37">
        <v>43987</v>
      </c>
      <c r="I864" s="1">
        <v>0</v>
      </c>
      <c r="J864" s="1">
        <v>0</v>
      </c>
      <c r="M864" s="37">
        <v>43987</v>
      </c>
      <c r="N864" s="1">
        <v>0</v>
      </c>
      <c r="O864" s="1">
        <v>0</v>
      </c>
      <c r="R864" s="37">
        <v>43987</v>
      </c>
      <c r="S864" s="1">
        <v>0</v>
      </c>
      <c r="T864" s="1">
        <v>0</v>
      </c>
      <c r="W864" s="37">
        <v>43987</v>
      </c>
      <c r="X864" s="1">
        <v>0</v>
      </c>
      <c r="Y864" s="1">
        <v>0</v>
      </c>
      <c r="Z864" s="1">
        <f t="shared" si="50"/>
        <v>1037.7000000000003</v>
      </c>
      <c r="AB864" s="37">
        <v>43987</v>
      </c>
      <c r="AC864" s="1">
        <v>0</v>
      </c>
      <c r="AD864" s="1">
        <v>0</v>
      </c>
      <c r="AG864" s="37">
        <v>43987</v>
      </c>
      <c r="AH864" s="1">
        <v>0</v>
      </c>
      <c r="AI864" s="1">
        <v>0</v>
      </c>
      <c r="AL864" s="37">
        <v>43987</v>
      </c>
      <c r="AM864" s="1">
        <v>0</v>
      </c>
      <c r="AN864" s="1">
        <v>0</v>
      </c>
      <c r="AO864" s="1">
        <f t="shared" si="51"/>
        <v>936.5999999999998</v>
      </c>
      <c r="AQ864" s="37">
        <v>43987</v>
      </c>
      <c r="AR864" s="1">
        <v>0</v>
      </c>
      <c r="AS864" s="1">
        <v>0</v>
      </c>
      <c r="AT864" s="1">
        <f t="shared" si="52"/>
        <v>1069.8000000000004</v>
      </c>
      <c r="AV864" s="37">
        <v>43987</v>
      </c>
      <c r="AW864" s="1">
        <v>0</v>
      </c>
      <c r="AX864" s="1">
        <v>0</v>
      </c>
      <c r="AZ864" s="37">
        <v>42885</v>
      </c>
      <c r="BA864" s="1">
        <v>0</v>
      </c>
      <c r="BB864" s="1">
        <v>0</v>
      </c>
      <c r="BC864" s="1">
        <v>0</v>
      </c>
      <c r="BE864" s="37"/>
      <c r="BJ864" s="37"/>
      <c r="BP864" s="37"/>
    </row>
    <row r="865" spans="3:68" x14ac:dyDescent="0.3">
      <c r="C865" s="37">
        <v>43990</v>
      </c>
      <c r="D865" s="1">
        <v>0</v>
      </c>
      <c r="E865" s="1">
        <v>0</v>
      </c>
      <c r="H865" s="37">
        <v>43990</v>
      </c>
      <c r="I865" s="1">
        <v>0</v>
      </c>
      <c r="J865" s="1">
        <v>0</v>
      </c>
      <c r="M865" s="37">
        <v>43990</v>
      </c>
      <c r="N865" s="1">
        <v>0</v>
      </c>
      <c r="O865" s="1">
        <v>0</v>
      </c>
      <c r="R865" s="37">
        <v>43990</v>
      </c>
      <c r="S865" s="1">
        <v>0</v>
      </c>
      <c r="T865" s="1">
        <v>0</v>
      </c>
      <c r="W865" s="37">
        <v>43990</v>
      </c>
      <c r="X865" s="1">
        <v>0</v>
      </c>
      <c r="Y865" s="1">
        <v>0</v>
      </c>
      <c r="Z865" s="1">
        <f t="shared" si="50"/>
        <v>1037.7000000000003</v>
      </c>
      <c r="AB865" s="37">
        <v>43990</v>
      </c>
      <c r="AC865" s="1">
        <v>0</v>
      </c>
      <c r="AD865" s="1">
        <v>0</v>
      </c>
      <c r="AG865" s="37">
        <v>43990</v>
      </c>
      <c r="AH865" s="1">
        <v>0</v>
      </c>
      <c r="AI865" s="1">
        <v>0</v>
      </c>
      <c r="AL865" s="37">
        <v>43990</v>
      </c>
      <c r="AM865" s="1">
        <v>0</v>
      </c>
      <c r="AN865" s="1">
        <v>0</v>
      </c>
      <c r="AO865" s="1">
        <f t="shared" si="51"/>
        <v>936.5999999999998</v>
      </c>
      <c r="AQ865" s="37">
        <v>43990</v>
      </c>
      <c r="AR865" s="1">
        <v>0</v>
      </c>
      <c r="AS865" s="1">
        <v>0</v>
      </c>
      <c r="AT865" s="1">
        <f t="shared" si="52"/>
        <v>1069.8000000000004</v>
      </c>
      <c r="AV865" s="37">
        <v>43990</v>
      </c>
      <c r="AW865" s="1">
        <v>0</v>
      </c>
      <c r="AX865" s="1">
        <v>0</v>
      </c>
      <c r="AZ865" s="37">
        <v>42886</v>
      </c>
      <c r="BA865" s="1">
        <v>0</v>
      </c>
      <c r="BB865" s="1">
        <v>0</v>
      </c>
      <c r="BC865" s="1">
        <v>0</v>
      </c>
      <c r="BE865" s="37"/>
      <c r="BJ865" s="37"/>
      <c r="BP865" s="37"/>
    </row>
    <row r="866" spans="3:68" x14ac:dyDescent="0.3">
      <c r="C866" s="37">
        <v>43991</v>
      </c>
      <c r="D866" s="1">
        <v>0</v>
      </c>
      <c r="E866" s="1">
        <v>0</v>
      </c>
      <c r="H866" s="37">
        <v>43991</v>
      </c>
      <c r="I866" s="1">
        <v>0</v>
      </c>
      <c r="J866" s="1">
        <v>0</v>
      </c>
      <c r="M866" s="37">
        <v>43991</v>
      </c>
      <c r="N866" s="1">
        <v>0</v>
      </c>
      <c r="O866" s="1">
        <v>0</v>
      </c>
      <c r="R866" s="37">
        <v>43991</v>
      </c>
      <c r="S866" s="1">
        <v>0</v>
      </c>
      <c r="T866" s="1">
        <v>0</v>
      </c>
      <c r="W866" s="37">
        <v>43991</v>
      </c>
      <c r="X866" s="1">
        <v>0</v>
      </c>
      <c r="Y866" s="1">
        <v>0</v>
      </c>
      <c r="Z866" s="1">
        <f t="shared" si="50"/>
        <v>1037.7000000000003</v>
      </c>
      <c r="AB866" s="37">
        <v>43991</v>
      </c>
      <c r="AC866" s="1">
        <v>0</v>
      </c>
      <c r="AD866" s="1">
        <v>0</v>
      </c>
      <c r="AG866" s="37">
        <v>43991</v>
      </c>
      <c r="AH866" s="1">
        <v>0</v>
      </c>
      <c r="AI866" s="1">
        <v>0</v>
      </c>
      <c r="AL866" s="37">
        <v>43991</v>
      </c>
      <c r="AM866" s="1">
        <v>0</v>
      </c>
      <c r="AN866" s="1">
        <v>0</v>
      </c>
      <c r="AO866" s="1">
        <f t="shared" si="51"/>
        <v>936.5999999999998</v>
      </c>
      <c r="AQ866" s="37">
        <v>43991</v>
      </c>
      <c r="AR866" s="1">
        <v>0</v>
      </c>
      <c r="AS866" s="1">
        <v>0</v>
      </c>
      <c r="AT866" s="1">
        <f t="shared" si="52"/>
        <v>1069.8000000000004</v>
      </c>
      <c r="AV866" s="37">
        <v>43991</v>
      </c>
      <c r="AW866" s="1">
        <v>0</v>
      </c>
      <c r="AX866" s="1">
        <v>0</v>
      </c>
      <c r="AZ866" s="37">
        <v>42887</v>
      </c>
      <c r="BA866" s="1">
        <v>0</v>
      </c>
      <c r="BB866" s="1">
        <v>0</v>
      </c>
      <c r="BC866" s="1">
        <v>0</v>
      </c>
      <c r="BE866" s="37"/>
      <c r="BJ866" s="37"/>
      <c r="BP866" s="37"/>
    </row>
    <row r="867" spans="3:68" x14ac:dyDescent="0.3">
      <c r="C867" s="37">
        <v>43992</v>
      </c>
      <c r="D867" s="1">
        <v>-25.9</v>
      </c>
      <c r="E867" s="1">
        <v>1</v>
      </c>
      <c r="F867" s="1">
        <v>10.1</v>
      </c>
      <c r="H867" s="37">
        <v>43992</v>
      </c>
      <c r="I867" s="1">
        <v>-25.9</v>
      </c>
      <c r="J867" s="1">
        <v>1</v>
      </c>
      <c r="K867" s="1">
        <v>10.1</v>
      </c>
      <c r="M867" s="37">
        <v>43992</v>
      </c>
      <c r="N867" s="1">
        <v>-25.9</v>
      </c>
      <c r="O867" s="1">
        <v>1</v>
      </c>
      <c r="P867" s="1">
        <v>10.1</v>
      </c>
      <c r="R867" s="37">
        <v>43992</v>
      </c>
      <c r="S867" s="1">
        <v>3.5</v>
      </c>
      <c r="T867" s="1">
        <v>1</v>
      </c>
      <c r="U867" s="1">
        <v>10.1</v>
      </c>
      <c r="W867" s="37">
        <v>43992</v>
      </c>
      <c r="X867" s="1">
        <v>3.5</v>
      </c>
      <c r="Y867" s="1">
        <v>1</v>
      </c>
      <c r="Z867" s="1">
        <f t="shared" si="50"/>
        <v>1041.2000000000003</v>
      </c>
      <c r="AB867" s="37">
        <v>43992</v>
      </c>
      <c r="AC867" s="1">
        <v>-25.8</v>
      </c>
      <c r="AD867" s="1">
        <v>1</v>
      </c>
      <c r="AG867" s="37">
        <v>43992</v>
      </c>
      <c r="AH867" s="1">
        <v>-27.999999999999901</v>
      </c>
      <c r="AI867" s="1">
        <v>1</v>
      </c>
      <c r="AJ867" s="1">
        <v>-34.799999999999997</v>
      </c>
      <c r="AL867" s="37">
        <v>43992</v>
      </c>
      <c r="AM867" s="1">
        <v>0.3</v>
      </c>
      <c r="AN867" s="1">
        <v>1</v>
      </c>
      <c r="AO867" s="1">
        <f t="shared" si="51"/>
        <v>936.89999999999975</v>
      </c>
      <c r="AQ867" s="37">
        <v>43992</v>
      </c>
      <c r="AR867" s="1">
        <v>-19.100000000000001</v>
      </c>
      <c r="AS867" s="1">
        <v>1</v>
      </c>
      <c r="AT867" s="1">
        <f t="shared" si="52"/>
        <v>1050.7000000000005</v>
      </c>
      <c r="AV867" s="37">
        <v>43992</v>
      </c>
      <c r="AW867" s="1">
        <v>-26.5</v>
      </c>
      <c r="AX867" s="1">
        <v>1</v>
      </c>
      <c r="AZ867" s="37">
        <v>42888</v>
      </c>
      <c r="BA867" s="1">
        <v>0</v>
      </c>
      <c r="BB867" s="1">
        <v>0</v>
      </c>
      <c r="BC867" s="1">
        <v>0</v>
      </c>
      <c r="BE867" s="37"/>
      <c r="BJ867" s="37"/>
      <c r="BP867" s="37"/>
    </row>
    <row r="868" spans="3:68" x14ac:dyDescent="0.3">
      <c r="C868" s="37">
        <v>43993</v>
      </c>
      <c r="D868" s="1">
        <v>0</v>
      </c>
      <c r="E868" s="1">
        <v>0</v>
      </c>
      <c r="H868" s="37">
        <v>43993</v>
      </c>
      <c r="I868" s="1">
        <v>0</v>
      </c>
      <c r="J868" s="1">
        <v>0</v>
      </c>
      <c r="M868" s="37">
        <v>43993</v>
      </c>
      <c r="N868" s="1">
        <v>0</v>
      </c>
      <c r="O868" s="1">
        <v>0</v>
      </c>
      <c r="R868" s="37">
        <v>43993</v>
      </c>
      <c r="S868" s="1">
        <v>0</v>
      </c>
      <c r="T868" s="1">
        <v>0</v>
      </c>
      <c r="W868" s="37">
        <v>43993</v>
      </c>
      <c r="X868" s="1">
        <v>0</v>
      </c>
      <c r="Y868" s="1">
        <v>0</v>
      </c>
      <c r="Z868" s="1">
        <f t="shared" si="50"/>
        <v>1041.2000000000003</v>
      </c>
      <c r="AB868" s="37">
        <v>43993</v>
      </c>
      <c r="AC868" s="1">
        <v>0</v>
      </c>
      <c r="AD868" s="1">
        <v>0</v>
      </c>
      <c r="AG868" s="37">
        <v>43993</v>
      </c>
      <c r="AH868" s="1">
        <v>0</v>
      </c>
      <c r="AI868" s="1">
        <v>0</v>
      </c>
      <c r="AL868" s="37">
        <v>43993</v>
      </c>
      <c r="AM868" s="1">
        <v>0</v>
      </c>
      <c r="AN868" s="1">
        <v>0</v>
      </c>
      <c r="AO868" s="1">
        <f t="shared" si="51"/>
        <v>936.89999999999975</v>
      </c>
      <c r="AQ868" s="37">
        <v>43993</v>
      </c>
      <c r="AR868" s="1">
        <v>0</v>
      </c>
      <c r="AS868" s="1">
        <v>0</v>
      </c>
      <c r="AT868" s="1">
        <f t="shared" si="52"/>
        <v>1050.7000000000005</v>
      </c>
      <c r="AV868" s="37">
        <v>43993</v>
      </c>
      <c r="AW868" s="1">
        <v>0</v>
      </c>
      <c r="AX868" s="1">
        <v>0</v>
      </c>
      <c r="AZ868" s="37">
        <v>42891</v>
      </c>
      <c r="BA868" s="1">
        <v>0</v>
      </c>
      <c r="BB868" s="1">
        <v>0</v>
      </c>
      <c r="BC868" s="1">
        <v>0</v>
      </c>
      <c r="BE868" s="37"/>
      <c r="BJ868" s="37"/>
      <c r="BP868" s="37"/>
    </row>
    <row r="869" spans="3:68" x14ac:dyDescent="0.3">
      <c r="C869" s="37">
        <v>43994</v>
      </c>
      <c r="D869" s="1">
        <v>8</v>
      </c>
      <c r="E869" s="1">
        <v>1</v>
      </c>
      <c r="F869" s="1">
        <v>15.7</v>
      </c>
      <c r="H869" s="37">
        <v>43994</v>
      </c>
      <c r="I869" s="1">
        <v>8</v>
      </c>
      <c r="J869" s="1">
        <v>1</v>
      </c>
      <c r="K869" s="1">
        <v>15.7</v>
      </c>
      <c r="M869" s="37">
        <v>43994</v>
      </c>
      <c r="N869" s="1">
        <v>4.7</v>
      </c>
      <c r="O869" s="1">
        <v>1</v>
      </c>
      <c r="P869" s="1">
        <v>15.7</v>
      </c>
      <c r="R869" s="37">
        <v>43994</v>
      </c>
      <c r="S869" s="1">
        <v>8</v>
      </c>
      <c r="T869" s="1">
        <v>1</v>
      </c>
      <c r="U869" s="1">
        <v>15.7</v>
      </c>
      <c r="W869" s="37">
        <v>43994</v>
      </c>
      <c r="X869" s="1">
        <v>8</v>
      </c>
      <c r="Y869" s="1">
        <v>1</v>
      </c>
      <c r="Z869" s="1">
        <f t="shared" si="50"/>
        <v>1049.2000000000003</v>
      </c>
      <c r="AB869" s="37">
        <v>43994</v>
      </c>
      <c r="AC869" s="1">
        <v>6.4</v>
      </c>
      <c r="AD869" s="1">
        <v>1</v>
      </c>
      <c r="AG869" s="37">
        <v>43994</v>
      </c>
      <c r="AH869" s="1">
        <v>3.3999999999999901</v>
      </c>
      <c r="AI869" s="1">
        <v>1</v>
      </c>
      <c r="AJ869" s="1">
        <v>-5.3</v>
      </c>
      <c r="AL869" s="37">
        <v>43994</v>
      </c>
      <c r="AM869" s="1">
        <v>-3.4</v>
      </c>
      <c r="AN869" s="1">
        <v>1</v>
      </c>
      <c r="AO869" s="1">
        <f t="shared" si="51"/>
        <v>933.49999999999977</v>
      </c>
      <c r="AQ869" s="37">
        <v>43994</v>
      </c>
      <c r="AR869" s="1">
        <v>-3</v>
      </c>
      <c r="AS869" s="1">
        <v>1</v>
      </c>
      <c r="AT869" s="1">
        <f t="shared" si="52"/>
        <v>1047.7000000000005</v>
      </c>
      <c r="AV869" s="37">
        <v>43994</v>
      </c>
      <c r="AW869" s="1">
        <v>6.6</v>
      </c>
      <c r="AX869" s="1">
        <v>1</v>
      </c>
      <c r="AZ869" s="37">
        <v>42893</v>
      </c>
      <c r="BA869" s="1">
        <v>0</v>
      </c>
      <c r="BB869" s="1">
        <v>0</v>
      </c>
      <c r="BC869" s="1">
        <v>0</v>
      </c>
      <c r="BE869" s="37"/>
      <c r="BJ869" s="37"/>
      <c r="BP869" s="37"/>
    </row>
    <row r="870" spans="3:68" x14ac:dyDescent="0.3">
      <c r="C870" s="37">
        <v>43997</v>
      </c>
      <c r="D870" s="1">
        <v>27.3</v>
      </c>
      <c r="E870" s="1">
        <v>1</v>
      </c>
      <c r="F870" s="1">
        <v>41.4</v>
      </c>
      <c r="H870" s="37">
        <v>43997</v>
      </c>
      <c r="I870" s="1">
        <v>27.3</v>
      </c>
      <c r="J870" s="1">
        <v>1</v>
      </c>
      <c r="K870" s="1">
        <v>41.4</v>
      </c>
      <c r="M870" s="37">
        <v>43997</v>
      </c>
      <c r="N870" s="1">
        <v>27.3</v>
      </c>
      <c r="O870" s="1">
        <v>1</v>
      </c>
      <c r="P870" s="1">
        <v>41.4</v>
      </c>
      <c r="R870" s="37">
        <v>43997</v>
      </c>
      <c r="S870" s="1">
        <v>20.399999999999999</v>
      </c>
      <c r="T870" s="1">
        <v>1</v>
      </c>
      <c r="U870" s="1">
        <v>41.4</v>
      </c>
      <c r="W870" s="37">
        <v>43997</v>
      </c>
      <c r="X870" s="1">
        <v>20.399999999999999</v>
      </c>
      <c r="Y870" s="1">
        <v>1</v>
      </c>
      <c r="Z870" s="1">
        <f t="shared" si="50"/>
        <v>1069.6000000000004</v>
      </c>
      <c r="AB870" s="37">
        <v>43997</v>
      </c>
      <c r="AC870" s="1">
        <v>17.7</v>
      </c>
      <c r="AD870" s="1">
        <v>1</v>
      </c>
      <c r="AG870" s="37">
        <v>43997</v>
      </c>
      <c r="AH870" s="1">
        <v>28.9</v>
      </c>
      <c r="AI870" s="1">
        <v>1</v>
      </c>
      <c r="AL870" s="37">
        <v>43997</v>
      </c>
      <c r="AM870" s="1">
        <v>16</v>
      </c>
      <c r="AN870" s="1">
        <v>1</v>
      </c>
      <c r="AO870" s="1">
        <f t="shared" si="51"/>
        <v>949.49999999999977</v>
      </c>
      <c r="AQ870" s="37">
        <v>43997</v>
      </c>
      <c r="AR870" s="1">
        <v>23.1</v>
      </c>
      <c r="AS870" s="1">
        <v>1</v>
      </c>
      <c r="AT870" s="1">
        <f t="shared" si="52"/>
        <v>1070.8000000000004</v>
      </c>
      <c r="AV870" s="37">
        <v>43997</v>
      </c>
      <c r="AW870" s="1">
        <v>17.7</v>
      </c>
      <c r="AX870" s="1">
        <v>1</v>
      </c>
      <c r="AZ870" s="37">
        <v>42894</v>
      </c>
      <c r="BA870" s="1">
        <v>-1.5</v>
      </c>
      <c r="BB870" s="1">
        <v>1</v>
      </c>
      <c r="BC870" s="1">
        <v>0</v>
      </c>
      <c r="BE870" s="37"/>
      <c r="BJ870" s="37"/>
      <c r="BP870" s="37"/>
    </row>
    <row r="871" spans="3:68" x14ac:dyDescent="0.3">
      <c r="C871" s="37">
        <v>43998</v>
      </c>
      <c r="D871" s="1">
        <v>0</v>
      </c>
      <c r="E871" s="1">
        <v>0</v>
      </c>
      <c r="H871" s="37">
        <v>43998</v>
      </c>
      <c r="I871" s="1">
        <v>0</v>
      </c>
      <c r="J871" s="1">
        <v>0</v>
      </c>
      <c r="M871" s="37">
        <v>43998</v>
      </c>
      <c r="N871" s="1">
        <v>0</v>
      </c>
      <c r="O871" s="1">
        <v>0</v>
      </c>
      <c r="R871" s="37">
        <v>43998</v>
      </c>
      <c r="S871" s="1">
        <v>0</v>
      </c>
      <c r="T871" s="1">
        <v>0</v>
      </c>
      <c r="W871" s="37">
        <v>43998</v>
      </c>
      <c r="X871" s="1">
        <v>0</v>
      </c>
      <c r="Y871" s="1">
        <v>0</v>
      </c>
      <c r="Z871" s="1">
        <f t="shared" si="50"/>
        <v>1069.6000000000004</v>
      </c>
      <c r="AB871" s="37">
        <v>43998</v>
      </c>
      <c r="AC871" s="1">
        <v>0</v>
      </c>
      <c r="AD871" s="1">
        <v>0</v>
      </c>
      <c r="AG871" s="37">
        <v>43998</v>
      </c>
      <c r="AH871" s="1">
        <v>0</v>
      </c>
      <c r="AI871" s="1">
        <v>0</v>
      </c>
      <c r="AL871" s="37">
        <v>43998</v>
      </c>
      <c r="AM871" s="1">
        <v>0</v>
      </c>
      <c r="AN871" s="1">
        <v>0</v>
      </c>
      <c r="AO871" s="1">
        <f t="shared" si="51"/>
        <v>949.49999999999977</v>
      </c>
      <c r="AQ871" s="37">
        <v>43998</v>
      </c>
      <c r="AR871" s="1">
        <v>0</v>
      </c>
      <c r="AS871" s="1">
        <v>0</v>
      </c>
      <c r="AT871" s="1">
        <f t="shared" si="52"/>
        <v>1070.8000000000004</v>
      </c>
      <c r="AV871" s="37">
        <v>43998</v>
      </c>
      <c r="AW871" s="1">
        <v>0</v>
      </c>
      <c r="AX871" s="1">
        <v>0</v>
      </c>
      <c r="AZ871" s="37">
        <v>42895</v>
      </c>
      <c r="BA871" s="1">
        <v>0</v>
      </c>
      <c r="BB871" s="1">
        <v>0</v>
      </c>
      <c r="BC871" s="1">
        <v>0</v>
      </c>
      <c r="BE871" s="37"/>
      <c r="BJ871" s="37"/>
      <c r="BP871" s="37"/>
    </row>
    <row r="872" spans="3:68" x14ac:dyDescent="0.3">
      <c r="C872" s="37">
        <v>43999</v>
      </c>
      <c r="D872" s="1">
        <v>0</v>
      </c>
      <c r="E872" s="1">
        <v>0</v>
      </c>
      <c r="H872" s="37">
        <v>43999</v>
      </c>
      <c r="I872" s="1">
        <v>0</v>
      </c>
      <c r="J872" s="1">
        <v>0</v>
      </c>
      <c r="M872" s="37">
        <v>43999</v>
      </c>
      <c r="N872" s="1">
        <v>0</v>
      </c>
      <c r="O872" s="1">
        <v>0</v>
      </c>
      <c r="R872" s="37">
        <v>43999</v>
      </c>
      <c r="S872" s="1">
        <v>0</v>
      </c>
      <c r="T872" s="1">
        <v>0</v>
      </c>
      <c r="W872" s="37">
        <v>43999</v>
      </c>
      <c r="X872" s="1">
        <v>0</v>
      </c>
      <c r="Y872" s="1">
        <v>0</v>
      </c>
      <c r="Z872" s="1">
        <f t="shared" si="50"/>
        <v>1069.6000000000004</v>
      </c>
      <c r="AB872" s="37">
        <v>43999</v>
      </c>
      <c r="AC872" s="1">
        <v>0</v>
      </c>
      <c r="AD872" s="1">
        <v>0</v>
      </c>
      <c r="AG872" s="37">
        <v>43999</v>
      </c>
      <c r="AH872" s="1">
        <v>0</v>
      </c>
      <c r="AI872" s="1">
        <v>0</v>
      </c>
      <c r="AL872" s="37">
        <v>43999</v>
      </c>
      <c r="AM872" s="1">
        <v>0</v>
      </c>
      <c r="AN872" s="1">
        <v>0</v>
      </c>
      <c r="AO872" s="1">
        <f t="shared" si="51"/>
        <v>949.49999999999977</v>
      </c>
      <c r="AQ872" s="37">
        <v>43999</v>
      </c>
      <c r="AR872" s="1">
        <v>0</v>
      </c>
      <c r="AS872" s="1">
        <v>0</v>
      </c>
      <c r="AT872" s="1">
        <f t="shared" si="52"/>
        <v>1070.8000000000004</v>
      </c>
      <c r="AV872" s="37">
        <v>43999</v>
      </c>
      <c r="AW872" s="1">
        <v>0</v>
      </c>
      <c r="AX872" s="1">
        <v>0</v>
      </c>
      <c r="AZ872" s="37">
        <v>42898</v>
      </c>
      <c r="BA872" s="1">
        <v>21.7</v>
      </c>
      <c r="BB872" s="1">
        <v>1</v>
      </c>
      <c r="BC872" s="1">
        <v>0</v>
      </c>
      <c r="BE872" s="37"/>
      <c r="BJ872" s="37"/>
      <c r="BP872" s="37"/>
    </row>
    <row r="873" spans="3:68" x14ac:dyDescent="0.3">
      <c r="C873" s="37">
        <v>44000</v>
      </c>
      <c r="D873" s="1">
        <v>0</v>
      </c>
      <c r="E873" s="1">
        <v>0</v>
      </c>
      <c r="H873" s="37">
        <v>44000</v>
      </c>
      <c r="I873" s="1">
        <v>0</v>
      </c>
      <c r="J873" s="1">
        <v>0</v>
      </c>
      <c r="M873" s="37">
        <v>44000</v>
      </c>
      <c r="N873" s="1">
        <v>0</v>
      </c>
      <c r="O873" s="1">
        <v>0</v>
      </c>
      <c r="R873" s="37">
        <v>44000</v>
      </c>
      <c r="S873" s="1">
        <v>0</v>
      </c>
      <c r="T873" s="1">
        <v>0</v>
      </c>
      <c r="W873" s="37">
        <v>44000</v>
      </c>
      <c r="X873" s="1">
        <v>0</v>
      </c>
      <c r="Y873" s="1">
        <v>0</v>
      </c>
      <c r="Z873" s="1">
        <f t="shared" si="50"/>
        <v>1069.6000000000004</v>
      </c>
      <c r="AB873" s="37">
        <v>44000</v>
      </c>
      <c r="AC873" s="1">
        <v>0</v>
      </c>
      <c r="AD873" s="1">
        <v>0</v>
      </c>
      <c r="AG873" s="37">
        <v>44000</v>
      </c>
      <c r="AH873" s="1">
        <v>0</v>
      </c>
      <c r="AI873" s="1">
        <v>0</v>
      </c>
      <c r="AL873" s="37">
        <v>44000</v>
      </c>
      <c r="AM873" s="1">
        <v>0</v>
      </c>
      <c r="AN873" s="1">
        <v>0</v>
      </c>
      <c r="AO873" s="1">
        <f t="shared" si="51"/>
        <v>949.49999999999977</v>
      </c>
      <c r="AQ873" s="37">
        <v>44000</v>
      </c>
      <c r="AR873" s="1">
        <v>0</v>
      </c>
      <c r="AS873" s="1">
        <v>0</v>
      </c>
      <c r="AT873" s="1">
        <f t="shared" si="52"/>
        <v>1070.8000000000004</v>
      </c>
      <c r="AV873" s="37">
        <v>44000</v>
      </c>
      <c r="AW873" s="1">
        <v>0</v>
      </c>
      <c r="AX873" s="1">
        <v>0</v>
      </c>
      <c r="AZ873" s="37">
        <v>42899</v>
      </c>
      <c r="BA873" s="1">
        <v>0</v>
      </c>
      <c r="BB873" s="1">
        <v>0</v>
      </c>
      <c r="BC873" s="1">
        <v>0</v>
      </c>
      <c r="BE873" s="37"/>
      <c r="BJ873" s="37"/>
      <c r="BP873" s="37"/>
    </row>
    <row r="874" spans="3:68" x14ac:dyDescent="0.3">
      <c r="C874" s="37">
        <v>44001</v>
      </c>
      <c r="D874" s="1">
        <v>0</v>
      </c>
      <c r="E874" s="1">
        <v>0</v>
      </c>
      <c r="H874" s="37">
        <v>44001</v>
      </c>
      <c r="I874" s="1">
        <v>0</v>
      </c>
      <c r="J874" s="1">
        <v>0</v>
      </c>
      <c r="M874" s="37">
        <v>44001</v>
      </c>
      <c r="N874" s="1">
        <v>0</v>
      </c>
      <c r="O874" s="1">
        <v>0</v>
      </c>
      <c r="R874" s="37">
        <v>44001</v>
      </c>
      <c r="S874" s="1">
        <v>0</v>
      </c>
      <c r="T874" s="1">
        <v>0</v>
      </c>
      <c r="W874" s="37">
        <v>44001</v>
      </c>
      <c r="X874" s="1">
        <v>0</v>
      </c>
      <c r="Y874" s="1">
        <v>0</v>
      </c>
      <c r="Z874" s="1">
        <f t="shared" si="50"/>
        <v>1069.6000000000004</v>
      </c>
      <c r="AB874" s="37">
        <v>44001</v>
      </c>
      <c r="AC874" s="1">
        <v>0</v>
      </c>
      <c r="AD874" s="1">
        <v>0</v>
      </c>
      <c r="AG874" s="37">
        <v>44001</v>
      </c>
      <c r="AH874" s="1">
        <v>0</v>
      </c>
      <c r="AI874" s="1">
        <v>0</v>
      </c>
      <c r="AL874" s="37">
        <v>44001</v>
      </c>
      <c r="AM874" s="1">
        <v>0</v>
      </c>
      <c r="AN874" s="1">
        <v>0</v>
      </c>
      <c r="AO874" s="1">
        <f t="shared" si="51"/>
        <v>949.49999999999977</v>
      </c>
      <c r="AQ874" s="37">
        <v>44001</v>
      </c>
      <c r="AR874" s="1">
        <v>0</v>
      </c>
      <c r="AS874" s="1">
        <v>0</v>
      </c>
      <c r="AT874" s="1">
        <f t="shared" si="52"/>
        <v>1070.8000000000004</v>
      </c>
      <c r="AV874" s="37">
        <v>44001</v>
      </c>
      <c r="AW874" s="1">
        <v>0</v>
      </c>
      <c r="AX874" s="1">
        <v>0</v>
      </c>
      <c r="AZ874" s="37">
        <v>42900</v>
      </c>
      <c r="BA874" s="1">
        <v>0</v>
      </c>
      <c r="BB874" s="1">
        <v>0</v>
      </c>
      <c r="BC874" s="1">
        <v>0</v>
      </c>
      <c r="BE874" s="37"/>
      <c r="BJ874" s="37"/>
      <c r="BP874" s="37"/>
    </row>
    <row r="875" spans="3:68" x14ac:dyDescent="0.3">
      <c r="C875" s="37">
        <v>44004</v>
      </c>
      <c r="D875" s="1">
        <v>0</v>
      </c>
      <c r="E875" s="1">
        <v>0</v>
      </c>
      <c r="H875" s="37">
        <v>44004</v>
      </c>
      <c r="I875" s="1">
        <v>0</v>
      </c>
      <c r="J875" s="1">
        <v>0</v>
      </c>
      <c r="M875" s="37">
        <v>44004</v>
      </c>
      <c r="N875" s="1">
        <v>0</v>
      </c>
      <c r="O875" s="1">
        <v>0</v>
      </c>
      <c r="R875" s="37">
        <v>44004</v>
      </c>
      <c r="S875" s="1">
        <v>0</v>
      </c>
      <c r="T875" s="1">
        <v>0</v>
      </c>
      <c r="W875" s="37">
        <v>44004</v>
      </c>
      <c r="X875" s="1">
        <v>0</v>
      </c>
      <c r="Y875" s="1">
        <v>0</v>
      </c>
      <c r="Z875" s="1">
        <f t="shared" si="50"/>
        <v>1069.6000000000004</v>
      </c>
      <c r="AB875" s="37">
        <v>44004</v>
      </c>
      <c r="AC875" s="1">
        <v>0</v>
      </c>
      <c r="AD875" s="1">
        <v>0</v>
      </c>
      <c r="AG875" s="37">
        <v>44004</v>
      </c>
      <c r="AH875" s="1">
        <v>0</v>
      </c>
      <c r="AI875" s="1">
        <v>0</v>
      </c>
      <c r="AL875" s="37">
        <v>44004</v>
      </c>
      <c r="AM875" s="1">
        <v>0</v>
      </c>
      <c r="AN875" s="1">
        <v>0</v>
      </c>
      <c r="AO875" s="1">
        <f t="shared" si="51"/>
        <v>949.49999999999977</v>
      </c>
      <c r="AQ875" s="37">
        <v>44004</v>
      </c>
      <c r="AR875" s="1">
        <v>0</v>
      </c>
      <c r="AS875" s="1">
        <v>0</v>
      </c>
      <c r="AT875" s="1">
        <f t="shared" si="52"/>
        <v>1070.8000000000004</v>
      </c>
      <c r="AV875" s="37">
        <v>44004</v>
      </c>
      <c r="AW875" s="1">
        <v>0</v>
      </c>
      <c r="AX875" s="1">
        <v>0</v>
      </c>
      <c r="AZ875" s="37">
        <v>42901</v>
      </c>
      <c r="BA875" s="1">
        <v>0</v>
      </c>
      <c r="BB875" s="1">
        <v>0</v>
      </c>
      <c r="BC875" s="1">
        <v>0</v>
      </c>
      <c r="BE875" s="37"/>
      <c r="BJ875" s="37"/>
      <c r="BP875" s="37"/>
    </row>
    <row r="876" spans="3:68" x14ac:dyDescent="0.3">
      <c r="C876" s="37">
        <v>44005</v>
      </c>
      <c r="D876" s="1">
        <v>0</v>
      </c>
      <c r="E876" s="1">
        <v>0</v>
      </c>
      <c r="H876" s="37">
        <v>44005</v>
      </c>
      <c r="I876" s="1">
        <v>0</v>
      </c>
      <c r="J876" s="1">
        <v>0</v>
      </c>
      <c r="M876" s="37">
        <v>44005</v>
      </c>
      <c r="N876" s="1">
        <v>0</v>
      </c>
      <c r="O876" s="1">
        <v>0</v>
      </c>
      <c r="R876" s="37">
        <v>44005</v>
      </c>
      <c r="S876" s="1">
        <v>0</v>
      </c>
      <c r="T876" s="1">
        <v>0</v>
      </c>
      <c r="W876" s="37">
        <v>44005</v>
      </c>
      <c r="X876" s="1">
        <v>0</v>
      </c>
      <c r="Y876" s="1">
        <v>0</v>
      </c>
      <c r="Z876" s="1">
        <f t="shared" si="50"/>
        <v>1069.6000000000004</v>
      </c>
      <c r="AB876" s="37">
        <v>44005</v>
      </c>
      <c r="AC876" s="1">
        <v>0</v>
      </c>
      <c r="AD876" s="1">
        <v>0</v>
      </c>
      <c r="AG876" s="37">
        <v>44005</v>
      </c>
      <c r="AH876" s="1">
        <v>0</v>
      </c>
      <c r="AI876" s="1">
        <v>0</v>
      </c>
      <c r="AL876" s="37">
        <v>44005</v>
      </c>
      <c r="AM876" s="1">
        <v>0</v>
      </c>
      <c r="AN876" s="1">
        <v>0</v>
      </c>
      <c r="AO876" s="1">
        <f t="shared" si="51"/>
        <v>949.49999999999977</v>
      </c>
      <c r="AQ876" s="37">
        <v>44005</v>
      </c>
      <c r="AR876" s="1">
        <v>0</v>
      </c>
      <c r="AS876" s="1">
        <v>0</v>
      </c>
      <c r="AT876" s="1">
        <f t="shared" si="52"/>
        <v>1070.8000000000004</v>
      </c>
      <c r="AV876" s="37">
        <v>44005</v>
      </c>
      <c r="AW876" s="1">
        <v>0</v>
      </c>
      <c r="AX876" s="1">
        <v>0</v>
      </c>
      <c r="AZ876" s="37">
        <v>42902</v>
      </c>
      <c r="BA876" s="1">
        <v>19.8</v>
      </c>
      <c r="BB876" s="1">
        <v>1</v>
      </c>
      <c r="BC876" s="1">
        <v>0</v>
      </c>
      <c r="BE876" s="37"/>
      <c r="BJ876" s="37"/>
      <c r="BP876" s="37"/>
    </row>
    <row r="877" spans="3:68" x14ac:dyDescent="0.3">
      <c r="C877" s="37">
        <v>44006</v>
      </c>
      <c r="D877" s="1">
        <v>0</v>
      </c>
      <c r="E877" s="1">
        <v>0</v>
      </c>
      <c r="H877" s="37">
        <v>44006</v>
      </c>
      <c r="I877" s="1">
        <v>0</v>
      </c>
      <c r="J877" s="1">
        <v>0</v>
      </c>
      <c r="M877" s="37">
        <v>44006</v>
      </c>
      <c r="N877" s="1">
        <v>0</v>
      </c>
      <c r="O877" s="1">
        <v>0</v>
      </c>
      <c r="R877" s="37">
        <v>44006</v>
      </c>
      <c r="S877" s="1">
        <v>0</v>
      </c>
      <c r="T877" s="1">
        <v>0</v>
      </c>
      <c r="W877" s="37">
        <v>44006</v>
      </c>
      <c r="X877" s="1">
        <v>0</v>
      </c>
      <c r="Y877" s="1">
        <v>0</v>
      </c>
      <c r="Z877" s="1">
        <f t="shared" si="50"/>
        <v>1069.6000000000004</v>
      </c>
      <c r="AB877" s="37">
        <v>44006</v>
      </c>
      <c r="AC877" s="1">
        <v>0</v>
      </c>
      <c r="AD877" s="1">
        <v>0</v>
      </c>
      <c r="AG877" s="37">
        <v>44006</v>
      </c>
      <c r="AH877" s="1">
        <v>0</v>
      </c>
      <c r="AI877" s="1">
        <v>0</v>
      </c>
      <c r="AL877" s="37">
        <v>44006</v>
      </c>
      <c r="AM877" s="1">
        <v>0</v>
      </c>
      <c r="AN877" s="1">
        <v>0</v>
      </c>
      <c r="AO877" s="1">
        <f t="shared" si="51"/>
        <v>949.49999999999977</v>
      </c>
      <c r="AQ877" s="37">
        <v>44006</v>
      </c>
      <c r="AR877" s="1">
        <v>0</v>
      </c>
      <c r="AS877" s="1">
        <v>0</v>
      </c>
      <c r="AT877" s="1">
        <f t="shared" si="52"/>
        <v>1070.8000000000004</v>
      </c>
      <c r="AV877" s="37">
        <v>44006</v>
      </c>
      <c r="AW877" s="1">
        <v>0</v>
      </c>
      <c r="AX877" s="1">
        <v>0</v>
      </c>
      <c r="AZ877" s="37">
        <v>42905</v>
      </c>
      <c r="BA877" s="1">
        <v>-15.7</v>
      </c>
      <c r="BB877" s="1">
        <v>1</v>
      </c>
      <c r="BC877" s="1">
        <v>0</v>
      </c>
      <c r="BE877" s="37"/>
      <c r="BJ877" s="37"/>
      <c r="BP877" s="37"/>
    </row>
    <row r="878" spans="3:68" x14ac:dyDescent="0.3">
      <c r="C878" s="37">
        <v>44007</v>
      </c>
      <c r="D878" s="1">
        <v>-18.8</v>
      </c>
      <c r="E878" s="1">
        <v>1</v>
      </c>
      <c r="F878" s="1">
        <v>2.2000000000000002</v>
      </c>
      <c r="H878" s="37">
        <v>44007</v>
      </c>
      <c r="I878" s="1">
        <v>-18.8</v>
      </c>
      <c r="J878" s="1">
        <v>1</v>
      </c>
      <c r="K878" s="1">
        <v>2.2000000000000002</v>
      </c>
      <c r="M878" s="37">
        <v>44007</v>
      </c>
      <c r="N878" s="1">
        <v>-18.8</v>
      </c>
      <c r="O878" s="1">
        <v>1</v>
      </c>
      <c r="P878" s="1">
        <v>2.2000000000000002</v>
      </c>
      <c r="R878" s="37">
        <v>44007</v>
      </c>
      <c r="S878" s="1">
        <v>-18.8</v>
      </c>
      <c r="T878" s="1">
        <v>1</v>
      </c>
      <c r="U878" s="1">
        <v>2.2000000000000002</v>
      </c>
      <c r="W878" s="37">
        <v>44007</v>
      </c>
      <c r="X878" s="1">
        <v>-18.8</v>
      </c>
      <c r="Y878" s="1">
        <v>1</v>
      </c>
      <c r="Z878" s="1">
        <f t="shared" si="50"/>
        <v>1050.8000000000004</v>
      </c>
      <c r="AB878" s="37">
        <v>44007</v>
      </c>
      <c r="AC878" s="1">
        <v>-18.8</v>
      </c>
      <c r="AD878" s="1">
        <v>1</v>
      </c>
      <c r="AG878" s="37">
        <v>44007</v>
      </c>
      <c r="AH878" s="1">
        <v>-18.8</v>
      </c>
      <c r="AI878" s="1">
        <v>1</v>
      </c>
      <c r="AL878" s="37">
        <v>44007</v>
      </c>
      <c r="AM878" s="1">
        <v>-17.8</v>
      </c>
      <c r="AN878" s="1">
        <v>1</v>
      </c>
      <c r="AO878" s="1">
        <f t="shared" si="51"/>
        <v>931.69999999999982</v>
      </c>
      <c r="AQ878" s="37">
        <v>44007</v>
      </c>
      <c r="AR878" s="1">
        <v>-15.8</v>
      </c>
      <c r="AS878" s="1">
        <v>1</v>
      </c>
      <c r="AT878" s="1">
        <f t="shared" si="52"/>
        <v>1055.0000000000005</v>
      </c>
      <c r="AV878" s="37">
        <v>44007</v>
      </c>
      <c r="AW878" s="1">
        <v>-19.100000000000001</v>
      </c>
      <c r="AX878" s="1">
        <v>1</v>
      </c>
      <c r="AZ878" s="37">
        <v>42906</v>
      </c>
      <c r="BA878" s="1">
        <v>0</v>
      </c>
      <c r="BB878" s="1">
        <v>0</v>
      </c>
      <c r="BC878" s="1">
        <v>0</v>
      </c>
      <c r="BE878" s="37"/>
      <c r="BJ878" s="37"/>
      <c r="BP878" s="37"/>
    </row>
    <row r="879" spans="3:68" x14ac:dyDescent="0.3">
      <c r="C879" s="37">
        <v>44008</v>
      </c>
      <c r="D879" s="1">
        <v>0</v>
      </c>
      <c r="E879" s="1">
        <v>0</v>
      </c>
      <c r="H879" s="37">
        <v>44008</v>
      </c>
      <c r="I879" s="1">
        <v>0</v>
      </c>
      <c r="J879" s="1">
        <v>0</v>
      </c>
      <c r="M879" s="37">
        <v>44008</v>
      </c>
      <c r="N879" s="1">
        <v>0</v>
      </c>
      <c r="O879" s="1">
        <v>0</v>
      </c>
      <c r="R879" s="37">
        <v>44008</v>
      </c>
      <c r="S879" s="1">
        <v>0</v>
      </c>
      <c r="T879" s="1">
        <v>0</v>
      </c>
      <c r="W879" s="37">
        <v>44008</v>
      </c>
      <c r="X879" s="1">
        <v>0</v>
      </c>
      <c r="Y879" s="1">
        <v>0</v>
      </c>
      <c r="Z879" s="1">
        <f t="shared" si="50"/>
        <v>1050.8000000000004</v>
      </c>
      <c r="AB879" s="37">
        <v>44008</v>
      </c>
      <c r="AC879" s="1">
        <v>0</v>
      </c>
      <c r="AD879" s="1">
        <v>0</v>
      </c>
      <c r="AG879" s="37">
        <v>44008</v>
      </c>
      <c r="AH879" s="1">
        <v>0</v>
      </c>
      <c r="AI879" s="1">
        <v>0</v>
      </c>
      <c r="AL879" s="37">
        <v>44008</v>
      </c>
      <c r="AM879" s="1">
        <v>0</v>
      </c>
      <c r="AN879" s="1">
        <v>0</v>
      </c>
      <c r="AO879" s="1">
        <f t="shared" si="51"/>
        <v>931.69999999999982</v>
      </c>
      <c r="AQ879" s="37">
        <v>44008</v>
      </c>
      <c r="AR879" s="1">
        <v>0</v>
      </c>
      <c r="AS879" s="1">
        <v>0</v>
      </c>
      <c r="AT879" s="1">
        <f t="shared" si="52"/>
        <v>1055.0000000000005</v>
      </c>
      <c r="AV879" s="37">
        <v>44008</v>
      </c>
      <c r="AW879" s="1">
        <v>0</v>
      </c>
      <c r="AX879" s="1">
        <v>0</v>
      </c>
      <c r="AZ879" s="37">
        <v>42907</v>
      </c>
      <c r="BA879" s="1">
        <v>-8.8000000000000007</v>
      </c>
      <c r="BB879" s="1">
        <v>1</v>
      </c>
      <c r="BC879" s="1">
        <v>0</v>
      </c>
      <c r="BE879" s="37"/>
      <c r="BJ879" s="37"/>
      <c r="BP879" s="37"/>
    </row>
    <row r="880" spans="3:68" x14ac:dyDescent="0.3">
      <c r="C880" s="37">
        <v>44011</v>
      </c>
      <c r="D880" s="1">
        <v>-3.7</v>
      </c>
      <c r="E880" s="1">
        <v>1</v>
      </c>
      <c r="F880" s="1">
        <v>8.3000000000000007</v>
      </c>
      <c r="H880" s="37">
        <v>44011</v>
      </c>
      <c r="I880" s="1">
        <v>-3.7</v>
      </c>
      <c r="J880" s="1">
        <v>1</v>
      </c>
      <c r="K880" s="1">
        <v>8.3000000000000007</v>
      </c>
      <c r="M880" s="37">
        <v>44011</v>
      </c>
      <c r="N880" s="1">
        <v>-3.7</v>
      </c>
      <c r="O880" s="1">
        <v>1</v>
      </c>
      <c r="P880" s="1">
        <v>8.3000000000000007</v>
      </c>
      <c r="R880" s="37">
        <v>44011</v>
      </c>
      <c r="S880" s="1">
        <v>-3.7</v>
      </c>
      <c r="T880" s="1">
        <v>1</v>
      </c>
      <c r="U880" s="1">
        <v>8.3000000000000007</v>
      </c>
      <c r="W880" s="37">
        <v>44011</v>
      </c>
      <c r="X880" s="1">
        <v>-3.7</v>
      </c>
      <c r="Y880" s="1">
        <v>1</v>
      </c>
      <c r="Z880" s="1">
        <f t="shared" si="50"/>
        <v>1047.1000000000004</v>
      </c>
      <c r="AB880" s="37">
        <v>44011</v>
      </c>
      <c r="AC880" s="1">
        <v>-3.6</v>
      </c>
      <c r="AD880" s="1">
        <v>1</v>
      </c>
      <c r="AG880" s="37">
        <v>44011</v>
      </c>
      <c r="AH880" s="1">
        <v>-3.6</v>
      </c>
      <c r="AI880" s="1">
        <v>1</v>
      </c>
      <c r="AL880" s="37">
        <v>44011</v>
      </c>
      <c r="AM880" s="1">
        <v>-5.9</v>
      </c>
      <c r="AN880" s="1">
        <v>1</v>
      </c>
      <c r="AO880" s="1">
        <f t="shared" si="51"/>
        <v>925.79999999999984</v>
      </c>
      <c r="AQ880" s="37">
        <v>44011</v>
      </c>
      <c r="AR880" s="1">
        <v>5.2</v>
      </c>
      <c r="AS880" s="1">
        <v>1</v>
      </c>
      <c r="AT880" s="1">
        <f t="shared" si="52"/>
        <v>1060.2000000000005</v>
      </c>
      <c r="AV880" s="37">
        <v>44011</v>
      </c>
      <c r="AW880" s="1">
        <v>-3.9</v>
      </c>
      <c r="AX880" s="1">
        <v>1</v>
      </c>
      <c r="AZ880" s="37">
        <v>42908</v>
      </c>
      <c r="BA880" s="1">
        <v>0</v>
      </c>
      <c r="BB880" s="1">
        <v>0</v>
      </c>
      <c r="BC880" s="1">
        <v>0</v>
      </c>
      <c r="BE880" s="37"/>
      <c r="BJ880" s="37"/>
      <c r="BP880" s="37"/>
    </row>
    <row r="881" spans="3:68" x14ac:dyDescent="0.3">
      <c r="C881" s="37">
        <v>44012</v>
      </c>
      <c r="D881" s="1">
        <v>1.5</v>
      </c>
      <c r="E881" s="1">
        <v>1</v>
      </c>
      <c r="F881" s="1">
        <v>1.5</v>
      </c>
      <c r="H881" s="37">
        <v>44012</v>
      </c>
      <c r="I881" s="1">
        <v>1.5</v>
      </c>
      <c r="J881" s="1">
        <v>1</v>
      </c>
      <c r="K881" s="1">
        <v>1.5</v>
      </c>
      <c r="M881" s="37">
        <v>44012</v>
      </c>
      <c r="N881" s="1">
        <v>1.5</v>
      </c>
      <c r="O881" s="1">
        <v>1</v>
      </c>
      <c r="P881" s="1">
        <v>1.5</v>
      </c>
      <c r="R881" s="37">
        <v>44012</v>
      </c>
      <c r="S881" s="1">
        <v>1.5</v>
      </c>
      <c r="T881" s="1">
        <v>1</v>
      </c>
      <c r="U881" s="1">
        <v>1.5</v>
      </c>
      <c r="W881" s="37">
        <v>44012</v>
      </c>
      <c r="X881" s="1">
        <v>1.5</v>
      </c>
      <c r="Y881" s="1">
        <v>1</v>
      </c>
      <c r="Z881" s="1">
        <f t="shared" si="50"/>
        <v>1048.6000000000004</v>
      </c>
      <c r="AB881" s="37">
        <v>44012</v>
      </c>
      <c r="AC881" s="1">
        <v>1.4</v>
      </c>
      <c r="AD881" s="1">
        <v>1</v>
      </c>
      <c r="AG881" s="37">
        <v>44012</v>
      </c>
      <c r="AH881" s="1">
        <v>1.4</v>
      </c>
      <c r="AI881" s="1">
        <v>1</v>
      </c>
      <c r="AL881" s="37">
        <v>44012</v>
      </c>
      <c r="AM881" s="1">
        <v>0</v>
      </c>
      <c r="AN881" s="1">
        <v>1</v>
      </c>
      <c r="AO881" s="1">
        <f t="shared" si="51"/>
        <v>925.79999999999984</v>
      </c>
      <c r="AQ881" s="37">
        <v>44012</v>
      </c>
      <c r="AR881" s="1">
        <v>1.1000000000000001</v>
      </c>
      <c r="AS881" s="1">
        <v>1</v>
      </c>
      <c r="AT881" s="1">
        <f t="shared" si="52"/>
        <v>1061.3000000000004</v>
      </c>
      <c r="AV881" s="37">
        <v>44012</v>
      </c>
      <c r="AW881" s="1">
        <v>0</v>
      </c>
      <c r="AX881" s="1">
        <v>0</v>
      </c>
      <c r="AZ881" s="37">
        <v>42909</v>
      </c>
      <c r="BA881" s="1">
        <v>0</v>
      </c>
      <c r="BB881" s="1">
        <v>0</v>
      </c>
      <c r="BC881" s="1">
        <v>0</v>
      </c>
      <c r="BE881" s="37"/>
      <c r="BJ881" s="37"/>
      <c r="BP881" s="37"/>
    </row>
    <row r="882" spans="3:68" x14ac:dyDescent="0.3">
      <c r="C882" s="37">
        <v>44013</v>
      </c>
      <c r="D882" s="1">
        <v>16</v>
      </c>
      <c r="E882" s="1">
        <v>1</v>
      </c>
      <c r="F882" s="1">
        <v>22</v>
      </c>
      <c r="H882" s="37">
        <v>44013</v>
      </c>
      <c r="I882" s="1">
        <v>16</v>
      </c>
      <c r="J882" s="1">
        <v>1</v>
      </c>
      <c r="K882" s="1">
        <v>22</v>
      </c>
      <c r="M882" s="37">
        <v>44013</v>
      </c>
      <c r="N882" s="1">
        <v>16</v>
      </c>
      <c r="O882" s="1">
        <v>1</v>
      </c>
      <c r="P882" s="1">
        <v>22</v>
      </c>
      <c r="R882" s="37">
        <v>44013</v>
      </c>
      <c r="S882" s="1">
        <v>15</v>
      </c>
      <c r="T882" s="1">
        <v>1</v>
      </c>
      <c r="U882" s="1">
        <v>29</v>
      </c>
      <c r="W882" s="37">
        <v>44013</v>
      </c>
      <c r="X882" s="1">
        <v>15</v>
      </c>
      <c r="Y882" s="1">
        <v>1</v>
      </c>
      <c r="Z882" s="1">
        <f t="shared" si="50"/>
        <v>1063.6000000000004</v>
      </c>
      <c r="AB882" s="37">
        <v>44013</v>
      </c>
      <c r="AC882" s="1">
        <v>15.2</v>
      </c>
      <c r="AD882" s="1">
        <v>1</v>
      </c>
      <c r="AG882" s="37">
        <v>44013</v>
      </c>
      <c r="AH882" s="1">
        <v>8.1999999999999993</v>
      </c>
      <c r="AI882" s="1">
        <v>1</v>
      </c>
      <c r="AJ882" s="1">
        <v>-7.8</v>
      </c>
      <c r="AL882" s="37">
        <v>44013</v>
      </c>
      <c r="AM882" s="1">
        <v>-3.5</v>
      </c>
      <c r="AN882" s="1">
        <v>1</v>
      </c>
      <c r="AO882" s="1">
        <f t="shared" si="51"/>
        <v>922.29999999999984</v>
      </c>
      <c r="AQ882" s="37">
        <v>44013</v>
      </c>
      <c r="AR882" s="1">
        <v>-3.2</v>
      </c>
      <c r="AS882" s="1">
        <v>1</v>
      </c>
      <c r="AT882" s="1">
        <f t="shared" si="52"/>
        <v>1058.1000000000004</v>
      </c>
      <c r="AV882" s="37">
        <v>44013</v>
      </c>
      <c r="AW882" s="1">
        <v>14.2</v>
      </c>
      <c r="AX882" s="1">
        <v>1</v>
      </c>
      <c r="AZ882" s="37">
        <v>42912</v>
      </c>
      <c r="BA882" s="1">
        <v>0</v>
      </c>
      <c r="BB882" s="1">
        <v>0</v>
      </c>
      <c r="BC882" s="1">
        <v>0</v>
      </c>
      <c r="BE882" s="37"/>
      <c r="BJ882" s="37"/>
      <c r="BP882" s="37"/>
    </row>
    <row r="883" spans="3:68" x14ac:dyDescent="0.3">
      <c r="C883" s="37">
        <v>44014</v>
      </c>
      <c r="D883" s="1">
        <v>0</v>
      </c>
      <c r="E883" s="1">
        <v>0</v>
      </c>
      <c r="H883" s="37">
        <v>44014</v>
      </c>
      <c r="I883" s="1">
        <v>0</v>
      </c>
      <c r="J883" s="1">
        <v>0</v>
      </c>
      <c r="M883" s="37">
        <v>44014</v>
      </c>
      <c r="N883" s="1">
        <v>0</v>
      </c>
      <c r="O883" s="1">
        <v>0</v>
      </c>
      <c r="R883" s="37">
        <v>44014</v>
      </c>
      <c r="S883" s="1">
        <v>0</v>
      </c>
      <c r="T883" s="1">
        <v>0</v>
      </c>
      <c r="W883" s="37">
        <v>44014</v>
      </c>
      <c r="X883" s="1">
        <v>0</v>
      </c>
      <c r="Y883" s="1">
        <v>0</v>
      </c>
      <c r="Z883" s="1">
        <f t="shared" si="50"/>
        <v>1063.6000000000004</v>
      </c>
      <c r="AB883" s="37">
        <v>44014</v>
      </c>
      <c r="AC883" s="1">
        <v>0</v>
      </c>
      <c r="AD883" s="1">
        <v>0</v>
      </c>
      <c r="AG883" s="37">
        <v>44014</v>
      </c>
      <c r="AH883" s="1">
        <v>0</v>
      </c>
      <c r="AI883" s="1">
        <v>0</v>
      </c>
      <c r="AL883" s="37">
        <v>44014</v>
      </c>
      <c r="AM883" s="1">
        <v>0</v>
      </c>
      <c r="AN883" s="1">
        <v>0</v>
      </c>
      <c r="AO883" s="1">
        <f t="shared" si="51"/>
        <v>922.29999999999984</v>
      </c>
      <c r="AQ883" s="37">
        <v>44014</v>
      </c>
      <c r="AR883" s="1">
        <v>0</v>
      </c>
      <c r="AS883" s="1">
        <v>0</v>
      </c>
      <c r="AT883" s="1">
        <f t="shared" si="52"/>
        <v>1058.1000000000004</v>
      </c>
      <c r="AV883" s="37">
        <v>44014</v>
      </c>
      <c r="AW883" s="1">
        <v>0</v>
      </c>
      <c r="AX883" s="1">
        <v>0</v>
      </c>
      <c r="AZ883" s="37">
        <v>42913</v>
      </c>
      <c r="BA883" s="1">
        <v>-15.9</v>
      </c>
      <c r="BB883" s="1">
        <v>1</v>
      </c>
      <c r="BC883" s="1">
        <v>0</v>
      </c>
      <c r="BE883" s="37"/>
      <c r="BJ883" s="37"/>
      <c r="BP883" s="37"/>
    </row>
    <row r="884" spans="3:68" x14ac:dyDescent="0.3">
      <c r="C884" s="37">
        <v>44015</v>
      </c>
      <c r="D884" s="1">
        <v>0</v>
      </c>
      <c r="E884" s="1">
        <v>1</v>
      </c>
      <c r="F884" s="1">
        <v>9</v>
      </c>
      <c r="H884" s="37">
        <v>44015</v>
      </c>
      <c r="I884" s="1">
        <v>0</v>
      </c>
      <c r="J884" s="1">
        <v>1</v>
      </c>
      <c r="K884" s="1">
        <v>9</v>
      </c>
      <c r="M884" s="37">
        <v>44015</v>
      </c>
      <c r="N884" s="1">
        <v>0</v>
      </c>
      <c r="O884" s="1">
        <v>1</v>
      </c>
      <c r="P884" s="1">
        <v>9</v>
      </c>
      <c r="R884" s="37">
        <v>44015</v>
      </c>
      <c r="S884" s="1">
        <v>0</v>
      </c>
      <c r="T884" s="1">
        <v>1</v>
      </c>
      <c r="U884" s="1">
        <v>9</v>
      </c>
      <c r="W884" s="37">
        <v>44015</v>
      </c>
      <c r="X884" s="1">
        <v>0</v>
      </c>
      <c r="Y884" s="1">
        <v>1</v>
      </c>
      <c r="Z884" s="1">
        <f t="shared" si="50"/>
        <v>1063.6000000000004</v>
      </c>
      <c r="AB884" s="37">
        <v>44015</v>
      </c>
      <c r="AC884" s="1">
        <v>0.3</v>
      </c>
      <c r="AD884" s="1">
        <v>1</v>
      </c>
      <c r="AG884" s="37">
        <v>44015</v>
      </c>
      <c r="AH884" s="1">
        <v>0.3</v>
      </c>
      <c r="AI884" s="1">
        <v>1</v>
      </c>
      <c r="AL884" s="37">
        <v>44015</v>
      </c>
      <c r="AM884" s="1">
        <v>-3.7</v>
      </c>
      <c r="AN884" s="1">
        <v>1</v>
      </c>
      <c r="AO884" s="1">
        <f t="shared" si="51"/>
        <v>918.5999999999998</v>
      </c>
      <c r="AQ884" s="37">
        <v>44015</v>
      </c>
      <c r="AR884" s="1">
        <v>-12.5</v>
      </c>
      <c r="AS884" s="1">
        <v>1</v>
      </c>
      <c r="AT884" s="1">
        <f t="shared" si="52"/>
        <v>1045.6000000000004</v>
      </c>
      <c r="AV884" s="37">
        <v>44015</v>
      </c>
      <c r="AW884" s="1">
        <v>-0.3</v>
      </c>
      <c r="AX884" s="1">
        <v>1</v>
      </c>
      <c r="AZ884" s="37">
        <v>42914</v>
      </c>
      <c r="BA884" s="1">
        <v>16.3</v>
      </c>
      <c r="BB884" s="1">
        <v>1</v>
      </c>
      <c r="BC884" s="1">
        <v>0</v>
      </c>
      <c r="BE884" s="37"/>
      <c r="BJ884" s="37"/>
      <c r="BP884" s="37"/>
    </row>
    <row r="885" spans="3:68" x14ac:dyDescent="0.3">
      <c r="C885" s="37">
        <v>44018</v>
      </c>
      <c r="D885" s="1">
        <v>-7</v>
      </c>
      <c r="E885" s="1">
        <v>1</v>
      </c>
      <c r="F885" s="1">
        <v>10</v>
      </c>
      <c r="H885" s="37">
        <v>44018</v>
      </c>
      <c r="I885" s="1">
        <v>-7</v>
      </c>
      <c r="J885" s="1">
        <v>1</v>
      </c>
      <c r="K885" s="1">
        <v>10</v>
      </c>
      <c r="M885" s="37">
        <v>44018</v>
      </c>
      <c r="N885" s="1">
        <v>-7</v>
      </c>
      <c r="O885" s="1">
        <v>1</v>
      </c>
      <c r="P885" s="1">
        <v>10</v>
      </c>
      <c r="R885" s="37">
        <v>44018</v>
      </c>
      <c r="S885" s="1">
        <v>-7</v>
      </c>
      <c r="T885" s="1">
        <v>1</v>
      </c>
      <c r="U885" s="1">
        <v>10</v>
      </c>
      <c r="W885" s="37">
        <v>44018</v>
      </c>
      <c r="X885" s="1">
        <v>-7</v>
      </c>
      <c r="Y885" s="1">
        <v>1</v>
      </c>
      <c r="Z885" s="1">
        <f t="shared" si="50"/>
        <v>1056.6000000000004</v>
      </c>
      <c r="AB885" s="37">
        <v>44018</v>
      </c>
      <c r="AC885" s="1">
        <v>-7</v>
      </c>
      <c r="AD885" s="1">
        <v>1</v>
      </c>
      <c r="AG885" s="37">
        <v>44018</v>
      </c>
      <c r="AH885" s="1">
        <v>-7</v>
      </c>
      <c r="AI885" s="1">
        <v>1</v>
      </c>
      <c r="AL885" s="37">
        <v>44018</v>
      </c>
      <c r="AM885" s="1">
        <v>2.6</v>
      </c>
      <c r="AN885" s="1">
        <v>1</v>
      </c>
      <c r="AO885" s="1">
        <f t="shared" si="51"/>
        <v>921.19999999999982</v>
      </c>
      <c r="AQ885" s="37">
        <v>44018</v>
      </c>
      <c r="AR885" s="1">
        <v>-15.3</v>
      </c>
      <c r="AS885" s="1">
        <v>1</v>
      </c>
      <c r="AT885" s="1">
        <f t="shared" si="52"/>
        <v>1030.3000000000004</v>
      </c>
      <c r="AV885" s="37">
        <v>44018</v>
      </c>
      <c r="AW885" s="1">
        <v>-10.199999999999999</v>
      </c>
      <c r="AX885" s="1">
        <v>1</v>
      </c>
      <c r="AZ885" s="37">
        <v>42915</v>
      </c>
      <c r="BA885" s="1">
        <v>12</v>
      </c>
      <c r="BB885" s="1">
        <v>1</v>
      </c>
      <c r="BC885" s="1">
        <v>0</v>
      </c>
      <c r="BE885" s="37"/>
      <c r="BJ885" s="37"/>
      <c r="BP885" s="37"/>
    </row>
    <row r="886" spans="3:68" x14ac:dyDescent="0.3">
      <c r="C886" s="37">
        <v>44019</v>
      </c>
      <c r="D886" s="1">
        <v>0</v>
      </c>
      <c r="E886" s="1">
        <v>0</v>
      </c>
      <c r="H886" s="37">
        <v>44019</v>
      </c>
      <c r="I886" s="1">
        <v>0</v>
      </c>
      <c r="J886" s="1">
        <v>0</v>
      </c>
      <c r="M886" s="37">
        <v>44019</v>
      </c>
      <c r="N886" s="1">
        <v>0</v>
      </c>
      <c r="O886" s="1">
        <v>0</v>
      </c>
      <c r="R886" s="37">
        <v>44019</v>
      </c>
      <c r="S886" s="1">
        <v>0</v>
      </c>
      <c r="T886" s="1">
        <v>0</v>
      </c>
      <c r="W886" s="37">
        <v>44019</v>
      </c>
      <c r="X886" s="1">
        <v>0</v>
      </c>
      <c r="Y886" s="1">
        <v>0</v>
      </c>
      <c r="Z886" s="1">
        <f t="shared" si="50"/>
        <v>1056.6000000000004</v>
      </c>
      <c r="AB886" s="37">
        <v>44019</v>
      </c>
      <c r="AC886" s="1">
        <v>0</v>
      </c>
      <c r="AD886" s="1">
        <v>0</v>
      </c>
      <c r="AG886" s="37">
        <v>44019</v>
      </c>
      <c r="AH886" s="1">
        <v>0</v>
      </c>
      <c r="AI886" s="1">
        <v>0</v>
      </c>
      <c r="AL886" s="37">
        <v>44019</v>
      </c>
      <c r="AM886" s="1">
        <v>0</v>
      </c>
      <c r="AN886" s="1">
        <v>0</v>
      </c>
      <c r="AO886" s="1">
        <f t="shared" si="51"/>
        <v>921.19999999999982</v>
      </c>
      <c r="AQ886" s="37">
        <v>44019</v>
      </c>
      <c r="AR886" s="1">
        <v>0</v>
      </c>
      <c r="AS886" s="1">
        <v>0</v>
      </c>
      <c r="AT886" s="1">
        <f t="shared" si="52"/>
        <v>1030.3000000000004</v>
      </c>
      <c r="AV886" s="37">
        <v>44019</v>
      </c>
      <c r="AW886" s="1">
        <v>0</v>
      </c>
      <c r="AX886" s="1">
        <v>0</v>
      </c>
      <c r="AZ886" s="37">
        <v>42916</v>
      </c>
      <c r="BA886" s="1">
        <v>4.5</v>
      </c>
      <c r="BB886" s="1">
        <v>1</v>
      </c>
      <c r="BC886" s="1">
        <v>0</v>
      </c>
      <c r="BE886" s="37"/>
      <c r="BJ886" s="37"/>
      <c r="BP886" s="37"/>
    </row>
    <row r="887" spans="3:68" x14ac:dyDescent="0.3">
      <c r="C887" s="37">
        <v>44020</v>
      </c>
      <c r="D887" s="1">
        <v>0</v>
      </c>
      <c r="E887" s="1">
        <v>0</v>
      </c>
      <c r="H887" s="37">
        <v>44020</v>
      </c>
      <c r="I887" s="1">
        <v>0</v>
      </c>
      <c r="J887" s="1">
        <v>0</v>
      </c>
      <c r="M887" s="37">
        <v>44020</v>
      </c>
      <c r="N887" s="1">
        <v>0</v>
      </c>
      <c r="O887" s="1">
        <v>0</v>
      </c>
      <c r="R887" s="37">
        <v>44020</v>
      </c>
      <c r="S887" s="1">
        <v>0</v>
      </c>
      <c r="T887" s="1">
        <v>0</v>
      </c>
      <c r="W887" s="37">
        <v>44020</v>
      </c>
      <c r="X887" s="1">
        <v>0</v>
      </c>
      <c r="Y887" s="1">
        <v>0</v>
      </c>
      <c r="Z887" s="1">
        <f t="shared" si="50"/>
        <v>1056.6000000000004</v>
      </c>
      <c r="AB887" s="37">
        <v>44020</v>
      </c>
      <c r="AC887" s="1">
        <v>0</v>
      </c>
      <c r="AD887" s="1">
        <v>0</v>
      </c>
      <c r="AG887" s="37">
        <v>44020</v>
      </c>
      <c r="AH887" s="1">
        <v>0</v>
      </c>
      <c r="AI887" s="1">
        <v>0</v>
      </c>
      <c r="AL887" s="37">
        <v>44020</v>
      </c>
      <c r="AM887" s="1">
        <v>0</v>
      </c>
      <c r="AN887" s="1">
        <v>0</v>
      </c>
      <c r="AO887" s="1">
        <f t="shared" si="51"/>
        <v>921.19999999999982</v>
      </c>
      <c r="AQ887" s="37">
        <v>44020</v>
      </c>
      <c r="AR887" s="1">
        <v>0</v>
      </c>
      <c r="AS887" s="1">
        <v>0</v>
      </c>
      <c r="AT887" s="1">
        <f t="shared" si="52"/>
        <v>1030.3000000000004</v>
      </c>
      <c r="AV887" s="37">
        <v>44020</v>
      </c>
      <c r="AW887" s="1">
        <v>0</v>
      </c>
      <c r="AX887" s="1">
        <v>0</v>
      </c>
      <c r="AZ887" s="37">
        <v>42919</v>
      </c>
      <c r="BA887" s="1">
        <v>-12</v>
      </c>
      <c r="BB887" s="1">
        <v>1</v>
      </c>
      <c r="BC887" s="1">
        <v>0</v>
      </c>
      <c r="BE887" s="37"/>
      <c r="BJ887" s="37"/>
      <c r="BP887" s="37"/>
    </row>
    <row r="888" spans="3:68" x14ac:dyDescent="0.3">
      <c r="C888" s="37">
        <v>44021</v>
      </c>
      <c r="D888" s="1">
        <v>0</v>
      </c>
      <c r="E888" s="1">
        <v>0</v>
      </c>
      <c r="H888" s="37">
        <v>44021</v>
      </c>
      <c r="I888" s="1">
        <v>0</v>
      </c>
      <c r="J888" s="1">
        <v>0</v>
      </c>
      <c r="M888" s="37">
        <v>44021</v>
      </c>
      <c r="N888" s="1">
        <v>0</v>
      </c>
      <c r="O888" s="1">
        <v>0</v>
      </c>
      <c r="R888" s="37">
        <v>44021</v>
      </c>
      <c r="S888" s="1">
        <v>0</v>
      </c>
      <c r="T888" s="1">
        <v>0</v>
      </c>
      <c r="W888" s="37">
        <v>44021</v>
      </c>
      <c r="X888" s="1">
        <v>0</v>
      </c>
      <c r="Y888" s="1">
        <v>0</v>
      </c>
      <c r="Z888" s="1">
        <f t="shared" si="50"/>
        <v>1056.6000000000004</v>
      </c>
      <c r="AB888" s="37">
        <v>44021</v>
      </c>
      <c r="AC888" s="1">
        <v>0</v>
      </c>
      <c r="AD888" s="1">
        <v>0</v>
      </c>
      <c r="AG888" s="37">
        <v>44021</v>
      </c>
      <c r="AH888" s="1">
        <v>0</v>
      </c>
      <c r="AI888" s="1">
        <v>0</v>
      </c>
      <c r="AL888" s="37">
        <v>44021</v>
      </c>
      <c r="AM888" s="1">
        <v>0</v>
      </c>
      <c r="AN888" s="1">
        <v>0</v>
      </c>
      <c r="AO888" s="1">
        <f t="shared" si="51"/>
        <v>921.19999999999982</v>
      </c>
      <c r="AQ888" s="37">
        <v>44021</v>
      </c>
      <c r="AR888" s="1">
        <v>0</v>
      </c>
      <c r="AS888" s="1">
        <v>0</v>
      </c>
      <c r="AT888" s="1">
        <f t="shared" si="52"/>
        <v>1030.3000000000004</v>
      </c>
      <c r="AV888" s="37">
        <v>44021</v>
      </c>
      <c r="AW888" s="1">
        <v>0</v>
      </c>
      <c r="AX888" s="1">
        <v>0</v>
      </c>
      <c r="AZ888" s="37">
        <v>42920</v>
      </c>
      <c r="BA888" s="1">
        <v>6</v>
      </c>
      <c r="BB888" s="1">
        <v>1</v>
      </c>
      <c r="BC888" s="1">
        <v>0</v>
      </c>
      <c r="BE888" s="37"/>
      <c r="BJ888" s="37"/>
      <c r="BP888" s="37"/>
    </row>
    <row r="889" spans="3:68" x14ac:dyDescent="0.3">
      <c r="C889" s="37">
        <v>44022</v>
      </c>
      <c r="D889" s="1">
        <v>5</v>
      </c>
      <c r="E889" s="1">
        <v>1</v>
      </c>
      <c r="F889" s="1">
        <v>7</v>
      </c>
      <c r="H889" s="37">
        <v>44022</v>
      </c>
      <c r="I889" s="1">
        <v>5</v>
      </c>
      <c r="J889" s="1">
        <v>1</v>
      </c>
      <c r="K889" s="1">
        <v>7</v>
      </c>
      <c r="M889" s="37">
        <v>44022</v>
      </c>
      <c r="N889" s="1">
        <v>5</v>
      </c>
      <c r="O889" s="1">
        <v>1</v>
      </c>
      <c r="P889" s="1">
        <v>7</v>
      </c>
      <c r="R889" s="37">
        <v>44022</v>
      </c>
      <c r="S889" s="1">
        <v>5</v>
      </c>
      <c r="T889" s="1">
        <v>1</v>
      </c>
      <c r="U889" s="1">
        <v>7</v>
      </c>
      <c r="W889" s="37">
        <v>44022</v>
      </c>
      <c r="X889" s="1">
        <v>5</v>
      </c>
      <c r="Y889" s="1">
        <v>1</v>
      </c>
      <c r="Z889" s="1">
        <f t="shared" si="50"/>
        <v>1061.6000000000004</v>
      </c>
      <c r="AB889" s="37">
        <v>44022</v>
      </c>
      <c r="AC889" s="1">
        <v>5.8</v>
      </c>
      <c r="AD889" s="1">
        <v>1</v>
      </c>
      <c r="AG889" s="37">
        <v>44022</v>
      </c>
      <c r="AH889" s="1">
        <v>5.8</v>
      </c>
      <c r="AI889" s="1">
        <v>1</v>
      </c>
      <c r="AL889" s="37">
        <v>44022</v>
      </c>
      <c r="AM889" s="1">
        <v>2.1</v>
      </c>
      <c r="AN889" s="1">
        <v>1</v>
      </c>
      <c r="AO889" s="1">
        <f t="shared" si="51"/>
        <v>923.29999999999984</v>
      </c>
      <c r="AQ889" s="37">
        <v>44022</v>
      </c>
      <c r="AR889" s="1">
        <v>10.1</v>
      </c>
      <c r="AS889" s="1">
        <v>1</v>
      </c>
      <c r="AT889" s="1">
        <f t="shared" si="52"/>
        <v>1040.4000000000003</v>
      </c>
      <c r="AV889" s="37">
        <v>44022</v>
      </c>
      <c r="AW889" s="1">
        <v>2.8</v>
      </c>
      <c r="AX889" s="1">
        <v>1</v>
      </c>
      <c r="AZ889" s="37">
        <v>42921</v>
      </c>
      <c r="BA889" s="1">
        <v>0</v>
      </c>
      <c r="BB889" s="1">
        <v>0</v>
      </c>
      <c r="BC889" s="1">
        <v>0</v>
      </c>
      <c r="BE889" s="37"/>
      <c r="BJ889" s="37"/>
      <c r="BP889" s="37"/>
    </row>
    <row r="890" spans="3:68" x14ac:dyDescent="0.3">
      <c r="C890" s="37">
        <v>44025</v>
      </c>
      <c r="D890" s="1">
        <v>0</v>
      </c>
      <c r="E890" s="1">
        <v>0</v>
      </c>
      <c r="H890" s="37">
        <v>44025</v>
      </c>
      <c r="I890" s="1">
        <v>0</v>
      </c>
      <c r="J890" s="1">
        <v>0</v>
      </c>
      <c r="M890" s="37">
        <v>44025</v>
      </c>
      <c r="N890" s="1">
        <v>0</v>
      </c>
      <c r="O890" s="1">
        <v>0</v>
      </c>
      <c r="R890" s="37">
        <v>44025</v>
      </c>
      <c r="S890" s="1">
        <v>0</v>
      </c>
      <c r="T890" s="1">
        <v>0</v>
      </c>
      <c r="W890" s="37">
        <v>44025</v>
      </c>
      <c r="X890" s="1">
        <v>0</v>
      </c>
      <c r="Y890" s="1">
        <v>0</v>
      </c>
      <c r="Z890" s="1">
        <f t="shared" si="50"/>
        <v>1061.6000000000004</v>
      </c>
      <c r="AB890" s="37">
        <v>44025</v>
      </c>
      <c r="AC890" s="1">
        <v>0</v>
      </c>
      <c r="AD890" s="1">
        <v>0</v>
      </c>
      <c r="AG890" s="37">
        <v>44025</v>
      </c>
      <c r="AH890" s="1">
        <v>0</v>
      </c>
      <c r="AI890" s="1">
        <v>0</v>
      </c>
      <c r="AL890" s="37">
        <v>44025</v>
      </c>
      <c r="AM890" s="1">
        <v>0</v>
      </c>
      <c r="AN890" s="1">
        <v>0</v>
      </c>
      <c r="AO890" s="1">
        <f t="shared" si="51"/>
        <v>923.29999999999984</v>
      </c>
      <c r="AQ890" s="37">
        <v>44025</v>
      </c>
      <c r="AR890" s="1">
        <v>0</v>
      </c>
      <c r="AS890" s="1">
        <v>0</v>
      </c>
      <c r="AT890" s="1">
        <f t="shared" si="52"/>
        <v>1040.4000000000003</v>
      </c>
      <c r="AV890" s="37">
        <v>44025</v>
      </c>
      <c r="AW890" s="1">
        <v>0</v>
      </c>
      <c r="AX890" s="1">
        <v>0</v>
      </c>
      <c r="AZ890" s="37">
        <v>42922</v>
      </c>
      <c r="BA890" s="1">
        <v>-15.1</v>
      </c>
      <c r="BB890" s="1">
        <v>1</v>
      </c>
      <c r="BC890" s="1">
        <v>-2.1</v>
      </c>
      <c r="BE890" s="37"/>
      <c r="BJ890" s="37"/>
      <c r="BP890" s="37"/>
    </row>
    <row r="891" spans="3:68" x14ac:dyDescent="0.3">
      <c r="C891" s="37">
        <v>44026</v>
      </c>
      <c r="D891" s="1">
        <v>-1.2</v>
      </c>
      <c r="E891" s="1">
        <v>1</v>
      </c>
      <c r="F891" s="1">
        <v>11.8</v>
      </c>
      <c r="H891" s="37">
        <v>44026</v>
      </c>
      <c r="I891" s="1">
        <v>-1.2</v>
      </c>
      <c r="J891" s="1">
        <v>1</v>
      </c>
      <c r="K891" s="1">
        <v>11.8</v>
      </c>
      <c r="M891" s="37">
        <v>44026</v>
      </c>
      <c r="N891" s="1">
        <v>-1.2</v>
      </c>
      <c r="O891" s="1">
        <v>1</v>
      </c>
      <c r="P891" s="1">
        <v>11.8</v>
      </c>
      <c r="R891" s="37">
        <v>44026</v>
      </c>
      <c r="S891" s="1">
        <v>5</v>
      </c>
      <c r="T891" s="1">
        <v>1</v>
      </c>
      <c r="U891" s="1">
        <v>11.8</v>
      </c>
      <c r="W891" s="37">
        <v>44026</v>
      </c>
      <c r="X891" s="1">
        <v>5</v>
      </c>
      <c r="Y891" s="1">
        <v>1</v>
      </c>
      <c r="Z891" s="1">
        <f t="shared" si="50"/>
        <v>1066.6000000000004</v>
      </c>
      <c r="AB891" s="37">
        <v>44026</v>
      </c>
      <c r="AC891" s="1">
        <v>-1</v>
      </c>
      <c r="AD891" s="1">
        <v>1</v>
      </c>
      <c r="AG891" s="37">
        <v>44026</v>
      </c>
      <c r="AH891" s="1">
        <v>7.9</v>
      </c>
      <c r="AI891" s="1">
        <v>1</v>
      </c>
      <c r="AL891" s="37">
        <v>44026</v>
      </c>
      <c r="AM891" s="1">
        <v>1.6</v>
      </c>
      <c r="AN891" s="1">
        <v>1</v>
      </c>
      <c r="AO891" s="1">
        <f t="shared" si="51"/>
        <v>924.89999999999986</v>
      </c>
      <c r="AQ891" s="37">
        <v>44026</v>
      </c>
      <c r="AR891" s="1">
        <v>6.5</v>
      </c>
      <c r="AS891" s="1">
        <v>1</v>
      </c>
      <c r="AT891" s="1">
        <f t="shared" si="52"/>
        <v>1046.9000000000003</v>
      </c>
      <c r="AV891" s="37">
        <v>44026</v>
      </c>
      <c r="AW891" s="1">
        <v>-2.6</v>
      </c>
      <c r="AX891" s="1">
        <v>1</v>
      </c>
      <c r="AZ891" s="37">
        <v>42923</v>
      </c>
      <c r="BA891" s="1">
        <v>-5.4</v>
      </c>
      <c r="BB891" s="1">
        <v>1</v>
      </c>
      <c r="BC891" s="1">
        <v>0</v>
      </c>
      <c r="BE891" s="37"/>
      <c r="BJ891" s="37"/>
      <c r="BP891" s="37"/>
    </row>
    <row r="892" spans="3:68" x14ac:dyDescent="0.3">
      <c r="C892" s="37">
        <v>44027</v>
      </c>
      <c r="D892" s="1">
        <v>-8.5</v>
      </c>
      <c r="E892" s="1">
        <v>1</v>
      </c>
      <c r="F892" s="1">
        <v>12.5</v>
      </c>
      <c r="H892" s="37">
        <v>44027</v>
      </c>
      <c r="I892" s="1">
        <v>-8.5</v>
      </c>
      <c r="J892" s="1">
        <v>1</v>
      </c>
      <c r="K892" s="1">
        <v>12.5</v>
      </c>
      <c r="M892" s="37">
        <v>44027</v>
      </c>
      <c r="N892" s="1">
        <v>-8.5</v>
      </c>
      <c r="O892" s="1">
        <v>1</v>
      </c>
      <c r="P892" s="1">
        <v>12.5</v>
      </c>
      <c r="R892" s="37">
        <v>44027</v>
      </c>
      <c r="S892" s="1">
        <v>5.5</v>
      </c>
      <c r="T892" s="1">
        <v>1</v>
      </c>
      <c r="U892" s="1">
        <v>12.5</v>
      </c>
      <c r="W892" s="37">
        <v>44027</v>
      </c>
      <c r="X892" s="1">
        <v>5.5</v>
      </c>
      <c r="Y892" s="1">
        <v>1</v>
      </c>
      <c r="Z892" s="1">
        <f t="shared" si="50"/>
        <v>1072.1000000000004</v>
      </c>
      <c r="AB892" s="37">
        <v>44027</v>
      </c>
      <c r="AC892" s="1">
        <v>-8.4</v>
      </c>
      <c r="AD892" s="1">
        <v>1</v>
      </c>
      <c r="AG892" s="37">
        <v>44027</v>
      </c>
      <c r="AH892" s="1">
        <v>-12.9</v>
      </c>
      <c r="AI892" s="1">
        <v>1</v>
      </c>
      <c r="AJ892" s="1">
        <v>-19.3</v>
      </c>
      <c r="AL892" s="37">
        <v>44027</v>
      </c>
      <c r="AM892" s="1">
        <v>5.3</v>
      </c>
      <c r="AN892" s="1">
        <v>1</v>
      </c>
      <c r="AO892" s="1">
        <f t="shared" si="51"/>
        <v>930.19999999999982</v>
      </c>
      <c r="AQ892" s="37">
        <v>44027</v>
      </c>
      <c r="AR892" s="1">
        <v>-0.3</v>
      </c>
      <c r="AS892" s="1">
        <v>1</v>
      </c>
      <c r="AT892" s="1">
        <f t="shared" si="52"/>
        <v>1046.6000000000004</v>
      </c>
      <c r="AV892" s="37">
        <v>44027</v>
      </c>
      <c r="AW892" s="1">
        <v>-10.199999999999999</v>
      </c>
      <c r="AX892" s="1">
        <v>1</v>
      </c>
      <c r="AZ892" s="37">
        <v>42926</v>
      </c>
      <c r="BA892" s="1">
        <v>-15.9</v>
      </c>
      <c r="BB892" s="1">
        <v>1</v>
      </c>
      <c r="BC892" s="1">
        <v>0</v>
      </c>
      <c r="BE892" s="37"/>
      <c r="BJ892" s="37"/>
      <c r="BP892" s="37"/>
    </row>
    <row r="893" spans="3:68" x14ac:dyDescent="0.3">
      <c r="C893" s="37">
        <v>44028</v>
      </c>
      <c r="D893" s="1">
        <v>0</v>
      </c>
      <c r="E893" s="1">
        <v>0</v>
      </c>
      <c r="H893" s="37">
        <v>44028</v>
      </c>
      <c r="I893" s="1">
        <v>0</v>
      </c>
      <c r="J893" s="1">
        <v>0</v>
      </c>
      <c r="M893" s="37">
        <v>44028</v>
      </c>
      <c r="N893" s="1">
        <v>0</v>
      </c>
      <c r="O893" s="1">
        <v>0</v>
      </c>
      <c r="R893" s="37">
        <v>44028</v>
      </c>
      <c r="S893" s="1">
        <v>0</v>
      </c>
      <c r="T893" s="1">
        <v>0</v>
      </c>
      <c r="W893" s="37">
        <v>44028</v>
      </c>
      <c r="X893" s="1">
        <v>0</v>
      </c>
      <c r="Y893" s="1">
        <v>0</v>
      </c>
      <c r="Z893" s="1">
        <f t="shared" si="50"/>
        <v>1072.1000000000004</v>
      </c>
      <c r="AB893" s="37">
        <v>44028</v>
      </c>
      <c r="AC893" s="1">
        <v>0</v>
      </c>
      <c r="AD893" s="1">
        <v>0</v>
      </c>
      <c r="AG893" s="37">
        <v>44028</v>
      </c>
      <c r="AH893" s="1">
        <v>0</v>
      </c>
      <c r="AI893" s="1">
        <v>0</v>
      </c>
      <c r="AL893" s="37">
        <v>44028</v>
      </c>
      <c r="AM893" s="1">
        <v>0</v>
      </c>
      <c r="AN893" s="1">
        <v>0</v>
      </c>
      <c r="AO893" s="1">
        <f t="shared" si="51"/>
        <v>930.19999999999982</v>
      </c>
      <c r="AQ893" s="37">
        <v>44028</v>
      </c>
      <c r="AR893" s="1">
        <v>0</v>
      </c>
      <c r="AS893" s="1">
        <v>0</v>
      </c>
      <c r="AT893" s="1">
        <f t="shared" si="52"/>
        <v>1046.6000000000004</v>
      </c>
      <c r="AV893" s="37">
        <v>44028</v>
      </c>
      <c r="AW893" s="1">
        <v>0</v>
      </c>
      <c r="AX893" s="1">
        <v>0</v>
      </c>
      <c r="AZ893" s="37">
        <v>42927</v>
      </c>
      <c r="BA893" s="1">
        <v>0</v>
      </c>
      <c r="BB893" s="1">
        <v>0</v>
      </c>
      <c r="BC893" s="1">
        <v>0</v>
      </c>
      <c r="BE893" s="37"/>
      <c r="BJ893" s="37"/>
      <c r="BP893" s="37"/>
    </row>
    <row r="894" spans="3:68" x14ac:dyDescent="0.3">
      <c r="C894" s="37">
        <v>44029</v>
      </c>
      <c r="D894" s="1">
        <v>0</v>
      </c>
      <c r="E894" s="1">
        <v>0</v>
      </c>
      <c r="H894" s="37">
        <v>44029</v>
      </c>
      <c r="I894" s="1">
        <v>0</v>
      </c>
      <c r="J894" s="1">
        <v>0</v>
      </c>
      <c r="M894" s="37">
        <v>44029</v>
      </c>
      <c r="N894" s="1">
        <v>0</v>
      </c>
      <c r="O894" s="1">
        <v>0</v>
      </c>
      <c r="R894" s="37">
        <v>44029</v>
      </c>
      <c r="S894" s="1">
        <v>0</v>
      </c>
      <c r="T894" s="1">
        <v>0</v>
      </c>
      <c r="W894" s="37">
        <v>44029</v>
      </c>
      <c r="X894" s="1">
        <v>0</v>
      </c>
      <c r="Y894" s="1">
        <v>0</v>
      </c>
      <c r="Z894" s="1">
        <f t="shared" si="50"/>
        <v>1072.1000000000004</v>
      </c>
      <c r="AB894" s="37">
        <v>44029</v>
      </c>
      <c r="AC894" s="1">
        <v>0</v>
      </c>
      <c r="AD894" s="1">
        <v>0</v>
      </c>
      <c r="AG894" s="37">
        <v>44029</v>
      </c>
      <c r="AH894" s="1">
        <v>0</v>
      </c>
      <c r="AI894" s="1">
        <v>0</v>
      </c>
      <c r="AL894" s="37">
        <v>44029</v>
      </c>
      <c r="AM894" s="1">
        <v>0</v>
      </c>
      <c r="AN894" s="1">
        <v>0</v>
      </c>
      <c r="AO894" s="1">
        <f t="shared" si="51"/>
        <v>930.19999999999982</v>
      </c>
      <c r="AQ894" s="37">
        <v>44029</v>
      </c>
      <c r="AR894" s="1">
        <v>0</v>
      </c>
      <c r="AS894" s="1">
        <v>0</v>
      </c>
      <c r="AT894" s="1">
        <f t="shared" si="52"/>
        <v>1046.6000000000004</v>
      </c>
      <c r="AV894" s="37">
        <v>44029</v>
      </c>
      <c r="AW894" s="1">
        <v>0</v>
      </c>
      <c r="AX894" s="1">
        <v>0</v>
      </c>
      <c r="AZ894" s="37">
        <v>42928</v>
      </c>
      <c r="BA894" s="1">
        <v>4.9000000000000004</v>
      </c>
      <c r="BB894" s="1">
        <v>1</v>
      </c>
      <c r="BC894" s="1">
        <v>0</v>
      </c>
      <c r="BE894" s="37"/>
      <c r="BJ894" s="37"/>
      <c r="BP894" s="37"/>
    </row>
    <row r="895" spans="3:68" x14ac:dyDescent="0.3">
      <c r="C895" s="37">
        <v>44032</v>
      </c>
      <c r="D895" s="1">
        <v>0</v>
      </c>
      <c r="E895" s="1">
        <v>0</v>
      </c>
      <c r="H895" s="37">
        <v>44032</v>
      </c>
      <c r="I895" s="1">
        <v>0</v>
      </c>
      <c r="J895" s="1">
        <v>0</v>
      </c>
      <c r="M895" s="37">
        <v>44032</v>
      </c>
      <c r="N895" s="1">
        <v>0</v>
      </c>
      <c r="O895" s="1">
        <v>0</v>
      </c>
      <c r="R895" s="37">
        <v>44032</v>
      </c>
      <c r="S895" s="1">
        <v>0</v>
      </c>
      <c r="T895" s="1">
        <v>0</v>
      </c>
      <c r="W895" s="37">
        <v>44032</v>
      </c>
      <c r="X895" s="1">
        <v>0</v>
      </c>
      <c r="Y895" s="1">
        <v>0</v>
      </c>
      <c r="Z895" s="1">
        <f t="shared" si="50"/>
        <v>1072.1000000000004</v>
      </c>
      <c r="AB895" s="37">
        <v>44032</v>
      </c>
      <c r="AC895" s="1">
        <v>0</v>
      </c>
      <c r="AD895" s="1">
        <v>0</v>
      </c>
      <c r="AG895" s="37">
        <v>44032</v>
      </c>
      <c r="AH895" s="1">
        <v>0</v>
      </c>
      <c r="AI895" s="1">
        <v>0</v>
      </c>
      <c r="AL895" s="37">
        <v>44032</v>
      </c>
      <c r="AM895" s="1">
        <v>0</v>
      </c>
      <c r="AN895" s="1">
        <v>0</v>
      </c>
      <c r="AO895" s="1">
        <f t="shared" si="51"/>
        <v>930.19999999999982</v>
      </c>
      <c r="AQ895" s="37">
        <v>44032</v>
      </c>
      <c r="AR895" s="1">
        <v>0</v>
      </c>
      <c r="AS895" s="1">
        <v>0</v>
      </c>
      <c r="AT895" s="1">
        <f t="shared" si="52"/>
        <v>1046.6000000000004</v>
      </c>
      <c r="AV895" s="37">
        <v>44032</v>
      </c>
      <c r="AW895" s="1">
        <v>0</v>
      </c>
      <c r="AX895" s="1">
        <v>0</v>
      </c>
      <c r="AZ895" s="37">
        <v>42929</v>
      </c>
      <c r="BA895" s="1">
        <v>0</v>
      </c>
      <c r="BB895" s="1">
        <v>0</v>
      </c>
      <c r="BC895" s="1">
        <v>0</v>
      </c>
      <c r="BE895" s="37"/>
      <c r="BJ895" s="37"/>
      <c r="BP895" s="37"/>
    </row>
    <row r="896" spans="3:68" x14ac:dyDescent="0.3">
      <c r="C896" s="37">
        <v>44033</v>
      </c>
      <c r="D896" s="1">
        <v>7</v>
      </c>
      <c r="E896" s="1">
        <v>1</v>
      </c>
      <c r="F896" s="1">
        <v>14</v>
      </c>
      <c r="H896" s="37">
        <v>44033</v>
      </c>
      <c r="I896" s="1">
        <v>7</v>
      </c>
      <c r="J896" s="1">
        <v>1</v>
      </c>
      <c r="K896" s="1">
        <v>14</v>
      </c>
      <c r="M896" s="37">
        <v>44033</v>
      </c>
      <c r="N896" s="1">
        <v>7</v>
      </c>
      <c r="O896" s="1">
        <v>1</v>
      </c>
      <c r="P896" s="1">
        <v>14</v>
      </c>
      <c r="R896" s="37">
        <v>44033</v>
      </c>
      <c r="S896" s="1">
        <v>7</v>
      </c>
      <c r="T896" s="1">
        <v>1</v>
      </c>
      <c r="U896" s="1">
        <v>14</v>
      </c>
      <c r="W896" s="37">
        <v>44033</v>
      </c>
      <c r="X896" s="1">
        <v>7</v>
      </c>
      <c r="Y896" s="1">
        <v>1</v>
      </c>
      <c r="Z896" s="1">
        <f t="shared" si="50"/>
        <v>1079.1000000000004</v>
      </c>
      <c r="AB896" s="37">
        <v>44033</v>
      </c>
      <c r="AC896" s="1">
        <v>7.1</v>
      </c>
      <c r="AD896" s="1">
        <v>1</v>
      </c>
      <c r="AG896" s="37">
        <v>44033</v>
      </c>
      <c r="AH896" s="1">
        <v>8</v>
      </c>
      <c r="AI896" s="1">
        <v>1</v>
      </c>
      <c r="AL896" s="37">
        <v>44033</v>
      </c>
      <c r="AM896" s="1">
        <v>7</v>
      </c>
      <c r="AN896" s="1">
        <v>1</v>
      </c>
      <c r="AO896" s="1">
        <f t="shared" si="51"/>
        <v>937.19999999999982</v>
      </c>
      <c r="AQ896" s="37">
        <v>44033</v>
      </c>
      <c r="AR896" s="1">
        <v>4.2</v>
      </c>
      <c r="AS896" s="1">
        <v>1</v>
      </c>
      <c r="AT896" s="1">
        <f t="shared" si="52"/>
        <v>1050.8000000000004</v>
      </c>
      <c r="AV896" s="37">
        <v>44033</v>
      </c>
      <c r="AW896" s="1">
        <v>5.6</v>
      </c>
      <c r="AX896" s="1">
        <v>1</v>
      </c>
      <c r="AZ896" s="37">
        <v>42930</v>
      </c>
      <c r="BA896" s="1">
        <v>0</v>
      </c>
      <c r="BB896" s="1">
        <v>0</v>
      </c>
      <c r="BC896" s="1">
        <v>0</v>
      </c>
      <c r="BE896" s="37"/>
      <c r="BJ896" s="37"/>
      <c r="BP896" s="37"/>
    </row>
    <row r="897" spans="3:68" x14ac:dyDescent="0.3">
      <c r="C897" s="37">
        <v>44034</v>
      </c>
      <c r="D897" s="1">
        <v>0</v>
      </c>
      <c r="E897" s="1">
        <v>0</v>
      </c>
      <c r="H897" s="37">
        <v>44034</v>
      </c>
      <c r="I897" s="1">
        <v>0</v>
      </c>
      <c r="J897" s="1">
        <v>0</v>
      </c>
      <c r="M897" s="37">
        <v>44034</v>
      </c>
      <c r="N897" s="1">
        <v>0</v>
      </c>
      <c r="O897" s="1">
        <v>0</v>
      </c>
      <c r="R897" s="37">
        <v>44034</v>
      </c>
      <c r="S897" s="1">
        <v>0</v>
      </c>
      <c r="T897" s="1">
        <v>0</v>
      </c>
      <c r="W897" s="37">
        <v>44034</v>
      </c>
      <c r="X897" s="1">
        <v>0</v>
      </c>
      <c r="Y897" s="1">
        <v>0</v>
      </c>
      <c r="Z897" s="1">
        <f t="shared" si="50"/>
        <v>1079.1000000000004</v>
      </c>
      <c r="AB897" s="37">
        <v>44034</v>
      </c>
      <c r="AC897" s="1">
        <v>0</v>
      </c>
      <c r="AD897" s="1">
        <v>0</v>
      </c>
      <c r="AG897" s="37">
        <v>44034</v>
      </c>
      <c r="AH897" s="1">
        <v>0</v>
      </c>
      <c r="AI897" s="1">
        <v>0</v>
      </c>
      <c r="AL897" s="37">
        <v>44034</v>
      </c>
      <c r="AM897" s="1">
        <v>0</v>
      </c>
      <c r="AN897" s="1">
        <v>0</v>
      </c>
      <c r="AO897" s="1">
        <f t="shared" si="51"/>
        <v>937.19999999999982</v>
      </c>
      <c r="AQ897" s="37">
        <v>44034</v>
      </c>
      <c r="AR897" s="1">
        <v>0</v>
      </c>
      <c r="AS897" s="1">
        <v>0</v>
      </c>
      <c r="AT897" s="1">
        <f t="shared" si="52"/>
        <v>1050.8000000000004</v>
      </c>
      <c r="AV897" s="37">
        <v>44034</v>
      </c>
      <c r="AW897" s="1">
        <v>0</v>
      </c>
      <c r="AX897" s="1">
        <v>0</v>
      </c>
      <c r="AZ897" s="37">
        <v>42933</v>
      </c>
      <c r="BA897" s="1">
        <v>12.3</v>
      </c>
      <c r="BB897" s="1">
        <v>1</v>
      </c>
      <c r="BC897" s="1">
        <v>0</v>
      </c>
      <c r="BE897" s="37"/>
      <c r="BJ897" s="37"/>
      <c r="BP897" s="37"/>
    </row>
    <row r="898" spans="3:68" x14ac:dyDescent="0.3">
      <c r="C898" s="37">
        <v>44035</v>
      </c>
      <c r="D898" s="1">
        <v>0</v>
      </c>
      <c r="E898" s="1">
        <v>0</v>
      </c>
      <c r="H898" s="37">
        <v>44035</v>
      </c>
      <c r="I898" s="1">
        <v>0</v>
      </c>
      <c r="J898" s="1">
        <v>0</v>
      </c>
      <c r="M898" s="37">
        <v>44035</v>
      </c>
      <c r="N898" s="1">
        <v>0</v>
      </c>
      <c r="O898" s="1">
        <v>0</v>
      </c>
      <c r="R898" s="37">
        <v>44035</v>
      </c>
      <c r="S898" s="1">
        <v>0</v>
      </c>
      <c r="T898" s="1">
        <v>0</v>
      </c>
      <c r="W898" s="37">
        <v>44035</v>
      </c>
      <c r="X898" s="1">
        <v>0</v>
      </c>
      <c r="Y898" s="1">
        <v>0</v>
      </c>
      <c r="Z898" s="1">
        <f t="shared" si="50"/>
        <v>1079.1000000000004</v>
      </c>
      <c r="AB898" s="37">
        <v>44035</v>
      </c>
      <c r="AC898" s="1">
        <v>0</v>
      </c>
      <c r="AD898" s="1">
        <v>0</v>
      </c>
      <c r="AG898" s="37">
        <v>44035</v>
      </c>
      <c r="AH898" s="1">
        <v>0</v>
      </c>
      <c r="AI898" s="1">
        <v>0</v>
      </c>
      <c r="AL898" s="37">
        <v>44035</v>
      </c>
      <c r="AM898" s="1">
        <v>0</v>
      </c>
      <c r="AN898" s="1">
        <v>0</v>
      </c>
      <c r="AO898" s="1">
        <f t="shared" si="51"/>
        <v>937.19999999999982</v>
      </c>
      <c r="AQ898" s="37">
        <v>44035</v>
      </c>
      <c r="AR898" s="1">
        <v>0</v>
      </c>
      <c r="AS898" s="1">
        <v>0</v>
      </c>
      <c r="AT898" s="1">
        <f t="shared" si="52"/>
        <v>1050.8000000000004</v>
      </c>
      <c r="AV898" s="37">
        <v>44035</v>
      </c>
      <c r="AW898" s="1">
        <v>0</v>
      </c>
      <c r="AX898" s="1">
        <v>0</v>
      </c>
      <c r="AZ898" s="37">
        <v>42934</v>
      </c>
      <c r="BA898" s="1">
        <v>0</v>
      </c>
      <c r="BB898" s="1">
        <v>0</v>
      </c>
      <c r="BC898" s="1">
        <v>0</v>
      </c>
      <c r="BE898" s="37"/>
      <c r="BJ898" s="37"/>
      <c r="BP898" s="37"/>
    </row>
    <row r="899" spans="3:68" x14ac:dyDescent="0.3">
      <c r="C899" s="37">
        <v>44036</v>
      </c>
      <c r="D899" s="1">
        <v>0</v>
      </c>
      <c r="E899" s="1">
        <v>0</v>
      </c>
      <c r="H899" s="37">
        <v>44036</v>
      </c>
      <c r="I899" s="1">
        <v>0</v>
      </c>
      <c r="J899" s="1">
        <v>0</v>
      </c>
      <c r="M899" s="37">
        <v>44036</v>
      </c>
      <c r="N899" s="1">
        <v>0</v>
      </c>
      <c r="O899" s="1">
        <v>0</v>
      </c>
      <c r="R899" s="37">
        <v>44036</v>
      </c>
      <c r="S899" s="1">
        <v>0</v>
      </c>
      <c r="T899" s="1">
        <v>0</v>
      </c>
      <c r="W899" s="37">
        <v>44036</v>
      </c>
      <c r="X899" s="1">
        <v>0</v>
      </c>
      <c r="Y899" s="1">
        <v>0</v>
      </c>
      <c r="Z899" s="1">
        <f t="shared" si="50"/>
        <v>1079.1000000000004</v>
      </c>
      <c r="AB899" s="37">
        <v>44036</v>
      </c>
      <c r="AC899" s="1">
        <v>0</v>
      </c>
      <c r="AD899" s="1">
        <v>0</v>
      </c>
      <c r="AG899" s="37">
        <v>44036</v>
      </c>
      <c r="AH899" s="1">
        <v>0</v>
      </c>
      <c r="AI899" s="1">
        <v>0</v>
      </c>
      <c r="AL899" s="37">
        <v>44036</v>
      </c>
      <c r="AM899" s="1">
        <v>0</v>
      </c>
      <c r="AN899" s="1">
        <v>0</v>
      </c>
      <c r="AO899" s="1">
        <f t="shared" si="51"/>
        <v>937.19999999999982</v>
      </c>
      <c r="AQ899" s="37">
        <v>44036</v>
      </c>
      <c r="AR899" s="1">
        <v>0</v>
      </c>
      <c r="AS899" s="1">
        <v>0</v>
      </c>
      <c r="AT899" s="1">
        <f t="shared" si="52"/>
        <v>1050.8000000000004</v>
      </c>
      <c r="AV899" s="37">
        <v>44036</v>
      </c>
      <c r="AW899" s="1">
        <v>0</v>
      </c>
      <c r="AX899" s="1">
        <v>0</v>
      </c>
      <c r="AZ899" s="37">
        <v>42935</v>
      </c>
      <c r="BA899" s="1">
        <v>13.2</v>
      </c>
      <c r="BB899" s="1">
        <v>1</v>
      </c>
      <c r="BC899" s="1">
        <v>0</v>
      </c>
      <c r="BE899" s="37"/>
      <c r="BJ899" s="37"/>
      <c r="BP899" s="37"/>
    </row>
    <row r="900" spans="3:68" x14ac:dyDescent="0.3">
      <c r="C900" s="37">
        <v>44039</v>
      </c>
      <c r="D900" s="1">
        <v>0</v>
      </c>
      <c r="E900" s="1">
        <v>0</v>
      </c>
      <c r="H900" s="37">
        <v>44039</v>
      </c>
      <c r="I900" s="1">
        <v>0</v>
      </c>
      <c r="J900" s="1">
        <v>0</v>
      </c>
      <c r="M900" s="37">
        <v>44039</v>
      </c>
      <c r="N900" s="1">
        <v>0</v>
      </c>
      <c r="O900" s="1">
        <v>0</v>
      </c>
      <c r="R900" s="37">
        <v>44039</v>
      </c>
      <c r="S900" s="1">
        <v>0</v>
      </c>
      <c r="T900" s="1">
        <v>0</v>
      </c>
      <c r="W900" s="37">
        <v>44039</v>
      </c>
      <c r="X900" s="1">
        <v>0</v>
      </c>
      <c r="Y900" s="1">
        <v>0</v>
      </c>
      <c r="Z900" s="1">
        <f t="shared" si="50"/>
        <v>1079.1000000000004</v>
      </c>
      <c r="AB900" s="37">
        <v>44039</v>
      </c>
      <c r="AC900" s="1">
        <v>0</v>
      </c>
      <c r="AD900" s="1">
        <v>0</v>
      </c>
      <c r="AG900" s="37">
        <v>44039</v>
      </c>
      <c r="AH900" s="1">
        <v>0</v>
      </c>
      <c r="AI900" s="1">
        <v>0</v>
      </c>
      <c r="AL900" s="37">
        <v>44039</v>
      </c>
      <c r="AM900" s="1">
        <v>0</v>
      </c>
      <c r="AN900" s="1">
        <v>0</v>
      </c>
      <c r="AO900" s="1">
        <f t="shared" si="51"/>
        <v>937.19999999999982</v>
      </c>
      <c r="AQ900" s="37">
        <v>44039</v>
      </c>
      <c r="AR900" s="1">
        <v>0</v>
      </c>
      <c r="AS900" s="1">
        <v>0</v>
      </c>
      <c r="AT900" s="1">
        <f t="shared" si="52"/>
        <v>1050.8000000000004</v>
      </c>
      <c r="AV900" s="37">
        <v>44039</v>
      </c>
      <c r="AW900" s="1">
        <v>0</v>
      </c>
      <c r="AX900" s="1">
        <v>0</v>
      </c>
      <c r="AZ900" s="37">
        <v>42936</v>
      </c>
      <c r="BA900" s="1">
        <v>0</v>
      </c>
      <c r="BB900" s="1">
        <v>0</v>
      </c>
      <c r="BC900" s="1">
        <v>0</v>
      </c>
      <c r="BE900" s="37"/>
      <c r="BJ900" s="37"/>
      <c r="BP900" s="37"/>
    </row>
    <row r="901" spans="3:68" x14ac:dyDescent="0.3">
      <c r="C901" s="37">
        <v>44040</v>
      </c>
      <c r="D901" s="1">
        <v>13.2</v>
      </c>
      <c r="E901" s="1">
        <v>1</v>
      </c>
      <c r="F901" s="1">
        <v>19.2</v>
      </c>
      <c r="H901" s="37">
        <v>44040</v>
      </c>
      <c r="I901" s="1">
        <v>13.2</v>
      </c>
      <c r="J901" s="1">
        <v>1</v>
      </c>
      <c r="K901" s="1">
        <v>19.2</v>
      </c>
      <c r="M901" s="37">
        <v>44040</v>
      </c>
      <c r="N901" s="1">
        <v>7.2</v>
      </c>
      <c r="O901" s="1">
        <v>1</v>
      </c>
      <c r="P901" s="1">
        <v>19.2</v>
      </c>
      <c r="R901" s="37">
        <v>44040</v>
      </c>
      <c r="S901" s="1">
        <v>8.8000000000000007</v>
      </c>
      <c r="T901" s="1">
        <v>1</v>
      </c>
      <c r="U901" s="1">
        <v>19.2</v>
      </c>
      <c r="W901" s="37">
        <v>44040</v>
      </c>
      <c r="X901" s="1">
        <v>8.8000000000000007</v>
      </c>
      <c r="Y901" s="1">
        <v>1</v>
      </c>
      <c r="Z901" s="1">
        <f t="shared" si="50"/>
        <v>1087.9000000000003</v>
      </c>
      <c r="AB901" s="37">
        <v>44040</v>
      </c>
      <c r="AC901" s="1">
        <v>8.8000000000000007</v>
      </c>
      <c r="AD901" s="1">
        <v>1</v>
      </c>
      <c r="AG901" s="37">
        <v>44040</v>
      </c>
      <c r="AH901" s="1">
        <v>2.5999999999999899</v>
      </c>
      <c r="AI901" s="1">
        <v>1</v>
      </c>
      <c r="AJ901" s="1">
        <v>-5.2</v>
      </c>
      <c r="AL901" s="37">
        <v>44040</v>
      </c>
      <c r="AM901" s="1">
        <v>7.8</v>
      </c>
      <c r="AN901" s="1">
        <v>1</v>
      </c>
      <c r="AO901" s="1">
        <f t="shared" si="51"/>
        <v>944.99999999999977</v>
      </c>
      <c r="AQ901" s="37">
        <v>44040</v>
      </c>
      <c r="AR901" s="1">
        <v>15</v>
      </c>
      <c r="AS901" s="1">
        <v>1</v>
      </c>
      <c r="AT901" s="1">
        <f t="shared" si="52"/>
        <v>1065.8000000000004</v>
      </c>
      <c r="AV901" s="37">
        <v>44040</v>
      </c>
      <c r="AW901" s="1">
        <v>8.1999999999999993</v>
      </c>
      <c r="AX901" s="1">
        <v>1</v>
      </c>
      <c r="AZ901" s="37">
        <v>42937</v>
      </c>
      <c r="BA901" s="1">
        <v>0</v>
      </c>
      <c r="BB901" s="1">
        <v>0</v>
      </c>
      <c r="BC901" s="1">
        <v>0</v>
      </c>
      <c r="BE901" s="37"/>
      <c r="BJ901" s="37"/>
      <c r="BP901" s="37"/>
    </row>
    <row r="902" spans="3:68" x14ac:dyDescent="0.3">
      <c r="C902" s="37">
        <v>44041</v>
      </c>
      <c r="D902" s="1">
        <v>-4</v>
      </c>
      <c r="E902" s="1">
        <v>1</v>
      </c>
      <c r="F902" s="1">
        <v>11</v>
      </c>
      <c r="H902" s="37">
        <v>44041</v>
      </c>
      <c r="I902" s="1">
        <v>-4</v>
      </c>
      <c r="J902" s="1">
        <v>1</v>
      </c>
      <c r="K902" s="1">
        <v>11</v>
      </c>
      <c r="M902" s="37">
        <v>44041</v>
      </c>
      <c r="N902" s="1">
        <v>-4</v>
      </c>
      <c r="O902" s="1">
        <v>1</v>
      </c>
      <c r="P902" s="1">
        <v>11</v>
      </c>
      <c r="R902" s="37">
        <v>44041</v>
      </c>
      <c r="S902" s="1">
        <v>5</v>
      </c>
      <c r="T902" s="1">
        <v>1</v>
      </c>
      <c r="U902" s="1">
        <v>11</v>
      </c>
      <c r="W902" s="37">
        <v>44041</v>
      </c>
      <c r="X902" s="1">
        <v>5</v>
      </c>
      <c r="Y902" s="1">
        <v>1</v>
      </c>
      <c r="Z902" s="1">
        <f t="shared" si="50"/>
        <v>1092.9000000000003</v>
      </c>
      <c r="AB902" s="37">
        <v>44041</v>
      </c>
      <c r="AC902" s="1">
        <v>-4</v>
      </c>
      <c r="AD902" s="1">
        <v>1</v>
      </c>
      <c r="AG902" s="37">
        <v>44041</v>
      </c>
      <c r="AH902" s="1">
        <v>6.6</v>
      </c>
      <c r="AI902" s="1">
        <v>1</v>
      </c>
      <c r="AL902" s="37">
        <v>44041</v>
      </c>
      <c r="AM902" s="1">
        <v>0.4</v>
      </c>
      <c r="AN902" s="1">
        <v>1</v>
      </c>
      <c r="AO902" s="1">
        <f t="shared" si="51"/>
        <v>945.39999999999975</v>
      </c>
      <c r="AQ902" s="37">
        <v>44041</v>
      </c>
      <c r="AR902" s="1">
        <v>5.0999999999999996</v>
      </c>
      <c r="AS902" s="1">
        <v>1</v>
      </c>
      <c r="AT902" s="1">
        <f t="shared" si="52"/>
        <v>1070.9000000000003</v>
      </c>
      <c r="AV902" s="37">
        <v>44041</v>
      </c>
      <c r="AW902" s="1">
        <v>-6.3</v>
      </c>
      <c r="AX902" s="1">
        <v>1</v>
      </c>
      <c r="AZ902" s="37">
        <v>42940</v>
      </c>
      <c r="BA902" s="1">
        <v>0</v>
      </c>
      <c r="BB902" s="1">
        <v>0</v>
      </c>
      <c r="BC902" s="1">
        <v>0</v>
      </c>
      <c r="BE902" s="37"/>
      <c r="BJ902" s="37"/>
      <c r="BP902" s="37"/>
    </row>
    <row r="903" spans="3:68" x14ac:dyDescent="0.3">
      <c r="C903" s="37">
        <v>44042</v>
      </c>
      <c r="D903" s="1">
        <v>0</v>
      </c>
      <c r="E903" s="1">
        <v>0</v>
      </c>
      <c r="H903" s="37">
        <v>44042</v>
      </c>
      <c r="I903" s="1">
        <v>0</v>
      </c>
      <c r="J903" s="1">
        <v>0</v>
      </c>
      <c r="M903" s="37">
        <v>44042</v>
      </c>
      <c r="N903" s="1">
        <v>0</v>
      </c>
      <c r="O903" s="1">
        <v>0</v>
      </c>
      <c r="R903" s="37">
        <v>44042</v>
      </c>
      <c r="S903" s="1">
        <v>0</v>
      </c>
      <c r="T903" s="1">
        <v>0</v>
      </c>
      <c r="W903" s="37">
        <v>44042</v>
      </c>
      <c r="X903" s="1">
        <v>0</v>
      </c>
      <c r="Y903" s="1">
        <v>0</v>
      </c>
      <c r="Z903" s="1">
        <f t="shared" si="50"/>
        <v>1092.9000000000003</v>
      </c>
      <c r="AB903" s="37">
        <v>44042</v>
      </c>
      <c r="AC903" s="1">
        <v>0</v>
      </c>
      <c r="AD903" s="1">
        <v>0</v>
      </c>
      <c r="AG903" s="37">
        <v>44042</v>
      </c>
      <c r="AH903" s="1">
        <v>0</v>
      </c>
      <c r="AI903" s="1">
        <v>0</v>
      </c>
      <c r="AL903" s="37">
        <v>44042</v>
      </c>
      <c r="AM903" s="1">
        <v>0</v>
      </c>
      <c r="AN903" s="1">
        <v>0</v>
      </c>
      <c r="AO903" s="1">
        <f t="shared" si="51"/>
        <v>945.39999999999975</v>
      </c>
      <c r="AQ903" s="37">
        <v>44042</v>
      </c>
      <c r="AR903" s="1">
        <v>0</v>
      </c>
      <c r="AS903" s="1">
        <v>0</v>
      </c>
      <c r="AT903" s="1">
        <f t="shared" si="52"/>
        <v>1070.9000000000003</v>
      </c>
      <c r="AV903" s="37">
        <v>44042</v>
      </c>
      <c r="AW903" s="1">
        <v>0</v>
      </c>
      <c r="AX903" s="1">
        <v>0</v>
      </c>
      <c r="AZ903" s="37">
        <v>42941</v>
      </c>
      <c r="BA903" s="1">
        <v>0</v>
      </c>
      <c r="BB903" s="1">
        <v>0</v>
      </c>
      <c r="BC903" s="1">
        <v>0</v>
      </c>
      <c r="BE903" s="37"/>
      <c r="BJ903" s="37"/>
      <c r="BP903" s="37"/>
    </row>
    <row r="904" spans="3:68" x14ac:dyDescent="0.3">
      <c r="C904" s="37">
        <v>44043</v>
      </c>
      <c r="D904" s="1">
        <v>11.8</v>
      </c>
      <c r="E904" s="1">
        <v>1</v>
      </c>
      <c r="F904" s="1">
        <v>13.8</v>
      </c>
      <c r="H904" s="37">
        <v>44043</v>
      </c>
      <c r="I904" s="1">
        <v>11.8</v>
      </c>
      <c r="J904" s="1">
        <v>1</v>
      </c>
      <c r="K904" s="1">
        <v>13.8</v>
      </c>
      <c r="M904" s="37">
        <v>44043</v>
      </c>
      <c r="N904" s="1">
        <v>11.8</v>
      </c>
      <c r="O904" s="1">
        <v>1</v>
      </c>
      <c r="P904" s="1">
        <v>13.8</v>
      </c>
      <c r="R904" s="37">
        <v>44043</v>
      </c>
      <c r="S904" s="1">
        <v>11.8</v>
      </c>
      <c r="T904" s="1">
        <v>1</v>
      </c>
      <c r="U904" s="1">
        <v>13.8</v>
      </c>
      <c r="W904" s="37">
        <v>44043</v>
      </c>
      <c r="X904" s="1">
        <v>11.8</v>
      </c>
      <c r="Y904" s="1">
        <v>1</v>
      </c>
      <c r="Z904" s="1">
        <f t="shared" si="50"/>
        <v>1104.7000000000003</v>
      </c>
      <c r="AB904" s="37">
        <v>44043</v>
      </c>
      <c r="AC904" s="1">
        <v>11.8</v>
      </c>
      <c r="AD904" s="1">
        <v>1</v>
      </c>
      <c r="AG904" s="37">
        <v>44043</v>
      </c>
      <c r="AH904" s="1">
        <v>11.8</v>
      </c>
      <c r="AI904" s="1">
        <v>1</v>
      </c>
      <c r="AL904" s="37">
        <v>44043</v>
      </c>
      <c r="AM904" s="1">
        <v>13.7</v>
      </c>
      <c r="AN904" s="1">
        <v>1</v>
      </c>
      <c r="AO904" s="1">
        <f t="shared" si="51"/>
        <v>959.0999999999998</v>
      </c>
      <c r="AQ904" s="37">
        <v>44043</v>
      </c>
      <c r="AR904" s="1">
        <v>16.100000000000001</v>
      </c>
      <c r="AS904" s="1">
        <v>1</v>
      </c>
      <c r="AT904" s="1">
        <f t="shared" si="52"/>
        <v>1087.0000000000002</v>
      </c>
      <c r="AV904" s="37">
        <v>44043</v>
      </c>
      <c r="AW904" s="1">
        <v>11.4</v>
      </c>
      <c r="AX904" s="1">
        <v>1</v>
      </c>
      <c r="AZ904" s="37">
        <v>42942</v>
      </c>
      <c r="BA904" s="1">
        <v>0</v>
      </c>
      <c r="BB904" s="1">
        <v>0</v>
      </c>
      <c r="BC904" s="1">
        <v>0</v>
      </c>
      <c r="BE904" s="37"/>
      <c r="BJ904" s="37"/>
      <c r="BP904" s="37"/>
    </row>
    <row r="905" spans="3:68" x14ac:dyDescent="0.3">
      <c r="C905" s="37">
        <v>44046</v>
      </c>
      <c r="D905" s="1">
        <v>0</v>
      </c>
      <c r="E905" s="1">
        <v>0</v>
      </c>
      <c r="H905" s="37">
        <v>44046</v>
      </c>
      <c r="I905" s="1">
        <v>0</v>
      </c>
      <c r="J905" s="1">
        <v>0</v>
      </c>
      <c r="M905" s="37">
        <v>44046</v>
      </c>
      <c r="N905" s="1">
        <v>0</v>
      </c>
      <c r="O905" s="1">
        <v>0</v>
      </c>
      <c r="R905" s="37">
        <v>44046</v>
      </c>
      <c r="S905" s="1">
        <v>0</v>
      </c>
      <c r="T905" s="1">
        <v>0</v>
      </c>
      <c r="W905" s="37">
        <v>44046</v>
      </c>
      <c r="X905" s="1">
        <v>0</v>
      </c>
      <c r="Y905" s="1">
        <v>0</v>
      </c>
      <c r="Z905" s="1">
        <f t="shared" si="50"/>
        <v>1104.7000000000003</v>
      </c>
      <c r="AB905" s="37">
        <v>44046</v>
      </c>
      <c r="AC905" s="1">
        <v>0</v>
      </c>
      <c r="AD905" s="1">
        <v>0</v>
      </c>
      <c r="AG905" s="37">
        <v>44046</v>
      </c>
      <c r="AH905" s="1">
        <v>0</v>
      </c>
      <c r="AI905" s="1">
        <v>0</v>
      </c>
      <c r="AL905" s="37">
        <v>44046</v>
      </c>
      <c r="AM905" s="1">
        <v>0</v>
      </c>
      <c r="AN905" s="1">
        <v>0</v>
      </c>
      <c r="AO905" s="1">
        <f t="shared" si="51"/>
        <v>959.0999999999998</v>
      </c>
      <c r="AQ905" s="37">
        <v>44046</v>
      </c>
      <c r="AR905" s="1">
        <v>0</v>
      </c>
      <c r="AS905" s="1">
        <v>0</v>
      </c>
      <c r="AT905" s="1">
        <f t="shared" si="52"/>
        <v>1087.0000000000002</v>
      </c>
      <c r="AV905" s="37">
        <v>44046</v>
      </c>
      <c r="AW905" s="1">
        <v>0</v>
      </c>
      <c r="AX905" s="1">
        <v>0</v>
      </c>
      <c r="AZ905" s="37">
        <v>42943</v>
      </c>
      <c r="BA905" s="1">
        <v>0</v>
      </c>
      <c r="BB905" s="1">
        <v>0</v>
      </c>
      <c r="BC905" s="1">
        <v>0</v>
      </c>
      <c r="BE905" s="37"/>
      <c r="BJ905" s="37"/>
      <c r="BP905" s="37"/>
    </row>
    <row r="906" spans="3:68" x14ac:dyDescent="0.3">
      <c r="C906" s="37">
        <v>44047</v>
      </c>
      <c r="D906" s="1">
        <v>0</v>
      </c>
      <c r="E906" s="1">
        <v>0</v>
      </c>
      <c r="H906" s="37">
        <v>44047</v>
      </c>
      <c r="I906" s="1">
        <v>0</v>
      </c>
      <c r="J906" s="1">
        <v>0</v>
      </c>
      <c r="M906" s="37">
        <v>44047</v>
      </c>
      <c r="N906" s="1">
        <v>0</v>
      </c>
      <c r="O906" s="1">
        <v>0</v>
      </c>
      <c r="R906" s="37">
        <v>44047</v>
      </c>
      <c r="S906" s="1">
        <v>0</v>
      </c>
      <c r="T906" s="1">
        <v>0</v>
      </c>
      <c r="W906" s="37">
        <v>44047</v>
      </c>
      <c r="X906" s="1">
        <v>0</v>
      </c>
      <c r="Y906" s="1">
        <v>0</v>
      </c>
      <c r="Z906" s="1">
        <f t="shared" si="50"/>
        <v>1104.7000000000003</v>
      </c>
      <c r="AB906" s="37">
        <v>44047</v>
      </c>
      <c r="AC906" s="1">
        <v>0</v>
      </c>
      <c r="AD906" s="1">
        <v>0</v>
      </c>
      <c r="AG906" s="37">
        <v>44047</v>
      </c>
      <c r="AH906" s="1">
        <v>0</v>
      </c>
      <c r="AI906" s="1">
        <v>0</v>
      </c>
      <c r="AL906" s="37">
        <v>44047</v>
      </c>
      <c r="AM906" s="1">
        <v>0</v>
      </c>
      <c r="AN906" s="1">
        <v>0</v>
      </c>
      <c r="AO906" s="1">
        <f t="shared" si="51"/>
        <v>959.0999999999998</v>
      </c>
      <c r="AQ906" s="37">
        <v>44047</v>
      </c>
      <c r="AR906" s="1">
        <v>0</v>
      </c>
      <c r="AS906" s="1">
        <v>0</v>
      </c>
      <c r="AT906" s="1">
        <f t="shared" si="52"/>
        <v>1087.0000000000002</v>
      </c>
      <c r="AV906" s="37">
        <v>44047</v>
      </c>
      <c r="AW906" s="1">
        <v>0</v>
      </c>
      <c r="AX906" s="1">
        <v>0</v>
      </c>
      <c r="AZ906" s="37">
        <v>42944</v>
      </c>
      <c r="BA906" s="1">
        <v>6</v>
      </c>
      <c r="BB906" s="1">
        <v>1</v>
      </c>
      <c r="BC906" s="1">
        <v>0</v>
      </c>
      <c r="BE906" s="37"/>
      <c r="BJ906" s="37"/>
      <c r="BP906" s="37"/>
    </row>
    <row r="907" spans="3:68" x14ac:dyDescent="0.3">
      <c r="C907" s="37">
        <v>44048</v>
      </c>
      <c r="D907" s="1">
        <v>0</v>
      </c>
      <c r="E907" s="1">
        <v>0</v>
      </c>
      <c r="H907" s="37">
        <v>44048</v>
      </c>
      <c r="I907" s="1">
        <v>0</v>
      </c>
      <c r="J907" s="1">
        <v>0</v>
      </c>
      <c r="M907" s="37">
        <v>44048</v>
      </c>
      <c r="N907" s="1">
        <v>0</v>
      </c>
      <c r="O907" s="1">
        <v>0</v>
      </c>
      <c r="R907" s="37">
        <v>44048</v>
      </c>
      <c r="S907" s="1">
        <v>0</v>
      </c>
      <c r="T907" s="1">
        <v>0</v>
      </c>
      <c r="W907" s="37">
        <v>44048</v>
      </c>
      <c r="X907" s="1">
        <v>0</v>
      </c>
      <c r="Y907" s="1">
        <v>0</v>
      </c>
      <c r="Z907" s="1">
        <f t="shared" si="50"/>
        <v>1104.7000000000003</v>
      </c>
      <c r="AB907" s="37">
        <v>44048</v>
      </c>
      <c r="AC907" s="1">
        <v>0</v>
      </c>
      <c r="AD907" s="1">
        <v>0</v>
      </c>
      <c r="AG907" s="37">
        <v>44048</v>
      </c>
      <c r="AH907" s="1">
        <v>0</v>
      </c>
      <c r="AI907" s="1">
        <v>0</v>
      </c>
      <c r="AL907" s="37">
        <v>44048</v>
      </c>
      <c r="AM907" s="1">
        <v>0</v>
      </c>
      <c r="AN907" s="1">
        <v>0</v>
      </c>
      <c r="AO907" s="1">
        <f t="shared" si="51"/>
        <v>959.0999999999998</v>
      </c>
      <c r="AQ907" s="37">
        <v>44048</v>
      </c>
      <c r="AR907" s="1">
        <v>0</v>
      </c>
      <c r="AS907" s="1">
        <v>0</v>
      </c>
      <c r="AT907" s="1">
        <f t="shared" si="52"/>
        <v>1087.0000000000002</v>
      </c>
      <c r="AV907" s="37">
        <v>44048</v>
      </c>
      <c r="AW907" s="1">
        <v>0</v>
      </c>
      <c r="AX907" s="1">
        <v>0</v>
      </c>
      <c r="AZ907" s="37">
        <v>42947</v>
      </c>
      <c r="BA907" s="1">
        <v>0</v>
      </c>
      <c r="BB907" s="1">
        <v>0</v>
      </c>
      <c r="BC907" s="1">
        <v>0</v>
      </c>
      <c r="BE907" s="37"/>
      <c r="BJ907" s="37"/>
      <c r="BP907" s="37"/>
    </row>
    <row r="908" spans="3:68" x14ac:dyDescent="0.3">
      <c r="C908" s="37">
        <v>44049</v>
      </c>
      <c r="D908" s="1">
        <v>-10.9</v>
      </c>
      <c r="E908" s="1">
        <v>1</v>
      </c>
      <c r="F908" s="1">
        <v>1.1000000000000001</v>
      </c>
      <c r="H908" s="37">
        <v>44049</v>
      </c>
      <c r="I908" s="1">
        <v>-10.9</v>
      </c>
      <c r="J908" s="1">
        <v>1</v>
      </c>
      <c r="K908" s="1">
        <v>1.1000000000000001</v>
      </c>
      <c r="M908" s="37">
        <v>44049</v>
      </c>
      <c r="N908" s="1">
        <v>-10.9</v>
      </c>
      <c r="O908" s="1">
        <v>1</v>
      </c>
      <c r="P908" s="1">
        <v>1.1000000000000001</v>
      </c>
      <c r="R908" s="37">
        <v>44049</v>
      </c>
      <c r="S908" s="1">
        <v>-10.9</v>
      </c>
      <c r="T908" s="1">
        <v>1</v>
      </c>
      <c r="U908" s="1">
        <v>1.1000000000000001</v>
      </c>
      <c r="W908" s="37">
        <v>44049</v>
      </c>
      <c r="X908" s="1">
        <v>-10.9</v>
      </c>
      <c r="Y908" s="1">
        <v>1</v>
      </c>
      <c r="Z908" s="1">
        <f t="shared" si="50"/>
        <v>1093.8000000000002</v>
      </c>
      <c r="AB908" s="37">
        <v>44049</v>
      </c>
      <c r="AC908" s="1">
        <v>-10.9</v>
      </c>
      <c r="AD908" s="1">
        <v>1</v>
      </c>
      <c r="AG908" s="37">
        <v>44049</v>
      </c>
      <c r="AH908" s="1">
        <v>-10.9</v>
      </c>
      <c r="AI908" s="1">
        <v>1</v>
      </c>
      <c r="AL908" s="37">
        <v>44049</v>
      </c>
      <c r="AM908" s="1">
        <v>-11.7</v>
      </c>
      <c r="AN908" s="1">
        <v>1</v>
      </c>
      <c r="AO908" s="1">
        <f t="shared" si="51"/>
        <v>947.39999999999975</v>
      </c>
      <c r="AQ908" s="37">
        <v>44049</v>
      </c>
      <c r="AR908" s="1">
        <v>-9.5</v>
      </c>
      <c r="AS908" s="1">
        <v>1</v>
      </c>
      <c r="AT908" s="1">
        <f t="shared" si="52"/>
        <v>1077.5000000000002</v>
      </c>
      <c r="AV908" s="37">
        <v>44049</v>
      </c>
      <c r="AW908" s="1">
        <v>0</v>
      </c>
      <c r="AX908" s="1">
        <v>0</v>
      </c>
      <c r="AZ908" s="37">
        <v>42948</v>
      </c>
      <c r="BA908" s="1">
        <v>3</v>
      </c>
      <c r="BB908" s="1">
        <v>1</v>
      </c>
      <c r="BC908" s="1">
        <v>0</v>
      </c>
      <c r="BE908" s="37"/>
      <c r="BJ908" s="37"/>
      <c r="BP908" s="37"/>
    </row>
    <row r="909" spans="3:68" x14ac:dyDescent="0.3">
      <c r="C909" s="37">
        <v>44050</v>
      </c>
      <c r="D909" s="1">
        <v>9</v>
      </c>
      <c r="E909" s="1">
        <v>1</v>
      </c>
      <c r="F909" s="1">
        <v>13</v>
      </c>
      <c r="H909" s="37">
        <v>44050</v>
      </c>
      <c r="I909" s="1">
        <v>9</v>
      </c>
      <c r="J909" s="1">
        <v>1</v>
      </c>
      <c r="K909" s="1">
        <v>13</v>
      </c>
      <c r="M909" s="37">
        <v>44050</v>
      </c>
      <c r="N909" s="1">
        <v>9</v>
      </c>
      <c r="O909" s="1">
        <v>1</v>
      </c>
      <c r="P909" s="1">
        <v>13</v>
      </c>
      <c r="R909" s="37">
        <v>44050</v>
      </c>
      <c r="S909" s="1">
        <v>9</v>
      </c>
      <c r="T909" s="1">
        <v>1</v>
      </c>
      <c r="U909" s="1">
        <v>13</v>
      </c>
      <c r="W909" s="37">
        <v>44050</v>
      </c>
      <c r="X909" s="1">
        <v>9</v>
      </c>
      <c r="Y909" s="1">
        <v>1</v>
      </c>
      <c r="Z909" s="1">
        <f t="shared" si="50"/>
        <v>1102.8000000000002</v>
      </c>
      <c r="AB909" s="37">
        <v>44050</v>
      </c>
      <c r="AC909" s="1">
        <v>9</v>
      </c>
      <c r="AD909" s="1">
        <v>1</v>
      </c>
      <c r="AG909" s="37">
        <v>44050</v>
      </c>
      <c r="AH909" s="1">
        <v>8.6999999999999993</v>
      </c>
      <c r="AI909" s="1">
        <v>1</v>
      </c>
      <c r="AL909" s="37">
        <v>44050</v>
      </c>
      <c r="AM909" s="1">
        <v>3.8</v>
      </c>
      <c r="AN909" s="1">
        <v>1</v>
      </c>
      <c r="AO909" s="1">
        <f t="shared" si="51"/>
        <v>951.1999999999997</v>
      </c>
      <c r="AQ909" s="37">
        <v>44050</v>
      </c>
      <c r="AR909" s="1">
        <v>4.7</v>
      </c>
      <c r="AS909" s="1">
        <v>1</v>
      </c>
      <c r="AT909" s="1">
        <f t="shared" si="52"/>
        <v>1082.2000000000003</v>
      </c>
      <c r="AV909" s="37">
        <v>44050</v>
      </c>
      <c r="AW909" s="1">
        <v>7.4</v>
      </c>
      <c r="AX909" s="1">
        <v>1</v>
      </c>
      <c r="AZ909" s="37">
        <v>42949</v>
      </c>
      <c r="BA909" s="1">
        <v>0</v>
      </c>
      <c r="BB909" s="1">
        <v>0</v>
      </c>
      <c r="BC909" s="1">
        <v>0</v>
      </c>
      <c r="BE909" s="37"/>
      <c r="BJ909" s="37"/>
      <c r="BP909" s="37"/>
    </row>
    <row r="910" spans="3:68" x14ac:dyDescent="0.3">
      <c r="C910" s="37">
        <v>44053</v>
      </c>
      <c r="D910" s="1">
        <v>2</v>
      </c>
      <c r="E910" s="1">
        <v>1</v>
      </c>
      <c r="F910" s="1">
        <v>5</v>
      </c>
      <c r="H910" s="37">
        <v>44053</v>
      </c>
      <c r="I910" s="1">
        <v>2</v>
      </c>
      <c r="J910" s="1">
        <v>1</v>
      </c>
      <c r="K910" s="1">
        <v>5</v>
      </c>
      <c r="M910" s="37">
        <v>44053</v>
      </c>
      <c r="N910" s="1">
        <v>2</v>
      </c>
      <c r="O910" s="1">
        <v>1</v>
      </c>
      <c r="P910" s="1">
        <v>5</v>
      </c>
      <c r="R910" s="37">
        <v>44053</v>
      </c>
      <c r="S910" s="1">
        <v>2</v>
      </c>
      <c r="T910" s="1">
        <v>1</v>
      </c>
      <c r="U910" s="1">
        <v>5</v>
      </c>
      <c r="W910" s="37">
        <v>44053</v>
      </c>
      <c r="X910" s="1">
        <v>2</v>
      </c>
      <c r="Y910" s="1">
        <v>1</v>
      </c>
      <c r="Z910" s="1">
        <f t="shared" si="50"/>
        <v>1104.8000000000002</v>
      </c>
      <c r="AB910" s="37">
        <v>44053</v>
      </c>
      <c r="AC910" s="1">
        <v>2</v>
      </c>
      <c r="AD910" s="1">
        <v>1</v>
      </c>
      <c r="AG910" s="37">
        <v>44053</v>
      </c>
      <c r="AH910" s="1">
        <v>2</v>
      </c>
      <c r="AI910" s="1">
        <v>1</v>
      </c>
      <c r="AL910" s="37">
        <v>44053</v>
      </c>
      <c r="AM910" s="1">
        <v>-5.7</v>
      </c>
      <c r="AN910" s="1">
        <v>1</v>
      </c>
      <c r="AO910" s="1">
        <f t="shared" si="51"/>
        <v>945.49999999999966</v>
      </c>
      <c r="AQ910" s="37">
        <v>44053</v>
      </c>
      <c r="AR910" s="1">
        <v>-3.2</v>
      </c>
      <c r="AS910" s="1">
        <v>1</v>
      </c>
      <c r="AT910" s="1">
        <f t="shared" si="52"/>
        <v>1079.0000000000002</v>
      </c>
      <c r="AV910" s="37">
        <v>44053</v>
      </c>
      <c r="AW910" s="1">
        <v>-0.4</v>
      </c>
      <c r="AX910" s="1">
        <v>1</v>
      </c>
      <c r="AZ910" s="37">
        <v>42950</v>
      </c>
      <c r="BA910" s="1">
        <v>0</v>
      </c>
      <c r="BB910" s="1">
        <v>0</v>
      </c>
      <c r="BC910" s="1">
        <v>0</v>
      </c>
      <c r="BE910" s="37"/>
      <c r="BJ910" s="37"/>
      <c r="BP910" s="37"/>
    </row>
    <row r="911" spans="3:68" x14ac:dyDescent="0.3">
      <c r="C911" s="37">
        <v>44054</v>
      </c>
      <c r="D911" s="1">
        <v>0</v>
      </c>
      <c r="E911" s="1">
        <v>0</v>
      </c>
      <c r="H911" s="37">
        <v>44054</v>
      </c>
      <c r="I911" s="1">
        <v>0</v>
      </c>
      <c r="J911" s="1">
        <v>0</v>
      </c>
      <c r="M911" s="37">
        <v>44054</v>
      </c>
      <c r="N911" s="1">
        <v>0</v>
      </c>
      <c r="O911" s="1">
        <v>0</v>
      </c>
      <c r="R911" s="37">
        <v>44054</v>
      </c>
      <c r="S911" s="1">
        <v>0</v>
      </c>
      <c r="T911" s="1">
        <v>0</v>
      </c>
      <c r="W911" s="37">
        <v>44054</v>
      </c>
      <c r="X911" s="1">
        <v>0</v>
      </c>
      <c r="Y911" s="1">
        <v>0</v>
      </c>
      <c r="Z911" s="1">
        <f t="shared" si="50"/>
        <v>1104.8000000000002</v>
      </c>
      <c r="AB911" s="37">
        <v>44054</v>
      </c>
      <c r="AC911" s="1">
        <v>0</v>
      </c>
      <c r="AD911" s="1">
        <v>0</v>
      </c>
      <c r="AG911" s="37">
        <v>44054</v>
      </c>
      <c r="AH911" s="1">
        <v>0</v>
      </c>
      <c r="AI911" s="1">
        <v>0</v>
      </c>
      <c r="AL911" s="37">
        <v>44054</v>
      </c>
      <c r="AM911" s="1">
        <v>0</v>
      </c>
      <c r="AN911" s="1">
        <v>0</v>
      </c>
      <c r="AO911" s="1">
        <f t="shared" si="51"/>
        <v>945.49999999999966</v>
      </c>
      <c r="AQ911" s="37">
        <v>44054</v>
      </c>
      <c r="AR911" s="1">
        <v>0</v>
      </c>
      <c r="AS911" s="1">
        <v>0</v>
      </c>
      <c r="AT911" s="1">
        <f t="shared" si="52"/>
        <v>1079.0000000000002</v>
      </c>
      <c r="AV911" s="37">
        <v>44054</v>
      </c>
      <c r="AW911" s="1">
        <v>0</v>
      </c>
      <c r="AX911" s="1">
        <v>0</v>
      </c>
      <c r="AZ911" s="37">
        <v>42951</v>
      </c>
      <c r="BA911" s="1">
        <v>12.4</v>
      </c>
      <c r="BB911" s="1">
        <v>1</v>
      </c>
      <c r="BC911" s="1">
        <v>0</v>
      </c>
      <c r="BE911" s="37"/>
      <c r="BJ911" s="37"/>
      <c r="BP911" s="37"/>
    </row>
    <row r="912" spans="3:68" x14ac:dyDescent="0.3">
      <c r="C912" s="37">
        <v>44055</v>
      </c>
      <c r="D912" s="1">
        <v>-9</v>
      </c>
      <c r="E912" s="1">
        <v>1</v>
      </c>
      <c r="F912" s="1">
        <v>1</v>
      </c>
      <c r="H912" s="37">
        <v>44055</v>
      </c>
      <c r="I912" s="1">
        <v>-9</v>
      </c>
      <c r="J912" s="1">
        <v>1</v>
      </c>
      <c r="K912" s="1">
        <v>1</v>
      </c>
      <c r="M912" s="37">
        <v>44055</v>
      </c>
      <c r="N912" s="1">
        <v>-9</v>
      </c>
      <c r="O912" s="1">
        <v>1</v>
      </c>
      <c r="P912" s="1">
        <v>1</v>
      </c>
      <c r="R912" s="37">
        <v>44055</v>
      </c>
      <c r="S912" s="1">
        <v>-9</v>
      </c>
      <c r="T912" s="1">
        <v>1</v>
      </c>
      <c r="U912" s="1">
        <v>1</v>
      </c>
      <c r="W912" s="37">
        <v>44055</v>
      </c>
      <c r="X912" s="1">
        <v>-9</v>
      </c>
      <c r="Y912" s="1">
        <v>1</v>
      </c>
      <c r="Z912" s="1">
        <f t="shared" si="50"/>
        <v>1095.8000000000002</v>
      </c>
      <c r="AB912" s="37">
        <v>44055</v>
      </c>
      <c r="AC912" s="1">
        <v>-9</v>
      </c>
      <c r="AD912" s="1">
        <v>1</v>
      </c>
      <c r="AG912" s="37">
        <v>44055</v>
      </c>
      <c r="AH912" s="1">
        <v>-9</v>
      </c>
      <c r="AI912" s="1">
        <v>1</v>
      </c>
      <c r="AL912" s="37">
        <v>44055</v>
      </c>
      <c r="AM912" s="1">
        <v>-5.9</v>
      </c>
      <c r="AN912" s="1">
        <v>1</v>
      </c>
      <c r="AO912" s="1">
        <f t="shared" si="51"/>
        <v>939.59999999999968</v>
      </c>
      <c r="AQ912" s="37">
        <v>44055</v>
      </c>
      <c r="AR912" s="1">
        <v>-4.2</v>
      </c>
      <c r="AS912" s="1">
        <v>1</v>
      </c>
      <c r="AT912" s="1">
        <f t="shared" si="52"/>
        <v>1074.8000000000002</v>
      </c>
      <c r="AV912" s="37">
        <v>44055</v>
      </c>
      <c r="AW912" s="1">
        <v>0</v>
      </c>
      <c r="AX912" s="1">
        <v>0</v>
      </c>
      <c r="AZ912" s="37">
        <v>42954</v>
      </c>
      <c r="BA912" s="1">
        <v>0</v>
      </c>
      <c r="BB912" s="1">
        <v>0</v>
      </c>
      <c r="BC912" s="1">
        <v>0</v>
      </c>
      <c r="BE912" s="37"/>
      <c r="BJ912" s="37"/>
      <c r="BP912" s="37"/>
    </row>
    <row r="913" spans="3:68" x14ac:dyDescent="0.3">
      <c r="C913" s="37">
        <v>44056</v>
      </c>
      <c r="D913" s="1">
        <v>0</v>
      </c>
      <c r="E913" s="1">
        <v>0</v>
      </c>
      <c r="H913" s="37">
        <v>44056</v>
      </c>
      <c r="I913" s="1">
        <v>0</v>
      </c>
      <c r="J913" s="1">
        <v>0</v>
      </c>
      <c r="M913" s="37">
        <v>44056</v>
      </c>
      <c r="N913" s="1">
        <v>0</v>
      </c>
      <c r="O913" s="1">
        <v>0</v>
      </c>
      <c r="R913" s="37">
        <v>44056</v>
      </c>
      <c r="S913" s="1">
        <v>0</v>
      </c>
      <c r="T913" s="1">
        <v>0</v>
      </c>
      <c r="W913" s="37">
        <v>44056</v>
      </c>
      <c r="X913" s="1">
        <v>0</v>
      </c>
      <c r="Y913" s="1">
        <v>0</v>
      </c>
      <c r="Z913" s="1">
        <f t="shared" si="50"/>
        <v>1095.8000000000002</v>
      </c>
      <c r="AB913" s="37">
        <v>44056</v>
      </c>
      <c r="AC913" s="1">
        <v>0</v>
      </c>
      <c r="AD913" s="1">
        <v>0</v>
      </c>
      <c r="AG913" s="37">
        <v>44056</v>
      </c>
      <c r="AH913" s="1">
        <v>0</v>
      </c>
      <c r="AI913" s="1">
        <v>0</v>
      </c>
      <c r="AL913" s="37">
        <v>44056</v>
      </c>
      <c r="AM913" s="1">
        <v>0</v>
      </c>
      <c r="AN913" s="1">
        <v>0</v>
      </c>
      <c r="AO913" s="1">
        <f t="shared" si="51"/>
        <v>939.59999999999968</v>
      </c>
      <c r="AQ913" s="37">
        <v>44056</v>
      </c>
      <c r="AR913" s="1">
        <v>0</v>
      </c>
      <c r="AS913" s="1">
        <v>0</v>
      </c>
      <c r="AT913" s="1">
        <f t="shared" si="52"/>
        <v>1074.8000000000002</v>
      </c>
      <c r="AV913" s="37">
        <v>44056</v>
      </c>
      <c r="AW913" s="1">
        <v>0</v>
      </c>
      <c r="AX913" s="1">
        <v>0</v>
      </c>
      <c r="AZ913" s="37">
        <v>42955</v>
      </c>
      <c r="BA913" s="1">
        <v>25.1</v>
      </c>
      <c r="BB913" s="1">
        <v>1</v>
      </c>
      <c r="BC913" s="1">
        <v>0</v>
      </c>
      <c r="BE913" s="37"/>
      <c r="BJ913" s="37"/>
      <c r="BP913" s="37"/>
    </row>
    <row r="914" spans="3:68" x14ac:dyDescent="0.3">
      <c r="C914" s="37">
        <v>44057</v>
      </c>
      <c r="D914" s="1">
        <v>-4</v>
      </c>
      <c r="E914" s="1">
        <v>1</v>
      </c>
      <c r="F914" s="1">
        <v>4</v>
      </c>
      <c r="H914" s="37">
        <v>44057</v>
      </c>
      <c r="I914" s="1">
        <v>-4</v>
      </c>
      <c r="J914" s="1">
        <v>1</v>
      </c>
      <c r="K914" s="1">
        <v>4</v>
      </c>
      <c r="M914" s="37">
        <v>44057</v>
      </c>
      <c r="N914" s="1">
        <v>-4</v>
      </c>
      <c r="O914" s="1">
        <v>1</v>
      </c>
      <c r="P914" s="1">
        <v>4</v>
      </c>
      <c r="R914" s="37">
        <v>44057</v>
      </c>
      <c r="S914" s="1">
        <v>-4</v>
      </c>
      <c r="T914" s="1">
        <v>1</v>
      </c>
      <c r="U914" s="1">
        <v>4</v>
      </c>
      <c r="W914" s="37">
        <v>44057</v>
      </c>
      <c r="X914" s="1">
        <v>-4</v>
      </c>
      <c r="Y914" s="1">
        <v>1</v>
      </c>
      <c r="Z914" s="1">
        <f t="shared" si="50"/>
        <v>1091.8000000000002</v>
      </c>
      <c r="AB914" s="37">
        <v>44057</v>
      </c>
      <c r="AC914" s="1">
        <v>-4.3</v>
      </c>
      <c r="AD914" s="1">
        <v>1</v>
      </c>
      <c r="AG914" s="37">
        <v>44057</v>
      </c>
      <c r="AH914" s="1">
        <v>-4.3</v>
      </c>
      <c r="AI914" s="1">
        <v>1</v>
      </c>
      <c r="AL914" s="37">
        <v>44057</v>
      </c>
      <c r="AM914" s="1">
        <v>-1</v>
      </c>
      <c r="AN914" s="1">
        <v>1</v>
      </c>
      <c r="AO914" s="1">
        <f t="shared" si="51"/>
        <v>938.59999999999968</v>
      </c>
      <c r="AQ914" s="37">
        <v>44057</v>
      </c>
      <c r="AR914" s="1">
        <v>0</v>
      </c>
      <c r="AS914" s="1">
        <v>1</v>
      </c>
      <c r="AT914" s="1">
        <f t="shared" si="52"/>
        <v>1074.8000000000002</v>
      </c>
      <c r="AV914" s="37">
        <v>44057</v>
      </c>
      <c r="AW914" s="1">
        <v>-4.5999999999999996</v>
      </c>
      <c r="AX914" s="1">
        <v>1</v>
      </c>
      <c r="AZ914" s="37">
        <v>42956</v>
      </c>
      <c r="BA914" s="1">
        <v>0</v>
      </c>
      <c r="BB914" s="1">
        <v>0</v>
      </c>
      <c r="BC914" s="1">
        <v>0</v>
      </c>
      <c r="BE914" s="37"/>
      <c r="BJ914" s="37"/>
      <c r="BP914" s="37"/>
    </row>
    <row r="915" spans="3:68" x14ac:dyDescent="0.3">
      <c r="C915" s="37">
        <v>44061</v>
      </c>
      <c r="D915" s="1">
        <v>0</v>
      </c>
      <c r="E915" s="1">
        <v>0</v>
      </c>
      <c r="H915" s="37">
        <v>44061</v>
      </c>
      <c r="I915" s="1">
        <v>0</v>
      </c>
      <c r="J915" s="1">
        <v>0</v>
      </c>
      <c r="M915" s="37">
        <v>44061</v>
      </c>
      <c r="N915" s="1">
        <v>0</v>
      </c>
      <c r="O915" s="1">
        <v>0</v>
      </c>
      <c r="R915" s="37">
        <v>44061</v>
      </c>
      <c r="S915" s="1">
        <v>0</v>
      </c>
      <c r="T915" s="1">
        <v>0</v>
      </c>
      <c r="W915" s="37">
        <v>44061</v>
      </c>
      <c r="X915" s="1">
        <v>0</v>
      </c>
      <c r="Y915" s="1">
        <v>0</v>
      </c>
      <c r="Z915" s="1">
        <f t="shared" si="50"/>
        <v>1091.8000000000002</v>
      </c>
      <c r="AB915" s="37">
        <v>44061</v>
      </c>
      <c r="AC915" s="1">
        <v>0</v>
      </c>
      <c r="AD915" s="1">
        <v>0</v>
      </c>
      <c r="AG915" s="37">
        <v>44061</v>
      </c>
      <c r="AH915" s="1">
        <v>0</v>
      </c>
      <c r="AI915" s="1">
        <v>0</v>
      </c>
      <c r="AL915" s="37">
        <v>44061</v>
      </c>
      <c r="AM915" s="1">
        <v>0</v>
      </c>
      <c r="AN915" s="1">
        <v>0</v>
      </c>
      <c r="AO915" s="1">
        <f t="shared" si="51"/>
        <v>938.59999999999968</v>
      </c>
      <c r="AQ915" s="37">
        <v>44061</v>
      </c>
      <c r="AR915" s="1">
        <v>0</v>
      </c>
      <c r="AS915" s="1">
        <v>0</v>
      </c>
      <c r="AT915" s="1">
        <f t="shared" si="52"/>
        <v>1074.8000000000002</v>
      </c>
      <c r="AV915" s="37">
        <v>44061</v>
      </c>
      <c r="AW915" s="1">
        <v>0</v>
      </c>
      <c r="AX915" s="1">
        <v>0</v>
      </c>
      <c r="AZ915" s="37">
        <v>42957</v>
      </c>
      <c r="BA915" s="1">
        <v>-21.5</v>
      </c>
      <c r="BB915" s="1">
        <v>1</v>
      </c>
      <c r="BC915" s="1">
        <v>0</v>
      </c>
      <c r="BE915" s="37"/>
      <c r="BJ915" s="37"/>
      <c r="BP915" s="37"/>
    </row>
    <row r="916" spans="3:68" x14ac:dyDescent="0.3">
      <c r="C916" s="37">
        <v>44062</v>
      </c>
      <c r="D916" s="1">
        <v>0</v>
      </c>
      <c r="E916" s="1">
        <v>0</v>
      </c>
      <c r="H916" s="37">
        <v>44062</v>
      </c>
      <c r="I916" s="1">
        <v>0</v>
      </c>
      <c r="J916" s="1">
        <v>0</v>
      </c>
      <c r="M916" s="37">
        <v>44062</v>
      </c>
      <c r="N916" s="1">
        <v>0</v>
      </c>
      <c r="O916" s="1">
        <v>0</v>
      </c>
      <c r="R916" s="37">
        <v>44062</v>
      </c>
      <c r="S916" s="1">
        <v>0</v>
      </c>
      <c r="T916" s="1">
        <v>0</v>
      </c>
      <c r="W916" s="37">
        <v>44062</v>
      </c>
      <c r="X916" s="1">
        <v>0</v>
      </c>
      <c r="Y916" s="1">
        <v>0</v>
      </c>
      <c r="Z916" s="1">
        <f t="shared" si="50"/>
        <v>1091.8000000000002</v>
      </c>
      <c r="AB916" s="37">
        <v>44062</v>
      </c>
      <c r="AC916" s="1">
        <v>0</v>
      </c>
      <c r="AD916" s="1">
        <v>0</v>
      </c>
      <c r="AG916" s="37">
        <v>44062</v>
      </c>
      <c r="AH916" s="1">
        <v>0</v>
      </c>
      <c r="AI916" s="1">
        <v>0</v>
      </c>
      <c r="AL916" s="37">
        <v>44062</v>
      </c>
      <c r="AM916" s="1">
        <v>0</v>
      </c>
      <c r="AN916" s="1">
        <v>0</v>
      </c>
      <c r="AO916" s="1">
        <f t="shared" si="51"/>
        <v>938.59999999999968</v>
      </c>
      <c r="AQ916" s="37">
        <v>44062</v>
      </c>
      <c r="AR916" s="1">
        <v>0</v>
      </c>
      <c r="AS916" s="1">
        <v>0</v>
      </c>
      <c r="AT916" s="1">
        <f t="shared" si="52"/>
        <v>1074.8000000000002</v>
      </c>
      <c r="AV916" s="37">
        <v>44062</v>
      </c>
      <c r="AW916" s="1">
        <v>0</v>
      </c>
      <c r="AX916" s="1">
        <v>0</v>
      </c>
      <c r="AZ916" s="37">
        <v>42958</v>
      </c>
      <c r="BA916" s="1">
        <v>0</v>
      </c>
      <c r="BB916" s="1">
        <v>0</v>
      </c>
      <c r="BC916" s="1">
        <v>0</v>
      </c>
      <c r="BE916" s="37"/>
      <c r="BJ916" s="37"/>
      <c r="BP916" s="37"/>
    </row>
    <row r="917" spans="3:68" x14ac:dyDescent="0.3">
      <c r="C917" s="37">
        <v>44063</v>
      </c>
      <c r="D917" s="1">
        <v>0</v>
      </c>
      <c r="E917" s="1">
        <v>0</v>
      </c>
      <c r="H917" s="37">
        <v>44063</v>
      </c>
      <c r="I917" s="1">
        <v>0</v>
      </c>
      <c r="J917" s="1">
        <v>0</v>
      </c>
      <c r="M917" s="37">
        <v>44063</v>
      </c>
      <c r="N917" s="1">
        <v>0</v>
      </c>
      <c r="O917" s="1">
        <v>0</v>
      </c>
      <c r="R917" s="37">
        <v>44063</v>
      </c>
      <c r="S917" s="1">
        <v>0</v>
      </c>
      <c r="T917" s="1">
        <v>0</v>
      </c>
      <c r="W917" s="37">
        <v>44063</v>
      </c>
      <c r="X917" s="1">
        <v>0</v>
      </c>
      <c r="Y917" s="1">
        <v>0</v>
      </c>
      <c r="Z917" s="1">
        <f t="shared" si="50"/>
        <v>1091.8000000000002</v>
      </c>
      <c r="AB917" s="37">
        <v>44063</v>
      </c>
      <c r="AC917" s="1">
        <v>0</v>
      </c>
      <c r="AD917" s="1">
        <v>0</v>
      </c>
      <c r="AG917" s="37">
        <v>44063</v>
      </c>
      <c r="AH917" s="1">
        <v>0</v>
      </c>
      <c r="AI917" s="1">
        <v>0</v>
      </c>
      <c r="AL917" s="37">
        <v>44063</v>
      </c>
      <c r="AM917" s="1">
        <v>0</v>
      </c>
      <c r="AN917" s="1">
        <v>0</v>
      </c>
      <c r="AO917" s="1">
        <f t="shared" si="51"/>
        <v>938.59999999999968</v>
      </c>
      <c r="AQ917" s="37">
        <v>44063</v>
      </c>
      <c r="AR917" s="1">
        <v>0</v>
      </c>
      <c r="AS917" s="1">
        <v>0</v>
      </c>
      <c r="AT917" s="1">
        <f t="shared" si="52"/>
        <v>1074.8000000000002</v>
      </c>
      <c r="AV917" s="37">
        <v>44063</v>
      </c>
      <c r="AW917" s="1">
        <v>0</v>
      </c>
      <c r="AX917" s="1">
        <v>0</v>
      </c>
      <c r="AZ917" s="37">
        <v>42961</v>
      </c>
      <c r="BA917" s="1">
        <v>11.8</v>
      </c>
      <c r="BB917" s="1">
        <v>1</v>
      </c>
      <c r="BC917" s="1">
        <v>0</v>
      </c>
      <c r="BE917" s="37"/>
      <c r="BJ917" s="37"/>
      <c r="BP917" s="37"/>
    </row>
    <row r="918" spans="3:68" x14ac:dyDescent="0.3">
      <c r="C918" s="37">
        <v>44064</v>
      </c>
      <c r="D918" s="1">
        <v>1.2</v>
      </c>
      <c r="E918" s="1">
        <v>1</v>
      </c>
      <c r="F918" s="1">
        <v>8.1999999999999993</v>
      </c>
      <c r="H918" s="37">
        <v>44064</v>
      </c>
      <c r="I918" s="1">
        <v>1.2</v>
      </c>
      <c r="J918" s="1">
        <v>1</v>
      </c>
      <c r="K918" s="1">
        <v>8.1999999999999993</v>
      </c>
      <c r="M918" s="37">
        <v>44064</v>
      </c>
      <c r="N918" s="1">
        <v>1.2</v>
      </c>
      <c r="O918" s="1">
        <v>1</v>
      </c>
      <c r="P918" s="1">
        <v>8.1999999999999993</v>
      </c>
      <c r="R918" s="37">
        <v>44064</v>
      </c>
      <c r="S918" s="1">
        <v>1.2</v>
      </c>
      <c r="T918" s="1">
        <v>1</v>
      </c>
      <c r="U918" s="1">
        <v>8.1999999999999993</v>
      </c>
      <c r="W918" s="37">
        <v>44064</v>
      </c>
      <c r="X918" s="1">
        <v>1.2</v>
      </c>
      <c r="Y918" s="1">
        <v>1</v>
      </c>
      <c r="Z918" s="1">
        <f t="shared" si="50"/>
        <v>1093.0000000000002</v>
      </c>
      <c r="AB918" s="37">
        <v>44064</v>
      </c>
      <c r="AC918" s="1">
        <v>1.1000000000000001</v>
      </c>
      <c r="AD918" s="1">
        <v>1</v>
      </c>
      <c r="AG918" s="37">
        <v>44064</v>
      </c>
      <c r="AH918" s="1">
        <v>1.1000000000000001</v>
      </c>
      <c r="AI918" s="1">
        <v>1</v>
      </c>
      <c r="AL918" s="37">
        <v>44064</v>
      </c>
      <c r="AM918" s="1">
        <v>-3.7</v>
      </c>
      <c r="AN918" s="1">
        <v>1</v>
      </c>
      <c r="AO918" s="1">
        <f t="shared" si="51"/>
        <v>934.89999999999964</v>
      </c>
      <c r="AQ918" s="37">
        <v>44064</v>
      </c>
      <c r="AR918" s="1">
        <v>-2.8</v>
      </c>
      <c r="AS918" s="1">
        <v>1</v>
      </c>
      <c r="AT918" s="1">
        <f t="shared" si="52"/>
        <v>1072.0000000000002</v>
      </c>
      <c r="AV918" s="37">
        <v>44064</v>
      </c>
      <c r="AW918" s="1">
        <v>0.1</v>
      </c>
      <c r="AX918" s="1">
        <v>1</v>
      </c>
      <c r="AZ918" s="37">
        <v>42963</v>
      </c>
      <c r="BA918" s="1">
        <v>-3.4</v>
      </c>
      <c r="BB918" s="1">
        <v>1</v>
      </c>
      <c r="BC918" s="1">
        <v>0</v>
      </c>
      <c r="BE918" s="37"/>
      <c r="BJ918" s="37"/>
      <c r="BP918" s="37"/>
    </row>
    <row r="919" spans="3:68" x14ac:dyDescent="0.3">
      <c r="C919" s="37">
        <v>44067</v>
      </c>
      <c r="D919" s="1">
        <v>0</v>
      </c>
      <c r="E919" s="1">
        <v>0</v>
      </c>
      <c r="H919" s="37">
        <v>44067</v>
      </c>
      <c r="I919" s="1">
        <v>0</v>
      </c>
      <c r="J919" s="1">
        <v>0</v>
      </c>
      <c r="M919" s="37">
        <v>44067</v>
      </c>
      <c r="N919" s="1">
        <v>0</v>
      </c>
      <c r="O919" s="1">
        <v>0</v>
      </c>
      <c r="R919" s="37">
        <v>44067</v>
      </c>
      <c r="S919" s="1">
        <v>0</v>
      </c>
      <c r="T919" s="1">
        <v>0</v>
      </c>
      <c r="W919" s="37">
        <v>44067</v>
      </c>
      <c r="X919" s="1">
        <v>0</v>
      </c>
      <c r="Y919" s="1">
        <v>0</v>
      </c>
      <c r="Z919" s="1">
        <f t="shared" si="50"/>
        <v>1093.0000000000002</v>
      </c>
      <c r="AB919" s="37">
        <v>44067</v>
      </c>
      <c r="AC919" s="1">
        <v>0</v>
      </c>
      <c r="AD919" s="1">
        <v>0</v>
      </c>
      <c r="AG919" s="37">
        <v>44067</v>
      </c>
      <c r="AH919" s="1">
        <v>0</v>
      </c>
      <c r="AI919" s="1">
        <v>0</v>
      </c>
      <c r="AL919" s="37">
        <v>44067</v>
      </c>
      <c r="AM919" s="1">
        <v>0</v>
      </c>
      <c r="AN919" s="1">
        <v>0</v>
      </c>
      <c r="AO919" s="1">
        <f t="shared" si="51"/>
        <v>934.89999999999964</v>
      </c>
      <c r="AQ919" s="37">
        <v>44067</v>
      </c>
      <c r="AR919" s="1">
        <v>0</v>
      </c>
      <c r="AS919" s="1">
        <v>0</v>
      </c>
      <c r="AT919" s="1">
        <f t="shared" si="52"/>
        <v>1072.0000000000002</v>
      </c>
      <c r="AV919" s="37">
        <v>44067</v>
      </c>
      <c r="AW919" s="1">
        <v>0</v>
      </c>
      <c r="AX919" s="1">
        <v>0</v>
      </c>
      <c r="AZ919" s="37">
        <v>42964</v>
      </c>
      <c r="BA919" s="1">
        <v>7</v>
      </c>
      <c r="BB919" s="1">
        <v>1</v>
      </c>
      <c r="BC919" s="1">
        <v>0</v>
      </c>
      <c r="BE919" s="37"/>
      <c r="BJ919" s="37"/>
      <c r="BP919" s="37"/>
    </row>
    <row r="920" spans="3:68" x14ac:dyDescent="0.3">
      <c r="C920" s="37">
        <v>44068</v>
      </c>
      <c r="D920" s="1">
        <v>0</v>
      </c>
      <c r="E920" s="1">
        <v>0</v>
      </c>
      <c r="H920" s="37">
        <v>44068</v>
      </c>
      <c r="I920" s="1">
        <v>0</v>
      </c>
      <c r="J920" s="1">
        <v>0</v>
      </c>
      <c r="M920" s="37">
        <v>44068</v>
      </c>
      <c r="N920" s="1">
        <v>0</v>
      </c>
      <c r="O920" s="1">
        <v>0</v>
      </c>
      <c r="R920" s="37">
        <v>44068</v>
      </c>
      <c r="S920" s="1">
        <v>0</v>
      </c>
      <c r="T920" s="1">
        <v>0</v>
      </c>
      <c r="W920" s="37">
        <v>44068</v>
      </c>
      <c r="X920" s="1">
        <v>0</v>
      </c>
      <c r="Y920" s="1">
        <v>0</v>
      </c>
      <c r="Z920" s="1">
        <f t="shared" si="50"/>
        <v>1093.0000000000002</v>
      </c>
      <c r="AB920" s="37">
        <v>44068</v>
      </c>
      <c r="AC920" s="1">
        <v>0</v>
      </c>
      <c r="AD920" s="1">
        <v>0</v>
      </c>
      <c r="AG920" s="37">
        <v>44068</v>
      </c>
      <c r="AH920" s="1">
        <v>0</v>
      </c>
      <c r="AI920" s="1">
        <v>0</v>
      </c>
      <c r="AL920" s="37">
        <v>44068</v>
      </c>
      <c r="AM920" s="1">
        <v>0</v>
      </c>
      <c r="AN920" s="1">
        <v>0</v>
      </c>
      <c r="AO920" s="1">
        <f t="shared" si="51"/>
        <v>934.89999999999964</v>
      </c>
      <c r="AQ920" s="37">
        <v>44068</v>
      </c>
      <c r="AR920" s="1">
        <v>0</v>
      </c>
      <c r="AS920" s="1">
        <v>0</v>
      </c>
      <c r="AT920" s="1">
        <f t="shared" si="52"/>
        <v>1072.0000000000002</v>
      </c>
      <c r="AV920" s="37">
        <v>44068</v>
      </c>
      <c r="AW920" s="1">
        <v>0</v>
      </c>
      <c r="AX920" s="1">
        <v>0</v>
      </c>
      <c r="AZ920" s="37">
        <v>42965</v>
      </c>
      <c r="BA920" s="1">
        <v>8.6999999999999993</v>
      </c>
      <c r="BB920" s="1">
        <v>1</v>
      </c>
      <c r="BC920" s="1">
        <v>0</v>
      </c>
      <c r="BE920" s="37"/>
      <c r="BJ920" s="37"/>
      <c r="BP920" s="37"/>
    </row>
    <row r="921" spans="3:68" x14ac:dyDescent="0.3">
      <c r="C921" s="37">
        <v>44069</v>
      </c>
      <c r="D921" s="1">
        <v>-10.8</v>
      </c>
      <c r="E921" s="1">
        <v>1</v>
      </c>
      <c r="F921" s="1">
        <v>8.1999999999999993</v>
      </c>
      <c r="H921" s="37">
        <v>44069</v>
      </c>
      <c r="I921" s="1">
        <v>-10.8</v>
      </c>
      <c r="J921" s="1">
        <v>1</v>
      </c>
      <c r="K921" s="1">
        <v>8.1999999999999993</v>
      </c>
      <c r="M921" s="37">
        <v>44069</v>
      </c>
      <c r="N921" s="1">
        <v>-10.8</v>
      </c>
      <c r="O921" s="1">
        <v>1</v>
      </c>
      <c r="P921" s="1">
        <v>8.1999999999999993</v>
      </c>
      <c r="R921" s="37">
        <v>44069</v>
      </c>
      <c r="S921" s="1">
        <v>-10.8</v>
      </c>
      <c r="T921" s="1">
        <v>1</v>
      </c>
      <c r="U921" s="1">
        <v>8.1999999999999993</v>
      </c>
      <c r="W921" s="37">
        <v>44069</v>
      </c>
      <c r="X921" s="1">
        <v>-10.8</v>
      </c>
      <c r="Y921" s="1">
        <v>1</v>
      </c>
      <c r="Z921" s="1">
        <f t="shared" si="50"/>
        <v>1082.2000000000003</v>
      </c>
      <c r="AB921" s="37">
        <v>44069</v>
      </c>
      <c r="AC921" s="1">
        <v>-10.8</v>
      </c>
      <c r="AD921" s="1">
        <v>1</v>
      </c>
      <c r="AG921" s="37">
        <v>44069</v>
      </c>
      <c r="AH921" s="1">
        <v>-10.8</v>
      </c>
      <c r="AI921" s="1">
        <v>1</v>
      </c>
      <c r="AL921" s="37">
        <v>44069</v>
      </c>
      <c r="AM921" s="1">
        <v>-2.2999999999999998</v>
      </c>
      <c r="AN921" s="1">
        <v>1</v>
      </c>
      <c r="AO921" s="1">
        <f t="shared" si="51"/>
        <v>932.59999999999968</v>
      </c>
      <c r="AQ921" s="37">
        <v>44069</v>
      </c>
      <c r="AR921" s="1">
        <v>-14.7</v>
      </c>
      <c r="AS921" s="1">
        <v>1</v>
      </c>
      <c r="AT921" s="1">
        <f t="shared" si="52"/>
        <v>1057.3000000000002</v>
      </c>
      <c r="AV921" s="37">
        <v>44069</v>
      </c>
      <c r="AW921" s="1">
        <v>-11</v>
      </c>
      <c r="AX921" s="1">
        <v>1</v>
      </c>
      <c r="AZ921" s="37">
        <v>42968</v>
      </c>
      <c r="BA921" s="1">
        <v>0</v>
      </c>
      <c r="BB921" s="1">
        <v>0</v>
      </c>
      <c r="BC921" s="1">
        <v>0</v>
      </c>
      <c r="BE921" s="37"/>
      <c r="BJ921" s="37"/>
      <c r="BP921" s="37"/>
    </row>
    <row r="922" spans="3:68" x14ac:dyDescent="0.3">
      <c r="C922" s="37">
        <v>44070</v>
      </c>
      <c r="D922" s="1">
        <v>10.9</v>
      </c>
      <c r="E922" s="1">
        <v>1</v>
      </c>
      <c r="F922" s="1">
        <v>16</v>
      </c>
      <c r="H922" s="37">
        <v>44070</v>
      </c>
      <c r="I922" s="1">
        <v>10.9</v>
      </c>
      <c r="J922" s="1">
        <v>1</v>
      </c>
      <c r="K922" s="1">
        <v>16</v>
      </c>
      <c r="M922" s="37">
        <v>44070</v>
      </c>
      <c r="N922" s="1">
        <v>20.9</v>
      </c>
      <c r="O922" s="1">
        <v>1</v>
      </c>
      <c r="P922" s="1">
        <v>31</v>
      </c>
      <c r="R922" s="37">
        <v>44070</v>
      </c>
      <c r="S922" s="1">
        <v>6.8</v>
      </c>
      <c r="T922" s="1">
        <v>1</v>
      </c>
      <c r="U922" s="1">
        <v>16</v>
      </c>
      <c r="W922" s="37">
        <v>44070</v>
      </c>
      <c r="X922" s="1">
        <v>6.8</v>
      </c>
      <c r="Y922" s="1">
        <v>1</v>
      </c>
      <c r="Z922" s="1">
        <f t="shared" si="50"/>
        <v>1089.0000000000002</v>
      </c>
      <c r="AB922" s="37">
        <v>44070</v>
      </c>
      <c r="AC922" s="1">
        <v>5.4</v>
      </c>
      <c r="AD922" s="1">
        <v>1</v>
      </c>
      <c r="AE922" s="1">
        <v>-2.1</v>
      </c>
      <c r="AG922" s="37">
        <v>44070</v>
      </c>
      <c r="AH922" s="1">
        <v>8.8000000000000007</v>
      </c>
      <c r="AI922" s="1">
        <v>1</v>
      </c>
      <c r="AJ922" s="1">
        <v>-2.1</v>
      </c>
      <c r="AL922" s="37">
        <v>44070</v>
      </c>
      <c r="AM922" s="1">
        <v>6.1</v>
      </c>
      <c r="AN922" s="1">
        <v>1</v>
      </c>
      <c r="AO922" s="1">
        <f t="shared" si="51"/>
        <v>938.6999999999997</v>
      </c>
      <c r="AQ922" s="37">
        <v>44070</v>
      </c>
      <c r="AR922" s="1">
        <v>9.4</v>
      </c>
      <c r="AS922" s="1">
        <v>1</v>
      </c>
      <c r="AT922" s="1">
        <f t="shared" si="52"/>
        <v>1066.7000000000003</v>
      </c>
      <c r="AV922" s="37">
        <v>44070</v>
      </c>
      <c r="AW922" s="1">
        <v>13.4</v>
      </c>
      <c r="AX922" s="1">
        <v>1</v>
      </c>
      <c r="AZ922" s="37">
        <v>42969</v>
      </c>
      <c r="BA922" s="1">
        <v>0</v>
      </c>
      <c r="BB922" s="1">
        <v>0</v>
      </c>
      <c r="BC922" s="1">
        <v>0</v>
      </c>
      <c r="BE922" s="37"/>
      <c r="BJ922" s="37"/>
      <c r="BP922" s="37"/>
    </row>
    <row r="923" spans="3:68" x14ac:dyDescent="0.3">
      <c r="C923" s="37">
        <v>44071</v>
      </c>
      <c r="D923" s="1">
        <v>-17.600000000000001</v>
      </c>
      <c r="E923" s="1">
        <v>1</v>
      </c>
      <c r="F923" s="1">
        <v>7.4</v>
      </c>
      <c r="H923" s="37">
        <v>44071</v>
      </c>
      <c r="I923" s="1">
        <v>-17.600000000000001</v>
      </c>
      <c r="J923" s="1">
        <v>1</v>
      </c>
      <c r="K923" s="1">
        <v>7.4</v>
      </c>
      <c r="M923" s="37">
        <v>44071</v>
      </c>
      <c r="N923" s="1">
        <v>-17.600000000000001</v>
      </c>
      <c r="O923" s="1">
        <v>1</v>
      </c>
      <c r="P923" s="1">
        <v>7.4</v>
      </c>
      <c r="R923" s="37">
        <v>44071</v>
      </c>
      <c r="S923" s="1">
        <v>-17.600000000000001</v>
      </c>
      <c r="T923" s="1">
        <v>1</v>
      </c>
      <c r="U923" s="1">
        <v>7.4</v>
      </c>
      <c r="W923" s="37">
        <v>44071</v>
      </c>
      <c r="X923" s="1">
        <v>-17.600000000000001</v>
      </c>
      <c r="Y923" s="1">
        <v>1</v>
      </c>
      <c r="Z923" s="1">
        <f t="shared" si="50"/>
        <v>1071.4000000000003</v>
      </c>
      <c r="AB923" s="37">
        <v>44071</v>
      </c>
      <c r="AC923" s="1">
        <v>-17.399999999999999</v>
      </c>
      <c r="AD923" s="1">
        <v>1</v>
      </c>
      <c r="AG923" s="37">
        <v>44071</v>
      </c>
      <c r="AH923" s="1">
        <v>-43.7</v>
      </c>
      <c r="AI923" s="1">
        <v>1</v>
      </c>
      <c r="AJ923" s="1">
        <v>-23.4</v>
      </c>
      <c r="AL923" s="37">
        <v>44071</v>
      </c>
      <c r="AM923" s="1">
        <v>7.3</v>
      </c>
      <c r="AN923" s="1">
        <v>1</v>
      </c>
      <c r="AO923" s="1">
        <f t="shared" si="51"/>
        <v>945.99999999999966</v>
      </c>
      <c r="AQ923" s="37">
        <v>44071</v>
      </c>
      <c r="AR923" s="1">
        <v>12.6</v>
      </c>
      <c r="AS923" s="1">
        <v>1</v>
      </c>
      <c r="AT923" s="1">
        <f t="shared" si="52"/>
        <v>1079.3000000000002</v>
      </c>
      <c r="AV923" s="37">
        <v>44071</v>
      </c>
      <c r="AW923" s="1">
        <v>-18.8</v>
      </c>
      <c r="AX923" s="1">
        <v>1</v>
      </c>
      <c r="AZ923" s="37">
        <v>42970</v>
      </c>
      <c r="BA923" s="1">
        <v>-19.3</v>
      </c>
      <c r="BB923" s="1">
        <v>1</v>
      </c>
      <c r="BC923" s="1">
        <v>0</v>
      </c>
      <c r="BE923" s="37"/>
      <c r="BJ923" s="37"/>
      <c r="BP923" s="37"/>
    </row>
    <row r="924" spans="3:68" x14ac:dyDescent="0.3">
      <c r="C924" s="37">
        <v>44074</v>
      </c>
      <c r="D924" s="1">
        <v>11.9</v>
      </c>
      <c r="E924" s="1">
        <v>1</v>
      </c>
      <c r="F924" s="1">
        <v>16.2</v>
      </c>
      <c r="H924" s="37">
        <v>44074</v>
      </c>
      <c r="I924" s="1">
        <v>11.9</v>
      </c>
      <c r="J924" s="1">
        <v>1</v>
      </c>
      <c r="K924" s="1">
        <v>16.2</v>
      </c>
      <c r="M924" s="37">
        <v>44074</v>
      </c>
      <c r="N924" s="1">
        <v>15.8</v>
      </c>
      <c r="O924" s="1">
        <v>1</v>
      </c>
      <c r="P924" s="1">
        <v>24.2</v>
      </c>
      <c r="R924" s="37">
        <v>44074</v>
      </c>
      <c r="S924" s="1">
        <v>9.1999999999999993</v>
      </c>
      <c r="T924" s="1">
        <v>1</v>
      </c>
      <c r="U924" s="1">
        <v>19.2</v>
      </c>
      <c r="W924" s="37">
        <v>44074</v>
      </c>
      <c r="X924" s="1">
        <v>9.1999999999999993</v>
      </c>
      <c r="Y924" s="1">
        <v>1</v>
      </c>
      <c r="Z924" s="1">
        <f t="shared" ref="Z924:Z987" si="53">+Z923+X924</f>
        <v>1080.6000000000004</v>
      </c>
      <c r="AB924" s="37">
        <v>44074</v>
      </c>
      <c r="AC924" s="1">
        <v>19.399999999999999</v>
      </c>
      <c r="AD924" s="1">
        <v>1</v>
      </c>
      <c r="AE924" s="1">
        <v>9.6</v>
      </c>
      <c r="AG924" s="37">
        <v>44074</v>
      </c>
      <c r="AH924" s="1">
        <v>22.2</v>
      </c>
      <c r="AI924" s="1">
        <v>1</v>
      </c>
      <c r="AJ924" s="1">
        <v>11.1</v>
      </c>
      <c r="AL924" s="37">
        <v>44074</v>
      </c>
      <c r="AM924" s="1">
        <v>21.7</v>
      </c>
      <c r="AN924" s="1">
        <v>1</v>
      </c>
      <c r="AO924" s="1">
        <f t="shared" ref="AO924:AO987" si="54">+AO923+AM924</f>
        <v>967.6999999999997</v>
      </c>
      <c r="AQ924" s="37">
        <v>44074</v>
      </c>
      <c r="AR924" s="1">
        <v>28.6</v>
      </c>
      <c r="AS924" s="1">
        <v>1</v>
      </c>
      <c r="AT924" s="1">
        <f t="shared" ref="AT924:AT987" si="55">+AT923+AR924</f>
        <v>1107.9000000000001</v>
      </c>
      <c r="AV924" s="37">
        <v>44074</v>
      </c>
      <c r="AW924" s="1">
        <v>7.4</v>
      </c>
      <c r="AX924" s="1">
        <v>1</v>
      </c>
      <c r="AZ924" s="37">
        <v>42971</v>
      </c>
      <c r="BA924" s="1">
        <v>4.9000000000000004</v>
      </c>
      <c r="BB924" s="1">
        <v>1</v>
      </c>
      <c r="BC924" s="1">
        <v>0</v>
      </c>
      <c r="BE924" s="37"/>
      <c r="BJ924" s="37"/>
      <c r="BP924" s="37"/>
    </row>
    <row r="925" spans="3:68" x14ac:dyDescent="0.3">
      <c r="C925" s="37">
        <v>44075</v>
      </c>
      <c r="D925" s="1">
        <v>12.1</v>
      </c>
      <c r="E925" s="1">
        <v>1</v>
      </c>
      <c r="F925" s="1">
        <v>17</v>
      </c>
      <c r="H925" s="37">
        <v>44075</v>
      </c>
      <c r="I925" s="1">
        <v>12.1</v>
      </c>
      <c r="J925" s="1">
        <v>1</v>
      </c>
      <c r="K925" s="1">
        <v>17</v>
      </c>
      <c r="M925" s="37">
        <v>44075</v>
      </c>
      <c r="N925" s="1">
        <v>28.4</v>
      </c>
      <c r="O925" s="1">
        <v>1</v>
      </c>
      <c r="P925" s="1">
        <v>40</v>
      </c>
      <c r="R925" s="37">
        <v>44075</v>
      </c>
      <c r="S925" s="1">
        <v>5.9</v>
      </c>
      <c r="T925" s="1">
        <v>1</v>
      </c>
      <c r="U925" s="1">
        <v>13</v>
      </c>
      <c r="W925" s="37">
        <v>44075</v>
      </c>
      <c r="X925" s="1">
        <v>5.9</v>
      </c>
      <c r="Y925" s="1">
        <v>1</v>
      </c>
      <c r="Z925" s="1">
        <f t="shared" si="53"/>
        <v>1086.5000000000005</v>
      </c>
      <c r="AB925" s="37">
        <v>44075</v>
      </c>
      <c r="AC925" s="1">
        <v>2.19999999999999</v>
      </c>
      <c r="AD925" s="1">
        <v>1</v>
      </c>
      <c r="AE925" s="1">
        <v>-7</v>
      </c>
      <c r="AG925" s="37">
        <v>44075</v>
      </c>
      <c r="AH925" s="1">
        <v>6.6</v>
      </c>
      <c r="AI925" s="1">
        <v>1</v>
      </c>
      <c r="AJ925" s="1">
        <v>-2.8</v>
      </c>
      <c r="AL925" s="37">
        <v>44075</v>
      </c>
      <c r="AM925" s="1">
        <v>13</v>
      </c>
      <c r="AN925" s="1">
        <v>1</v>
      </c>
      <c r="AO925" s="1">
        <f t="shared" si="54"/>
        <v>980.6999999999997</v>
      </c>
      <c r="AQ925" s="37">
        <v>44075</v>
      </c>
      <c r="AR925" s="1">
        <v>19.8</v>
      </c>
      <c r="AS925" s="1">
        <v>1</v>
      </c>
      <c r="AT925" s="1">
        <f t="shared" si="55"/>
        <v>1127.7</v>
      </c>
      <c r="AV925" s="37">
        <v>44075</v>
      </c>
      <c r="AW925" s="1">
        <v>8.4</v>
      </c>
      <c r="AX925" s="1">
        <v>1</v>
      </c>
      <c r="AZ925" s="37">
        <v>42972</v>
      </c>
      <c r="BA925" s="1">
        <v>0</v>
      </c>
      <c r="BB925" s="1">
        <v>0</v>
      </c>
      <c r="BC925" s="1">
        <v>0</v>
      </c>
      <c r="BE925" s="37"/>
      <c r="BJ925" s="37"/>
      <c r="BP925" s="37"/>
    </row>
    <row r="926" spans="3:68" x14ac:dyDescent="0.3">
      <c r="C926" s="37">
        <v>44076</v>
      </c>
      <c r="D926" s="1">
        <v>0</v>
      </c>
      <c r="E926" s="1">
        <v>0</v>
      </c>
      <c r="H926" s="37">
        <v>44076</v>
      </c>
      <c r="I926" s="1">
        <v>0</v>
      </c>
      <c r="J926" s="1">
        <v>0</v>
      </c>
      <c r="M926" s="37">
        <v>44076</v>
      </c>
      <c r="N926" s="1">
        <v>0</v>
      </c>
      <c r="O926" s="1">
        <v>0</v>
      </c>
      <c r="R926" s="37">
        <v>44076</v>
      </c>
      <c r="S926" s="1">
        <v>0</v>
      </c>
      <c r="T926" s="1">
        <v>0</v>
      </c>
      <c r="W926" s="37">
        <v>44076</v>
      </c>
      <c r="X926" s="1">
        <v>0</v>
      </c>
      <c r="Y926" s="1">
        <v>0</v>
      </c>
      <c r="Z926" s="1">
        <f t="shared" si="53"/>
        <v>1086.5000000000005</v>
      </c>
      <c r="AB926" s="37">
        <v>44076</v>
      </c>
      <c r="AC926" s="1">
        <v>0</v>
      </c>
      <c r="AD926" s="1">
        <v>0</v>
      </c>
      <c r="AG926" s="37">
        <v>44076</v>
      </c>
      <c r="AH926" s="1">
        <v>0</v>
      </c>
      <c r="AI926" s="1">
        <v>0</v>
      </c>
      <c r="AL926" s="37">
        <v>44076</v>
      </c>
      <c r="AM926" s="1">
        <v>0</v>
      </c>
      <c r="AN926" s="1">
        <v>0</v>
      </c>
      <c r="AO926" s="1">
        <f t="shared" si="54"/>
        <v>980.6999999999997</v>
      </c>
      <c r="AQ926" s="37">
        <v>44076</v>
      </c>
      <c r="AR926" s="1">
        <v>0</v>
      </c>
      <c r="AS926" s="1">
        <v>0</v>
      </c>
      <c r="AT926" s="1">
        <f t="shared" si="55"/>
        <v>1127.7</v>
      </c>
      <c r="AV926" s="37">
        <v>44076</v>
      </c>
      <c r="AW926" s="1">
        <v>0</v>
      </c>
      <c r="AX926" s="1">
        <v>0</v>
      </c>
      <c r="AZ926" s="37">
        <v>42975</v>
      </c>
      <c r="BA926" s="1">
        <v>0</v>
      </c>
      <c r="BB926" s="1">
        <v>0</v>
      </c>
      <c r="BC926" s="1">
        <v>0</v>
      </c>
      <c r="BE926" s="37"/>
      <c r="BJ926" s="37"/>
      <c r="BP926" s="37"/>
    </row>
    <row r="927" spans="3:68" x14ac:dyDescent="0.3">
      <c r="C927" s="37">
        <v>44077</v>
      </c>
      <c r="D927" s="1">
        <v>0</v>
      </c>
      <c r="E927" s="1">
        <v>0</v>
      </c>
      <c r="H927" s="37">
        <v>44077</v>
      </c>
      <c r="I927" s="1">
        <v>0</v>
      </c>
      <c r="J927" s="1">
        <v>0</v>
      </c>
      <c r="M927" s="37">
        <v>44077</v>
      </c>
      <c r="N927" s="1">
        <v>0</v>
      </c>
      <c r="O927" s="1">
        <v>0</v>
      </c>
      <c r="R927" s="37">
        <v>44077</v>
      </c>
      <c r="S927" s="1">
        <v>0</v>
      </c>
      <c r="T927" s="1">
        <v>0</v>
      </c>
      <c r="W927" s="37">
        <v>44077</v>
      </c>
      <c r="X927" s="1">
        <v>0</v>
      </c>
      <c r="Y927" s="1">
        <v>0</v>
      </c>
      <c r="Z927" s="1">
        <f t="shared" si="53"/>
        <v>1086.5000000000005</v>
      </c>
      <c r="AB927" s="37">
        <v>44077</v>
      </c>
      <c r="AC927" s="1">
        <v>0</v>
      </c>
      <c r="AD927" s="1">
        <v>0</v>
      </c>
      <c r="AG927" s="37">
        <v>44077</v>
      </c>
      <c r="AH927" s="1">
        <v>0</v>
      </c>
      <c r="AI927" s="1">
        <v>0</v>
      </c>
      <c r="AL927" s="37">
        <v>44077</v>
      </c>
      <c r="AM927" s="1">
        <v>0</v>
      </c>
      <c r="AN927" s="1">
        <v>0</v>
      </c>
      <c r="AO927" s="1">
        <f t="shared" si="54"/>
        <v>980.6999999999997</v>
      </c>
      <c r="AQ927" s="37">
        <v>44077</v>
      </c>
      <c r="AR927" s="1">
        <v>0</v>
      </c>
      <c r="AS927" s="1">
        <v>0</v>
      </c>
      <c r="AT927" s="1">
        <f t="shared" si="55"/>
        <v>1127.7</v>
      </c>
      <c r="AV927" s="37">
        <v>44077</v>
      </c>
      <c r="AW927" s="1">
        <v>0</v>
      </c>
      <c r="AX927" s="1">
        <v>0</v>
      </c>
      <c r="AZ927" s="37">
        <v>42976</v>
      </c>
      <c r="BA927" s="1">
        <v>0</v>
      </c>
      <c r="BB927" s="1">
        <v>0</v>
      </c>
      <c r="BC927" s="1">
        <v>0</v>
      </c>
      <c r="BE927" s="37"/>
      <c r="BJ927" s="37"/>
      <c r="BP927" s="37"/>
    </row>
    <row r="928" spans="3:68" x14ac:dyDescent="0.3">
      <c r="C928" s="37">
        <v>44078</v>
      </c>
      <c r="D928" s="1">
        <v>5.4</v>
      </c>
      <c r="E928" s="1">
        <v>1</v>
      </c>
      <c r="F928" s="1">
        <v>14.4</v>
      </c>
      <c r="H928" s="37">
        <v>44078</v>
      </c>
      <c r="I928" s="1">
        <v>5.4</v>
      </c>
      <c r="J928" s="1">
        <v>1</v>
      </c>
      <c r="K928" s="1">
        <v>14.4</v>
      </c>
      <c r="M928" s="37">
        <v>44078</v>
      </c>
      <c r="N928" s="1">
        <v>5.4</v>
      </c>
      <c r="O928" s="1">
        <v>1</v>
      </c>
      <c r="P928" s="1">
        <v>14.4</v>
      </c>
      <c r="R928" s="37">
        <v>44078</v>
      </c>
      <c r="S928" s="1">
        <v>6.3</v>
      </c>
      <c r="T928" s="1">
        <v>1</v>
      </c>
      <c r="U928" s="1">
        <v>14.4</v>
      </c>
      <c r="W928" s="37">
        <v>44078</v>
      </c>
      <c r="X928" s="1">
        <v>6.3</v>
      </c>
      <c r="Y928" s="1">
        <v>1</v>
      </c>
      <c r="Z928" s="1">
        <f t="shared" si="53"/>
        <v>1092.8000000000004</v>
      </c>
      <c r="AB928" s="37">
        <v>44078</v>
      </c>
      <c r="AC928" s="1">
        <v>5.0999999999999996</v>
      </c>
      <c r="AD928" s="1">
        <v>1</v>
      </c>
      <c r="AG928" s="37">
        <v>44078</v>
      </c>
      <c r="AH928" s="1">
        <v>9.3000000000000007</v>
      </c>
      <c r="AI928" s="1">
        <v>1</v>
      </c>
      <c r="AL928" s="37">
        <v>44078</v>
      </c>
      <c r="AM928" s="1">
        <v>15.5</v>
      </c>
      <c r="AN928" s="1">
        <v>1</v>
      </c>
      <c r="AO928" s="1">
        <f t="shared" si="54"/>
        <v>996.1999999999997</v>
      </c>
      <c r="AQ928" s="37">
        <v>44078</v>
      </c>
      <c r="AR928" s="1">
        <v>15.7</v>
      </c>
      <c r="AS928" s="1">
        <v>1</v>
      </c>
      <c r="AT928" s="1">
        <f t="shared" si="55"/>
        <v>1143.4000000000001</v>
      </c>
      <c r="AV928" s="37">
        <v>44078</v>
      </c>
      <c r="AW928" s="1">
        <v>4.9000000000000004</v>
      </c>
      <c r="AX928" s="1">
        <v>1</v>
      </c>
      <c r="AZ928" s="37">
        <v>42977</v>
      </c>
      <c r="BA928" s="1">
        <v>0</v>
      </c>
      <c r="BB928" s="1">
        <v>0</v>
      </c>
      <c r="BC928" s="1">
        <v>0</v>
      </c>
      <c r="BE928" s="37"/>
      <c r="BJ928" s="37"/>
      <c r="BP928" s="37"/>
    </row>
    <row r="929" spans="3:68" x14ac:dyDescent="0.3">
      <c r="C929" s="37">
        <v>44081</v>
      </c>
      <c r="D929" s="1">
        <v>0</v>
      </c>
      <c r="E929" s="1">
        <v>0</v>
      </c>
      <c r="H929" s="37">
        <v>44081</v>
      </c>
      <c r="I929" s="1">
        <v>0</v>
      </c>
      <c r="J929" s="1">
        <v>0</v>
      </c>
      <c r="M929" s="37">
        <v>44081</v>
      </c>
      <c r="N929" s="1">
        <v>0</v>
      </c>
      <c r="O929" s="1">
        <v>0</v>
      </c>
      <c r="R929" s="37">
        <v>44081</v>
      </c>
      <c r="S929" s="1">
        <v>0</v>
      </c>
      <c r="T929" s="1">
        <v>0</v>
      </c>
      <c r="W929" s="37">
        <v>44081</v>
      </c>
      <c r="X929" s="1">
        <v>0</v>
      </c>
      <c r="Y929" s="1">
        <v>0</v>
      </c>
      <c r="Z929" s="1">
        <f t="shared" si="53"/>
        <v>1092.8000000000004</v>
      </c>
      <c r="AB929" s="37">
        <v>44081</v>
      </c>
      <c r="AC929" s="1">
        <v>0</v>
      </c>
      <c r="AD929" s="1">
        <v>0</v>
      </c>
      <c r="AG929" s="37">
        <v>44081</v>
      </c>
      <c r="AH929" s="1">
        <v>0</v>
      </c>
      <c r="AI929" s="1">
        <v>0</v>
      </c>
      <c r="AL929" s="37">
        <v>44081</v>
      </c>
      <c r="AM929" s="1">
        <v>0</v>
      </c>
      <c r="AN929" s="1">
        <v>0</v>
      </c>
      <c r="AO929" s="1">
        <f t="shared" si="54"/>
        <v>996.1999999999997</v>
      </c>
      <c r="AQ929" s="37">
        <v>44081</v>
      </c>
      <c r="AR929" s="1">
        <v>0</v>
      </c>
      <c r="AS929" s="1">
        <v>0</v>
      </c>
      <c r="AT929" s="1">
        <f t="shared" si="55"/>
        <v>1143.4000000000001</v>
      </c>
      <c r="AV929" s="37">
        <v>44081</v>
      </c>
      <c r="AW929" s="1">
        <v>0</v>
      </c>
      <c r="AX929" s="1">
        <v>0</v>
      </c>
      <c r="AZ929" s="37">
        <v>42978</v>
      </c>
      <c r="BA929" s="1">
        <v>11.1</v>
      </c>
      <c r="BB929" s="1">
        <v>1</v>
      </c>
      <c r="BC929" s="1">
        <v>0</v>
      </c>
      <c r="BE929" s="37"/>
      <c r="BJ929" s="37"/>
      <c r="BP929" s="37"/>
    </row>
    <row r="930" spans="3:68" x14ac:dyDescent="0.3">
      <c r="C930" s="37">
        <v>44082</v>
      </c>
      <c r="D930" s="1">
        <v>0</v>
      </c>
      <c r="E930" s="1">
        <v>0</v>
      </c>
      <c r="H930" s="37">
        <v>44082</v>
      </c>
      <c r="I930" s="1">
        <v>0</v>
      </c>
      <c r="J930" s="1">
        <v>0</v>
      </c>
      <c r="M930" s="37">
        <v>44082</v>
      </c>
      <c r="N930" s="1">
        <v>0</v>
      </c>
      <c r="O930" s="1">
        <v>0</v>
      </c>
      <c r="R930" s="37">
        <v>44082</v>
      </c>
      <c r="S930" s="1">
        <v>0</v>
      </c>
      <c r="T930" s="1">
        <v>0</v>
      </c>
      <c r="W930" s="37">
        <v>44082</v>
      </c>
      <c r="X930" s="1">
        <v>0</v>
      </c>
      <c r="Y930" s="1">
        <v>0</v>
      </c>
      <c r="Z930" s="1">
        <f t="shared" si="53"/>
        <v>1092.8000000000004</v>
      </c>
      <c r="AB930" s="37">
        <v>44082</v>
      </c>
      <c r="AC930" s="1">
        <v>0</v>
      </c>
      <c r="AD930" s="1">
        <v>0</v>
      </c>
      <c r="AG930" s="37">
        <v>44082</v>
      </c>
      <c r="AH930" s="1">
        <v>0</v>
      </c>
      <c r="AI930" s="1">
        <v>0</v>
      </c>
      <c r="AL930" s="37">
        <v>44082</v>
      </c>
      <c r="AM930" s="1">
        <v>0</v>
      </c>
      <c r="AN930" s="1">
        <v>0</v>
      </c>
      <c r="AO930" s="1">
        <f t="shared" si="54"/>
        <v>996.1999999999997</v>
      </c>
      <c r="AQ930" s="37">
        <v>44082</v>
      </c>
      <c r="AR930" s="1">
        <v>0</v>
      </c>
      <c r="AS930" s="1">
        <v>0</v>
      </c>
      <c r="AT930" s="1">
        <f t="shared" si="55"/>
        <v>1143.4000000000001</v>
      </c>
      <c r="AV930" s="37">
        <v>44082</v>
      </c>
      <c r="AW930" s="1">
        <v>0</v>
      </c>
      <c r="AX930" s="1">
        <v>0</v>
      </c>
      <c r="AZ930" s="37">
        <v>42979</v>
      </c>
      <c r="BA930" s="1">
        <v>0</v>
      </c>
      <c r="BB930" s="1">
        <v>0</v>
      </c>
      <c r="BC930" s="1">
        <v>0</v>
      </c>
      <c r="BE930" s="37"/>
      <c r="BJ930" s="37"/>
      <c r="BP930" s="37"/>
    </row>
    <row r="931" spans="3:68" x14ac:dyDescent="0.3">
      <c r="C931" s="37">
        <v>44083</v>
      </c>
      <c r="D931" s="1">
        <v>-7</v>
      </c>
      <c r="E931" s="1">
        <v>1</v>
      </c>
      <c r="F931" s="1">
        <v>7</v>
      </c>
      <c r="H931" s="37">
        <v>44083</v>
      </c>
      <c r="I931" s="1">
        <v>-7</v>
      </c>
      <c r="J931" s="1">
        <v>1</v>
      </c>
      <c r="K931" s="1">
        <v>7</v>
      </c>
      <c r="M931" s="37">
        <v>44083</v>
      </c>
      <c r="N931" s="1">
        <v>-7</v>
      </c>
      <c r="O931" s="1">
        <v>1</v>
      </c>
      <c r="P931" s="1">
        <v>7</v>
      </c>
      <c r="R931" s="37">
        <v>44083</v>
      </c>
      <c r="S931" s="1">
        <v>-7</v>
      </c>
      <c r="T931" s="1">
        <v>1</v>
      </c>
      <c r="U931" s="1">
        <v>7</v>
      </c>
      <c r="W931" s="37">
        <v>44083</v>
      </c>
      <c r="X931" s="1">
        <v>-7</v>
      </c>
      <c r="Y931" s="1">
        <v>1</v>
      </c>
      <c r="Z931" s="1">
        <f t="shared" si="53"/>
        <v>1085.8000000000004</v>
      </c>
      <c r="AB931" s="37">
        <v>44083</v>
      </c>
      <c r="AC931" s="1">
        <v>-7</v>
      </c>
      <c r="AD931" s="1">
        <v>1</v>
      </c>
      <c r="AG931" s="37">
        <v>44083</v>
      </c>
      <c r="AH931" s="1">
        <v>-7</v>
      </c>
      <c r="AI931" s="1">
        <v>1</v>
      </c>
      <c r="AL931" s="37">
        <v>44083</v>
      </c>
      <c r="AM931" s="1">
        <v>-15.6</v>
      </c>
      <c r="AN931" s="1">
        <v>1</v>
      </c>
      <c r="AO931" s="1">
        <f t="shared" si="54"/>
        <v>980.59999999999968</v>
      </c>
      <c r="AQ931" s="37">
        <v>44083</v>
      </c>
      <c r="AR931" s="1">
        <v>-12</v>
      </c>
      <c r="AS931" s="1">
        <v>1</v>
      </c>
      <c r="AT931" s="1">
        <f t="shared" si="55"/>
        <v>1131.4000000000001</v>
      </c>
      <c r="AV931" s="37">
        <v>44083</v>
      </c>
      <c r="AW931" s="1">
        <v>-8</v>
      </c>
      <c r="AX931" s="1">
        <v>1</v>
      </c>
      <c r="AZ931" s="37">
        <v>42982</v>
      </c>
      <c r="BA931" s="1">
        <v>0</v>
      </c>
      <c r="BB931" s="1">
        <v>0</v>
      </c>
      <c r="BC931" s="1">
        <v>0</v>
      </c>
      <c r="BE931" s="37"/>
      <c r="BJ931" s="37"/>
      <c r="BP931" s="37"/>
    </row>
    <row r="932" spans="3:68" x14ac:dyDescent="0.3">
      <c r="C932" s="37">
        <v>44084</v>
      </c>
      <c r="D932" s="1">
        <v>0</v>
      </c>
      <c r="E932" s="1">
        <v>0</v>
      </c>
      <c r="H932" s="37">
        <v>44084</v>
      </c>
      <c r="I932" s="1">
        <v>0</v>
      </c>
      <c r="J932" s="1">
        <v>0</v>
      </c>
      <c r="M932" s="37">
        <v>44084</v>
      </c>
      <c r="N932" s="1">
        <v>0</v>
      </c>
      <c r="O932" s="1">
        <v>0</v>
      </c>
      <c r="R932" s="37">
        <v>44084</v>
      </c>
      <c r="S932" s="1">
        <v>0</v>
      </c>
      <c r="T932" s="1">
        <v>0</v>
      </c>
      <c r="W932" s="37">
        <v>44084</v>
      </c>
      <c r="X932" s="1">
        <v>0</v>
      </c>
      <c r="Y932" s="1">
        <v>0</v>
      </c>
      <c r="Z932" s="1">
        <f t="shared" si="53"/>
        <v>1085.8000000000004</v>
      </c>
      <c r="AB932" s="37">
        <v>44084</v>
      </c>
      <c r="AC932" s="1">
        <v>0</v>
      </c>
      <c r="AD932" s="1">
        <v>0</v>
      </c>
      <c r="AG932" s="37">
        <v>44084</v>
      </c>
      <c r="AH932" s="1">
        <v>0</v>
      </c>
      <c r="AI932" s="1">
        <v>0</v>
      </c>
      <c r="AL932" s="37">
        <v>44084</v>
      </c>
      <c r="AM932" s="1">
        <v>0</v>
      </c>
      <c r="AN932" s="1">
        <v>0</v>
      </c>
      <c r="AO932" s="1">
        <f t="shared" si="54"/>
        <v>980.59999999999968</v>
      </c>
      <c r="AQ932" s="37">
        <v>44084</v>
      </c>
      <c r="AR932" s="1">
        <v>0</v>
      </c>
      <c r="AS932" s="1">
        <v>0</v>
      </c>
      <c r="AT932" s="1">
        <f t="shared" si="55"/>
        <v>1131.4000000000001</v>
      </c>
      <c r="AV932" s="37">
        <v>44084</v>
      </c>
      <c r="AW932" s="1">
        <v>0</v>
      </c>
      <c r="AX932" s="1">
        <v>0</v>
      </c>
      <c r="AZ932" s="37">
        <v>42983</v>
      </c>
      <c r="BA932" s="1">
        <v>-9.8000000000000007</v>
      </c>
      <c r="BB932" s="1">
        <v>1</v>
      </c>
      <c r="BC932" s="1">
        <v>0</v>
      </c>
      <c r="BE932" s="37"/>
      <c r="BJ932" s="37"/>
      <c r="BP932" s="37"/>
    </row>
    <row r="933" spans="3:68" x14ac:dyDescent="0.3">
      <c r="C933" s="37">
        <v>44085</v>
      </c>
      <c r="D933" s="1">
        <v>0</v>
      </c>
      <c r="E933" s="1">
        <v>0</v>
      </c>
      <c r="H933" s="37">
        <v>44085</v>
      </c>
      <c r="I933" s="1">
        <v>0</v>
      </c>
      <c r="J933" s="1">
        <v>0</v>
      </c>
      <c r="M933" s="37">
        <v>44085</v>
      </c>
      <c r="N933" s="1">
        <v>0</v>
      </c>
      <c r="O933" s="1">
        <v>0</v>
      </c>
      <c r="R933" s="37">
        <v>44085</v>
      </c>
      <c r="S933" s="1">
        <v>0</v>
      </c>
      <c r="T933" s="1">
        <v>0</v>
      </c>
      <c r="W933" s="37">
        <v>44085</v>
      </c>
      <c r="X933" s="1">
        <v>0</v>
      </c>
      <c r="Y933" s="1">
        <v>0</v>
      </c>
      <c r="Z933" s="1">
        <f t="shared" si="53"/>
        <v>1085.8000000000004</v>
      </c>
      <c r="AB933" s="37">
        <v>44085</v>
      </c>
      <c r="AC933" s="1">
        <v>0</v>
      </c>
      <c r="AD933" s="1">
        <v>0</v>
      </c>
      <c r="AG933" s="37">
        <v>44085</v>
      </c>
      <c r="AH933" s="1">
        <v>0</v>
      </c>
      <c r="AI933" s="1">
        <v>0</v>
      </c>
      <c r="AL933" s="37">
        <v>44085</v>
      </c>
      <c r="AM933" s="1">
        <v>0</v>
      </c>
      <c r="AN933" s="1">
        <v>0</v>
      </c>
      <c r="AO933" s="1">
        <f t="shared" si="54"/>
        <v>980.59999999999968</v>
      </c>
      <c r="AQ933" s="37">
        <v>44085</v>
      </c>
      <c r="AR933" s="1">
        <v>0</v>
      </c>
      <c r="AS933" s="1">
        <v>0</v>
      </c>
      <c r="AT933" s="1">
        <f t="shared" si="55"/>
        <v>1131.4000000000001</v>
      </c>
      <c r="AV933" s="37">
        <v>44085</v>
      </c>
      <c r="AW933" s="1">
        <v>0</v>
      </c>
      <c r="AX933" s="1">
        <v>0</v>
      </c>
      <c r="AZ933" s="37">
        <v>42984</v>
      </c>
      <c r="BA933" s="1">
        <v>0</v>
      </c>
      <c r="BB933" s="1">
        <v>0</v>
      </c>
      <c r="BC933" s="1">
        <v>0</v>
      </c>
      <c r="BE933" s="37"/>
      <c r="BJ933" s="37"/>
      <c r="BP933" s="37"/>
    </row>
    <row r="934" spans="3:68" x14ac:dyDescent="0.3">
      <c r="C934" s="37">
        <v>44088</v>
      </c>
      <c r="D934" s="1">
        <v>0</v>
      </c>
      <c r="E934" s="1">
        <v>0</v>
      </c>
      <c r="H934" s="37">
        <v>44088</v>
      </c>
      <c r="I934" s="1">
        <v>0</v>
      </c>
      <c r="J934" s="1">
        <v>0</v>
      </c>
      <c r="M934" s="37">
        <v>44088</v>
      </c>
      <c r="N934" s="1">
        <v>0</v>
      </c>
      <c r="O934" s="1">
        <v>0</v>
      </c>
      <c r="R934" s="37">
        <v>44088</v>
      </c>
      <c r="S934" s="1">
        <v>0</v>
      </c>
      <c r="T934" s="1">
        <v>0</v>
      </c>
      <c r="W934" s="37">
        <v>44088</v>
      </c>
      <c r="X934" s="1">
        <v>0</v>
      </c>
      <c r="Y934" s="1">
        <v>0</v>
      </c>
      <c r="Z934" s="1">
        <f t="shared" si="53"/>
        <v>1085.8000000000004</v>
      </c>
      <c r="AB934" s="37">
        <v>44088</v>
      </c>
      <c r="AC934" s="1">
        <v>0</v>
      </c>
      <c r="AD934" s="1">
        <v>0</v>
      </c>
      <c r="AG934" s="37">
        <v>44088</v>
      </c>
      <c r="AH934" s="1">
        <v>0</v>
      </c>
      <c r="AI934" s="1">
        <v>0</v>
      </c>
      <c r="AL934" s="37">
        <v>44088</v>
      </c>
      <c r="AM934" s="1">
        <v>0</v>
      </c>
      <c r="AN934" s="1">
        <v>0</v>
      </c>
      <c r="AO934" s="1">
        <f t="shared" si="54"/>
        <v>980.59999999999968</v>
      </c>
      <c r="AQ934" s="37">
        <v>44088</v>
      </c>
      <c r="AR934" s="1">
        <v>0</v>
      </c>
      <c r="AS934" s="1">
        <v>0</v>
      </c>
      <c r="AT934" s="1">
        <f t="shared" si="55"/>
        <v>1131.4000000000001</v>
      </c>
      <c r="AV934" s="37">
        <v>44088</v>
      </c>
      <c r="AW934" s="1">
        <v>0</v>
      </c>
      <c r="AX934" s="1">
        <v>0</v>
      </c>
      <c r="AZ934" s="37">
        <v>42985</v>
      </c>
      <c r="BA934" s="1">
        <v>0</v>
      </c>
      <c r="BB934" s="1">
        <v>0</v>
      </c>
      <c r="BC934" s="1">
        <v>0</v>
      </c>
      <c r="BE934" s="37"/>
      <c r="BJ934" s="37"/>
      <c r="BP934" s="37"/>
    </row>
    <row r="935" spans="3:68" x14ac:dyDescent="0.3">
      <c r="C935" s="37">
        <v>44089</v>
      </c>
      <c r="D935" s="1">
        <v>0</v>
      </c>
      <c r="E935" s="1">
        <v>0</v>
      </c>
      <c r="H935" s="37">
        <v>44089</v>
      </c>
      <c r="I935" s="1">
        <v>0</v>
      </c>
      <c r="J935" s="1">
        <v>0</v>
      </c>
      <c r="M935" s="37">
        <v>44089</v>
      </c>
      <c r="N935" s="1">
        <v>0</v>
      </c>
      <c r="O935" s="1">
        <v>0</v>
      </c>
      <c r="R935" s="37">
        <v>44089</v>
      </c>
      <c r="S935" s="1">
        <v>0</v>
      </c>
      <c r="T935" s="1">
        <v>0</v>
      </c>
      <c r="W935" s="37">
        <v>44089</v>
      </c>
      <c r="X935" s="1">
        <v>0</v>
      </c>
      <c r="Y935" s="1">
        <v>0</v>
      </c>
      <c r="Z935" s="1">
        <f t="shared" si="53"/>
        <v>1085.8000000000004</v>
      </c>
      <c r="AB935" s="37">
        <v>44089</v>
      </c>
      <c r="AC935" s="1">
        <v>0</v>
      </c>
      <c r="AD935" s="1">
        <v>0</v>
      </c>
      <c r="AG935" s="37">
        <v>44089</v>
      </c>
      <c r="AH935" s="1">
        <v>0</v>
      </c>
      <c r="AI935" s="1">
        <v>0</v>
      </c>
      <c r="AL935" s="37">
        <v>44089</v>
      </c>
      <c r="AM935" s="1">
        <v>0</v>
      </c>
      <c r="AN935" s="1">
        <v>0</v>
      </c>
      <c r="AO935" s="1">
        <f t="shared" si="54"/>
        <v>980.59999999999968</v>
      </c>
      <c r="AQ935" s="37">
        <v>44089</v>
      </c>
      <c r="AR935" s="1">
        <v>0</v>
      </c>
      <c r="AS935" s="1">
        <v>0</v>
      </c>
      <c r="AT935" s="1">
        <f t="shared" si="55"/>
        <v>1131.4000000000001</v>
      </c>
      <c r="AV935" s="37">
        <v>44089</v>
      </c>
      <c r="AW935" s="1">
        <v>0</v>
      </c>
      <c r="AX935" s="1">
        <v>0</v>
      </c>
      <c r="AZ935" s="37">
        <v>42986</v>
      </c>
      <c r="BA935" s="1">
        <v>-16.2</v>
      </c>
      <c r="BB935" s="1">
        <v>1</v>
      </c>
      <c r="BC935" s="1">
        <v>0</v>
      </c>
      <c r="BE935" s="37"/>
      <c r="BJ935" s="37"/>
      <c r="BP935" s="37"/>
    </row>
    <row r="936" spans="3:68" x14ac:dyDescent="0.3">
      <c r="C936" s="37">
        <v>44090</v>
      </c>
      <c r="D936" s="1">
        <v>0</v>
      </c>
      <c r="E936" s="1">
        <v>0</v>
      </c>
      <c r="H936" s="37">
        <v>44090</v>
      </c>
      <c r="I936" s="1">
        <v>0</v>
      </c>
      <c r="J936" s="1">
        <v>0</v>
      </c>
      <c r="M936" s="37">
        <v>44090</v>
      </c>
      <c r="N936" s="1">
        <v>0</v>
      </c>
      <c r="O936" s="1">
        <v>0</v>
      </c>
      <c r="R936" s="37">
        <v>44090</v>
      </c>
      <c r="S936" s="1">
        <v>0</v>
      </c>
      <c r="T936" s="1">
        <v>0</v>
      </c>
      <c r="W936" s="37">
        <v>44090</v>
      </c>
      <c r="X936" s="1">
        <v>0</v>
      </c>
      <c r="Y936" s="1">
        <v>0</v>
      </c>
      <c r="Z936" s="1">
        <f t="shared" si="53"/>
        <v>1085.8000000000004</v>
      </c>
      <c r="AB936" s="37">
        <v>44090</v>
      </c>
      <c r="AC936" s="1">
        <v>0</v>
      </c>
      <c r="AD936" s="1">
        <v>0</v>
      </c>
      <c r="AG936" s="37">
        <v>44090</v>
      </c>
      <c r="AH936" s="1">
        <v>0</v>
      </c>
      <c r="AI936" s="1">
        <v>0</v>
      </c>
      <c r="AL936" s="37">
        <v>44090</v>
      </c>
      <c r="AM936" s="1">
        <v>0</v>
      </c>
      <c r="AN936" s="1">
        <v>0</v>
      </c>
      <c r="AO936" s="1">
        <f t="shared" si="54"/>
        <v>980.59999999999968</v>
      </c>
      <c r="AQ936" s="37">
        <v>44090</v>
      </c>
      <c r="AR936" s="1">
        <v>0</v>
      </c>
      <c r="AS936" s="1">
        <v>0</v>
      </c>
      <c r="AT936" s="1">
        <f t="shared" si="55"/>
        <v>1131.4000000000001</v>
      </c>
      <c r="AV936" s="37">
        <v>44090</v>
      </c>
      <c r="AW936" s="1">
        <v>0</v>
      </c>
      <c r="AX936" s="1">
        <v>0</v>
      </c>
      <c r="AZ936" s="37">
        <v>42989</v>
      </c>
      <c r="BA936" s="1">
        <v>0</v>
      </c>
      <c r="BB936" s="1">
        <v>0</v>
      </c>
      <c r="BC936" s="1">
        <v>0</v>
      </c>
      <c r="BE936" s="37"/>
      <c r="BJ936" s="37"/>
      <c r="BP936" s="37"/>
    </row>
    <row r="937" spans="3:68" x14ac:dyDescent="0.3">
      <c r="C937" s="37">
        <v>44091</v>
      </c>
      <c r="D937" s="1">
        <v>-13.8</v>
      </c>
      <c r="E937" s="1">
        <v>1</v>
      </c>
      <c r="F937" s="1">
        <v>6.2</v>
      </c>
      <c r="H937" s="37">
        <v>44091</v>
      </c>
      <c r="I937" s="1">
        <v>-13.8</v>
      </c>
      <c r="J937" s="1">
        <v>1</v>
      </c>
      <c r="K937" s="1">
        <v>6.2</v>
      </c>
      <c r="M937" s="37">
        <v>44091</v>
      </c>
      <c r="N937" s="1">
        <v>-13.8</v>
      </c>
      <c r="O937" s="1">
        <v>1</v>
      </c>
      <c r="P937" s="1">
        <v>6.2</v>
      </c>
      <c r="R937" s="37">
        <v>44091</v>
      </c>
      <c r="S937" s="1">
        <v>-13.8</v>
      </c>
      <c r="T937" s="1">
        <v>1</v>
      </c>
      <c r="U937" s="1">
        <v>6.2</v>
      </c>
      <c r="W937" s="37">
        <v>44091</v>
      </c>
      <c r="X937" s="1">
        <v>-13.8</v>
      </c>
      <c r="Y937" s="1">
        <v>1</v>
      </c>
      <c r="Z937" s="1">
        <f t="shared" si="53"/>
        <v>1072.0000000000005</v>
      </c>
      <c r="AB937" s="37">
        <v>44091</v>
      </c>
      <c r="AC937" s="1">
        <v>-13.5</v>
      </c>
      <c r="AD937" s="1">
        <v>1</v>
      </c>
      <c r="AG937" s="37">
        <v>44091</v>
      </c>
      <c r="AH937" s="1">
        <v>-13.5</v>
      </c>
      <c r="AI937" s="1">
        <v>1</v>
      </c>
      <c r="AL937" s="37">
        <v>44091</v>
      </c>
      <c r="AM937" s="1">
        <v>-8.9</v>
      </c>
      <c r="AN937" s="1">
        <v>1</v>
      </c>
      <c r="AO937" s="1">
        <f t="shared" si="54"/>
        <v>971.6999999999997</v>
      </c>
      <c r="AQ937" s="37">
        <v>44091</v>
      </c>
      <c r="AR937" s="1">
        <v>-5.8</v>
      </c>
      <c r="AS937" s="1">
        <v>1</v>
      </c>
      <c r="AT937" s="1">
        <f t="shared" si="55"/>
        <v>1125.6000000000001</v>
      </c>
      <c r="AV937" s="37">
        <v>44091</v>
      </c>
      <c r="AW937" s="1">
        <v>-14.5</v>
      </c>
      <c r="AX937" s="1">
        <v>1</v>
      </c>
      <c r="AZ937" s="37">
        <v>42990</v>
      </c>
      <c r="BA937" s="1">
        <v>0</v>
      </c>
      <c r="BB937" s="1">
        <v>0</v>
      </c>
      <c r="BC937" s="1">
        <v>0</v>
      </c>
      <c r="BE937" s="37"/>
      <c r="BJ937" s="37"/>
      <c r="BP937" s="37"/>
    </row>
    <row r="938" spans="3:68" x14ac:dyDescent="0.3">
      <c r="C938" s="37">
        <v>44092</v>
      </c>
      <c r="D938" s="1">
        <v>0</v>
      </c>
      <c r="E938" s="1">
        <v>0</v>
      </c>
      <c r="H938" s="37">
        <v>44092</v>
      </c>
      <c r="I938" s="1">
        <v>0</v>
      </c>
      <c r="J938" s="1">
        <v>0</v>
      </c>
      <c r="M938" s="37">
        <v>44092</v>
      </c>
      <c r="N938" s="1">
        <v>0</v>
      </c>
      <c r="O938" s="1">
        <v>0</v>
      </c>
      <c r="R938" s="37">
        <v>44092</v>
      </c>
      <c r="S938" s="1">
        <v>0</v>
      </c>
      <c r="T938" s="1">
        <v>0</v>
      </c>
      <c r="W938" s="37">
        <v>44092</v>
      </c>
      <c r="X938" s="1">
        <v>0</v>
      </c>
      <c r="Y938" s="1">
        <v>0</v>
      </c>
      <c r="Z938" s="1">
        <f t="shared" si="53"/>
        <v>1072.0000000000005</v>
      </c>
      <c r="AB938" s="37">
        <v>44092</v>
      </c>
      <c r="AC938" s="1">
        <v>0</v>
      </c>
      <c r="AD938" s="1">
        <v>0</v>
      </c>
      <c r="AG938" s="37">
        <v>44092</v>
      </c>
      <c r="AH938" s="1">
        <v>0</v>
      </c>
      <c r="AI938" s="1">
        <v>0</v>
      </c>
      <c r="AL938" s="37">
        <v>44092</v>
      </c>
      <c r="AM938" s="1">
        <v>0</v>
      </c>
      <c r="AN938" s="1">
        <v>0</v>
      </c>
      <c r="AO938" s="1">
        <f t="shared" si="54"/>
        <v>971.6999999999997</v>
      </c>
      <c r="AQ938" s="37">
        <v>44092</v>
      </c>
      <c r="AR938" s="1">
        <v>0</v>
      </c>
      <c r="AS938" s="1">
        <v>0</v>
      </c>
      <c r="AT938" s="1">
        <f t="shared" si="55"/>
        <v>1125.6000000000001</v>
      </c>
      <c r="AV938" s="37">
        <v>44092</v>
      </c>
      <c r="AW938" s="1">
        <v>0</v>
      </c>
      <c r="AX938" s="1">
        <v>0</v>
      </c>
      <c r="AZ938" s="37">
        <v>42991</v>
      </c>
      <c r="BA938" s="1">
        <v>0</v>
      </c>
      <c r="BB938" s="1">
        <v>0</v>
      </c>
      <c r="BC938" s="1">
        <v>0</v>
      </c>
      <c r="BE938" s="37"/>
      <c r="BJ938" s="37"/>
      <c r="BP938" s="37"/>
    </row>
    <row r="939" spans="3:68" x14ac:dyDescent="0.3">
      <c r="C939" s="37">
        <v>44095</v>
      </c>
      <c r="D939" s="1">
        <v>0</v>
      </c>
      <c r="E939" s="1">
        <v>0</v>
      </c>
      <c r="H939" s="37">
        <v>44095</v>
      </c>
      <c r="I939" s="1">
        <v>0</v>
      </c>
      <c r="J939" s="1">
        <v>0</v>
      </c>
      <c r="M939" s="37">
        <v>44095</v>
      </c>
      <c r="N939" s="1">
        <v>0</v>
      </c>
      <c r="O939" s="1">
        <v>0</v>
      </c>
      <c r="R939" s="37">
        <v>44095</v>
      </c>
      <c r="S939" s="1">
        <v>0</v>
      </c>
      <c r="T939" s="1">
        <v>0</v>
      </c>
      <c r="W939" s="37">
        <v>44095</v>
      </c>
      <c r="X939" s="1">
        <v>0</v>
      </c>
      <c r="Y939" s="1">
        <v>0</v>
      </c>
      <c r="Z939" s="1">
        <f t="shared" si="53"/>
        <v>1072.0000000000005</v>
      </c>
      <c r="AB939" s="37">
        <v>44095</v>
      </c>
      <c r="AC939" s="1">
        <v>0</v>
      </c>
      <c r="AD939" s="1">
        <v>0</v>
      </c>
      <c r="AG939" s="37">
        <v>44095</v>
      </c>
      <c r="AH939" s="1">
        <v>0</v>
      </c>
      <c r="AI939" s="1">
        <v>0</v>
      </c>
      <c r="AL939" s="37">
        <v>44095</v>
      </c>
      <c r="AM939" s="1">
        <v>0</v>
      </c>
      <c r="AN939" s="1">
        <v>0</v>
      </c>
      <c r="AO939" s="1">
        <f t="shared" si="54"/>
        <v>971.6999999999997</v>
      </c>
      <c r="AQ939" s="37">
        <v>44095</v>
      </c>
      <c r="AR939" s="1">
        <v>0</v>
      </c>
      <c r="AS939" s="1">
        <v>0</v>
      </c>
      <c r="AT939" s="1">
        <f t="shared" si="55"/>
        <v>1125.6000000000001</v>
      </c>
      <c r="AV939" s="37">
        <v>44095</v>
      </c>
      <c r="AW939" s="1">
        <v>0</v>
      </c>
      <c r="AX939" s="1">
        <v>0</v>
      </c>
      <c r="AZ939" s="37">
        <v>42992</v>
      </c>
      <c r="BA939" s="1">
        <v>0</v>
      </c>
      <c r="BB939" s="1">
        <v>0</v>
      </c>
      <c r="BC939" s="1">
        <v>0</v>
      </c>
      <c r="BE939" s="37"/>
      <c r="BJ939" s="37"/>
      <c r="BP939" s="37"/>
    </row>
    <row r="940" spans="3:68" x14ac:dyDescent="0.3">
      <c r="C940" s="37">
        <v>44096</v>
      </c>
      <c r="D940" s="1">
        <v>0</v>
      </c>
      <c r="E940" s="1">
        <v>0</v>
      </c>
      <c r="H940" s="37">
        <v>44096</v>
      </c>
      <c r="I940" s="1">
        <v>0</v>
      </c>
      <c r="J940" s="1">
        <v>0</v>
      </c>
      <c r="M940" s="37">
        <v>44096</v>
      </c>
      <c r="N940" s="1">
        <v>0</v>
      </c>
      <c r="O940" s="1">
        <v>0</v>
      </c>
      <c r="R940" s="37">
        <v>44096</v>
      </c>
      <c r="S940" s="1">
        <v>0</v>
      </c>
      <c r="T940" s="1">
        <v>0</v>
      </c>
      <c r="W940" s="37">
        <v>44096</v>
      </c>
      <c r="X940" s="1">
        <v>0</v>
      </c>
      <c r="Y940" s="1">
        <v>0</v>
      </c>
      <c r="Z940" s="1">
        <f t="shared" si="53"/>
        <v>1072.0000000000005</v>
      </c>
      <c r="AB940" s="37">
        <v>44096</v>
      </c>
      <c r="AC940" s="1">
        <v>0</v>
      </c>
      <c r="AD940" s="1">
        <v>0</v>
      </c>
      <c r="AG940" s="37">
        <v>44096</v>
      </c>
      <c r="AH940" s="1">
        <v>0</v>
      </c>
      <c r="AI940" s="1">
        <v>0</v>
      </c>
      <c r="AL940" s="37">
        <v>44096</v>
      </c>
      <c r="AM940" s="1">
        <v>0</v>
      </c>
      <c r="AN940" s="1">
        <v>0</v>
      </c>
      <c r="AO940" s="1">
        <f t="shared" si="54"/>
        <v>971.6999999999997</v>
      </c>
      <c r="AQ940" s="37">
        <v>44096</v>
      </c>
      <c r="AR940" s="1">
        <v>0</v>
      </c>
      <c r="AS940" s="1">
        <v>0</v>
      </c>
      <c r="AT940" s="1">
        <f t="shared" si="55"/>
        <v>1125.6000000000001</v>
      </c>
      <c r="AV940" s="37">
        <v>44096</v>
      </c>
      <c r="AW940" s="1">
        <v>0</v>
      </c>
      <c r="AX940" s="1">
        <v>0</v>
      </c>
      <c r="AZ940" s="37">
        <v>42993</v>
      </c>
      <c r="BA940" s="1">
        <v>0</v>
      </c>
      <c r="BB940" s="1">
        <v>0</v>
      </c>
      <c r="BC940" s="1">
        <v>0</v>
      </c>
      <c r="BE940" s="37"/>
      <c r="BJ940" s="37"/>
      <c r="BP940" s="37"/>
    </row>
    <row r="941" spans="3:68" x14ac:dyDescent="0.3">
      <c r="C941" s="37">
        <v>44097</v>
      </c>
      <c r="D941" s="1">
        <v>0</v>
      </c>
      <c r="E941" s="1">
        <v>0</v>
      </c>
      <c r="H941" s="37">
        <v>44097</v>
      </c>
      <c r="I941" s="1">
        <v>0</v>
      </c>
      <c r="J941" s="1">
        <v>0</v>
      </c>
      <c r="M941" s="37">
        <v>44097</v>
      </c>
      <c r="N941" s="1">
        <v>0</v>
      </c>
      <c r="O941" s="1">
        <v>0</v>
      </c>
      <c r="R941" s="37">
        <v>44097</v>
      </c>
      <c r="S941" s="1">
        <v>0</v>
      </c>
      <c r="T941" s="1">
        <v>0</v>
      </c>
      <c r="W941" s="37">
        <v>44097</v>
      </c>
      <c r="X941" s="1">
        <v>0</v>
      </c>
      <c r="Y941" s="1">
        <v>0</v>
      </c>
      <c r="Z941" s="1">
        <f t="shared" si="53"/>
        <v>1072.0000000000005</v>
      </c>
      <c r="AB941" s="37">
        <v>44097</v>
      </c>
      <c r="AC941" s="1">
        <v>0</v>
      </c>
      <c r="AD941" s="1">
        <v>0</v>
      </c>
      <c r="AG941" s="37">
        <v>44097</v>
      </c>
      <c r="AH941" s="1">
        <v>0</v>
      </c>
      <c r="AI941" s="1">
        <v>0</v>
      </c>
      <c r="AL941" s="37">
        <v>44097</v>
      </c>
      <c r="AM941" s="1">
        <v>0</v>
      </c>
      <c r="AN941" s="1">
        <v>0</v>
      </c>
      <c r="AO941" s="1">
        <f t="shared" si="54"/>
        <v>971.6999999999997</v>
      </c>
      <c r="AQ941" s="37">
        <v>44097</v>
      </c>
      <c r="AR941" s="1">
        <v>0</v>
      </c>
      <c r="AS941" s="1">
        <v>0</v>
      </c>
      <c r="AT941" s="1">
        <f t="shared" si="55"/>
        <v>1125.6000000000001</v>
      </c>
      <c r="AV941" s="37">
        <v>44097</v>
      </c>
      <c r="AW941" s="1">
        <v>0</v>
      </c>
      <c r="AX941" s="1">
        <v>0</v>
      </c>
      <c r="AZ941" s="37">
        <v>42996</v>
      </c>
      <c r="BA941" s="1">
        <v>7</v>
      </c>
      <c r="BB941" s="1">
        <v>1</v>
      </c>
      <c r="BC941" s="1">
        <v>0</v>
      </c>
      <c r="BE941" s="37"/>
      <c r="BJ941" s="37"/>
      <c r="BP941" s="37"/>
    </row>
    <row r="942" spans="3:68" x14ac:dyDescent="0.3">
      <c r="C942" s="37">
        <v>44098</v>
      </c>
      <c r="D942" s="1">
        <v>0</v>
      </c>
      <c r="E942" s="1">
        <v>0</v>
      </c>
      <c r="H942" s="37">
        <v>44098</v>
      </c>
      <c r="I942" s="1">
        <v>0</v>
      </c>
      <c r="J942" s="1">
        <v>0</v>
      </c>
      <c r="M942" s="37">
        <v>44098</v>
      </c>
      <c r="N942" s="1">
        <v>0</v>
      </c>
      <c r="O942" s="1">
        <v>0</v>
      </c>
      <c r="R942" s="37">
        <v>44098</v>
      </c>
      <c r="S942" s="1">
        <v>0</v>
      </c>
      <c r="T942" s="1">
        <v>0</v>
      </c>
      <c r="W942" s="37">
        <v>44098</v>
      </c>
      <c r="X942" s="1">
        <v>0</v>
      </c>
      <c r="Y942" s="1">
        <v>0</v>
      </c>
      <c r="Z942" s="1">
        <f t="shared" si="53"/>
        <v>1072.0000000000005</v>
      </c>
      <c r="AB942" s="37">
        <v>44098</v>
      </c>
      <c r="AC942" s="1">
        <v>0</v>
      </c>
      <c r="AD942" s="1">
        <v>0</v>
      </c>
      <c r="AG942" s="37">
        <v>44098</v>
      </c>
      <c r="AH942" s="1">
        <v>0</v>
      </c>
      <c r="AI942" s="1">
        <v>0</v>
      </c>
      <c r="AL942" s="37">
        <v>44098</v>
      </c>
      <c r="AM942" s="1">
        <v>0</v>
      </c>
      <c r="AN942" s="1">
        <v>0</v>
      </c>
      <c r="AO942" s="1">
        <f t="shared" si="54"/>
        <v>971.6999999999997</v>
      </c>
      <c r="AQ942" s="37">
        <v>44098</v>
      </c>
      <c r="AR942" s="1">
        <v>0</v>
      </c>
      <c r="AS942" s="1">
        <v>0</v>
      </c>
      <c r="AT942" s="1">
        <f t="shared" si="55"/>
        <v>1125.6000000000001</v>
      </c>
      <c r="AV942" s="37">
        <v>44098</v>
      </c>
      <c r="AW942" s="1">
        <v>0</v>
      </c>
      <c r="AX942" s="1">
        <v>0</v>
      </c>
      <c r="AZ942" s="37">
        <v>42997</v>
      </c>
      <c r="BA942" s="1">
        <v>10.7</v>
      </c>
      <c r="BB942" s="1">
        <v>1</v>
      </c>
      <c r="BC942" s="1">
        <v>0</v>
      </c>
      <c r="BE942" s="37"/>
      <c r="BJ942" s="37"/>
      <c r="BP942" s="37"/>
    </row>
    <row r="943" spans="3:68" x14ac:dyDescent="0.3">
      <c r="C943" s="37">
        <v>44099</v>
      </c>
      <c r="D943" s="1">
        <v>-26</v>
      </c>
      <c r="E943" s="1">
        <v>1</v>
      </c>
      <c r="F943" s="1">
        <v>1</v>
      </c>
      <c r="H943" s="37">
        <v>44099</v>
      </c>
      <c r="I943" s="1">
        <v>-26</v>
      </c>
      <c r="J943" s="1">
        <v>1</v>
      </c>
      <c r="K943" s="1">
        <v>1</v>
      </c>
      <c r="M943" s="37">
        <v>44099</v>
      </c>
      <c r="N943" s="1">
        <v>-26</v>
      </c>
      <c r="O943" s="1">
        <v>1</v>
      </c>
      <c r="P943" s="1">
        <v>1</v>
      </c>
      <c r="R943" s="37">
        <v>44099</v>
      </c>
      <c r="S943" s="1">
        <v>-26</v>
      </c>
      <c r="T943" s="1">
        <v>1</v>
      </c>
      <c r="U943" s="1">
        <v>1</v>
      </c>
      <c r="W943" s="37">
        <v>44099</v>
      </c>
      <c r="X943" s="1">
        <v>-26</v>
      </c>
      <c r="Y943" s="1">
        <v>1</v>
      </c>
      <c r="Z943" s="1">
        <f t="shared" si="53"/>
        <v>1046.0000000000005</v>
      </c>
      <c r="AB943" s="37">
        <v>44099</v>
      </c>
      <c r="AC943" s="1">
        <v>-26</v>
      </c>
      <c r="AD943" s="1">
        <v>1</v>
      </c>
      <c r="AG943" s="37">
        <v>44099</v>
      </c>
      <c r="AH943" s="1">
        <v>-21.2</v>
      </c>
      <c r="AI943" s="1">
        <v>1</v>
      </c>
      <c r="AL943" s="37">
        <v>44099</v>
      </c>
      <c r="AM943" s="1">
        <v>-9.6999999999999993</v>
      </c>
      <c r="AN943" s="1">
        <v>1</v>
      </c>
      <c r="AO943" s="1">
        <f t="shared" si="54"/>
        <v>961.99999999999966</v>
      </c>
      <c r="AQ943" s="37">
        <v>44099</v>
      </c>
      <c r="AR943" s="1">
        <v>-15.4</v>
      </c>
      <c r="AS943" s="1">
        <v>1</v>
      </c>
      <c r="AT943" s="1">
        <f t="shared" si="55"/>
        <v>1110.2</v>
      </c>
      <c r="AV943" s="37">
        <v>44099</v>
      </c>
      <c r="AW943" s="1">
        <v>-24.2</v>
      </c>
      <c r="AX943" s="1">
        <v>1</v>
      </c>
      <c r="AZ943" s="37">
        <v>42998</v>
      </c>
      <c r="BA943" s="1">
        <v>0</v>
      </c>
      <c r="BB943" s="1">
        <v>0</v>
      </c>
      <c r="BC943" s="1">
        <v>0</v>
      </c>
      <c r="BE943" s="37"/>
      <c r="BJ943" s="37"/>
      <c r="BP943" s="37"/>
    </row>
    <row r="944" spans="3:68" x14ac:dyDescent="0.3">
      <c r="C944" s="37">
        <v>44102</v>
      </c>
      <c r="D944" s="1">
        <v>0</v>
      </c>
      <c r="E944" s="1">
        <v>0</v>
      </c>
      <c r="H944" s="37">
        <v>44102</v>
      </c>
      <c r="I944" s="1">
        <v>0</v>
      </c>
      <c r="J944" s="1">
        <v>0</v>
      </c>
      <c r="M944" s="37">
        <v>44102</v>
      </c>
      <c r="N944" s="1">
        <v>0</v>
      </c>
      <c r="O944" s="1">
        <v>0</v>
      </c>
      <c r="R944" s="37">
        <v>44102</v>
      </c>
      <c r="S944" s="1">
        <v>0</v>
      </c>
      <c r="T944" s="1">
        <v>0</v>
      </c>
      <c r="W944" s="37">
        <v>44102</v>
      </c>
      <c r="X944" s="1">
        <v>0</v>
      </c>
      <c r="Y944" s="1">
        <v>0</v>
      </c>
      <c r="Z944" s="1">
        <f t="shared" si="53"/>
        <v>1046.0000000000005</v>
      </c>
      <c r="AB944" s="37">
        <v>44102</v>
      </c>
      <c r="AC944" s="1">
        <v>0</v>
      </c>
      <c r="AD944" s="1">
        <v>0</v>
      </c>
      <c r="AG944" s="37">
        <v>44102</v>
      </c>
      <c r="AH944" s="1">
        <v>0</v>
      </c>
      <c r="AI944" s="1">
        <v>0</v>
      </c>
      <c r="AL944" s="37">
        <v>44102</v>
      </c>
      <c r="AM944" s="1">
        <v>0</v>
      </c>
      <c r="AN944" s="1">
        <v>0</v>
      </c>
      <c r="AO944" s="1">
        <f t="shared" si="54"/>
        <v>961.99999999999966</v>
      </c>
      <c r="AQ944" s="37">
        <v>44102</v>
      </c>
      <c r="AR944" s="1">
        <v>0</v>
      </c>
      <c r="AS944" s="1">
        <v>0</v>
      </c>
      <c r="AT944" s="1">
        <f t="shared" si="55"/>
        <v>1110.2</v>
      </c>
      <c r="AV944" s="37">
        <v>44102</v>
      </c>
      <c r="AW944" s="1">
        <v>0</v>
      </c>
      <c r="AX944" s="1">
        <v>0</v>
      </c>
      <c r="AZ944" s="37">
        <v>42999</v>
      </c>
      <c r="BA944" s="1">
        <v>0</v>
      </c>
      <c r="BB944" s="1">
        <v>0</v>
      </c>
      <c r="BC944" s="1">
        <v>0</v>
      </c>
      <c r="BE944" s="37"/>
      <c r="BJ944" s="37"/>
      <c r="BP944" s="37"/>
    </row>
    <row r="945" spans="3:68" x14ac:dyDescent="0.3">
      <c r="C945" s="37">
        <v>44103</v>
      </c>
      <c r="D945" s="1">
        <v>-16.7</v>
      </c>
      <c r="E945" s="1">
        <v>1</v>
      </c>
      <c r="F945" s="1">
        <v>6.3</v>
      </c>
      <c r="H945" s="37">
        <v>44103</v>
      </c>
      <c r="I945" s="1">
        <v>-16.7</v>
      </c>
      <c r="J945" s="1">
        <v>1</v>
      </c>
      <c r="K945" s="1">
        <v>6.3</v>
      </c>
      <c r="M945" s="37">
        <v>44103</v>
      </c>
      <c r="N945" s="1">
        <v>-16.7</v>
      </c>
      <c r="O945" s="1">
        <v>1</v>
      </c>
      <c r="P945" s="1">
        <v>6.3</v>
      </c>
      <c r="R945" s="37">
        <v>44103</v>
      </c>
      <c r="S945" s="1">
        <v>-16.7</v>
      </c>
      <c r="T945" s="1">
        <v>1</v>
      </c>
      <c r="U945" s="1">
        <v>6.3</v>
      </c>
      <c r="W945" s="37">
        <v>44103</v>
      </c>
      <c r="X945" s="1">
        <v>-16.7</v>
      </c>
      <c r="Y945" s="1">
        <v>1</v>
      </c>
      <c r="Z945" s="1">
        <f t="shared" si="53"/>
        <v>1029.3000000000004</v>
      </c>
      <c r="AB945" s="37">
        <v>44103</v>
      </c>
      <c r="AC945" s="1">
        <v>-16.7</v>
      </c>
      <c r="AD945" s="1">
        <v>1</v>
      </c>
      <c r="AG945" s="37">
        <v>44103</v>
      </c>
      <c r="AH945" s="1">
        <v>-20.100000000000001</v>
      </c>
      <c r="AI945" s="1">
        <v>1</v>
      </c>
      <c r="AL945" s="37">
        <v>44103</v>
      </c>
      <c r="AM945" s="1">
        <v>-6.2</v>
      </c>
      <c r="AN945" s="1">
        <v>1</v>
      </c>
      <c r="AO945" s="1">
        <f t="shared" si="54"/>
        <v>955.79999999999961</v>
      </c>
      <c r="AQ945" s="37">
        <v>44103</v>
      </c>
      <c r="AR945" s="1">
        <v>-9.6</v>
      </c>
      <c r="AS945" s="1">
        <v>1</v>
      </c>
      <c r="AT945" s="1">
        <f t="shared" si="55"/>
        <v>1100.6000000000001</v>
      </c>
      <c r="AV945" s="37">
        <v>44103</v>
      </c>
      <c r="AW945" s="1">
        <v>-17.3</v>
      </c>
      <c r="AX945" s="1">
        <v>1</v>
      </c>
      <c r="AZ945" s="37">
        <v>43000</v>
      </c>
      <c r="BA945" s="1">
        <v>13.6</v>
      </c>
      <c r="BB945" s="1">
        <v>1</v>
      </c>
      <c r="BC945" s="1">
        <v>0</v>
      </c>
      <c r="BE945" s="37"/>
      <c r="BJ945" s="37"/>
      <c r="BP945" s="37"/>
    </row>
    <row r="946" spans="3:68" x14ac:dyDescent="0.3">
      <c r="C946" s="37">
        <v>44109</v>
      </c>
      <c r="D946" s="1">
        <v>18.899999999999999</v>
      </c>
      <c r="E946" s="1">
        <v>1</v>
      </c>
      <c r="F946" s="1">
        <v>27.9</v>
      </c>
      <c r="H946" s="37">
        <v>44109</v>
      </c>
      <c r="I946" s="1">
        <v>18.899999999999999</v>
      </c>
      <c r="J946" s="1">
        <v>1</v>
      </c>
      <c r="K946" s="1">
        <v>27.9</v>
      </c>
      <c r="M946" s="37">
        <v>44109</v>
      </c>
      <c r="N946" s="1">
        <v>18.899999999999999</v>
      </c>
      <c r="O946" s="1">
        <v>1</v>
      </c>
      <c r="P946" s="1">
        <v>27.9</v>
      </c>
      <c r="R946" s="37">
        <v>44109</v>
      </c>
      <c r="S946" s="1">
        <v>4.9000000000000004</v>
      </c>
      <c r="T946" s="1">
        <v>1</v>
      </c>
      <c r="U946" s="1">
        <v>10.9</v>
      </c>
      <c r="W946" s="37">
        <v>44109</v>
      </c>
      <c r="X946" s="1">
        <v>4.9000000000000004</v>
      </c>
      <c r="Y946" s="1">
        <v>1</v>
      </c>
      <c r="Z946" s="1">
        <f t="shared" si="53"/>
        <v>1034.2000000000005</v>
      </c>
      <c r="AB946" s="37">
        <v>44109</v>
      </c>
      <c r="AC946" s="1">
        <v>19</v>
      </c>
      <c r="AD946" s="1">
        <v>1</v>
      </c>
      <c r="AG946" s="37">
        <v>44109</v>
      </c>
      <c r="AH946" s="1">
        <v>15</v>
      </c>
      <c r="AI946" s="1">
        <v>1</v>
      </c>
      <c r="AJ946" s="1">
        <v>7.1</v>
      </c>
      <c r="AL946" s="37">
        <v>44109</v>
      </c>
      <c r="AM946" s="1">
        <v>13.6</v>
      </c>
      <c r="AN946" s="1">
        <v>1</v>
      </c>
      <c r="AO946" s="1">
        <f t="shared" si="54"/>
        <v>969.39999999999964</v>
      </c>
      <c r="AQ946" s="37">
        <v>44109</v>
      </c>
      <c r="AR946" s="1">
        <v>6</v>
      </c>
      <c r="AS946" s="1">
        <v>1</v>
      </c>
      <c r="AT946" s="1">
        <f t="shared" si="55"/>
        <v>1106.6000000000001</v>
      </c>
      <c r="AV946" s="37">
        <v>44109</v>
      </c>
      <c r="AW946" s="1">
        <v>18.100000000000001</v>
      </c>
      <c r="AX946" s="1">
        <v>1</v>
      </c>
      <c r="AZ946" s="37">
        <v>43003</v>
      </c>
      <c r="BA946" s="1">
        <v>1.8</v>
      </c>
      <c r="BB946" s="1">
        <v>1</v>
      </c>
      <c r="BC946" s="1">
        <v>0</v>
      </c>
      <c r="BE946" s="37"/>
      <c r="BJ946" s="37"/>
      <c r="BP946" s="37"/>
    </row>
    <row r="947" spans="3:68" x14ac:dyDescent="0.3">
      <c r="C947" s="37">
        <v>44110</v>
      </c>
      <c r="D947" s="1">
        <v>10.1</v>
      </c>
      <c r="E947" s="1">
        <v>1</v>
      </c>
      <c r="F947" s="1">
        <v>17.100000000000001</v>
      </c>
      <c r="H947" s="37">
        <v>44110</v>
      </c>
      <c r="I947" s="1">
        <v>10.1</v>
      </c>
      <c r="J947" s="1">
        <v>1</v>
      </c>
      <c r="K947" s="1">
        <v>17.100000000000001</v>
      </c>
      <c r="M947" s="37">
        <v>44110</v>
      </c>
      <c r="N947" s="1">
        <v>5.0999999999999996</v>
      </c>
      <c r="O947" s="1">
        <v>1</v>
      </c>
      <c r="P947" s="1">
        <v>17.100000000000001</v>
      </c>
      <c r="R947" s="37">
        <v>44110</v>
      </c>
      <c r="S947" s="1">
        <v>7.5</v>
      </c>
      <c r="T947" s="1">
        <v>1</v>
      </c>
      <c r="U947" s="1">
        <v>17.100000000000001</v>
      </c>
      <c r="W947" s="37">
        <v>44110</v>
      </c>
      <c r="X947" s="1">
        <v>7.5</v>
      </c>
      <c r="Y947" s="1">
        <v>1</v>
      </c>
      <c r="Z947" s="1">
        <f t="shared" si="53"/>
        <v>1041.7000000000005</v>
      </c>
      <c r="AB947" s="37">
        <v>44110</v>
      </c>
      <c r="AC947" s="1">
        <v>7.5</v>
      </c>
      <c r="AD947" s="1">
        <v>1</v>
      </c>
      <c r="AG947" s="37">
        <v>44110</v>
      </c>
      <c r="AH947" s="1">
        <v>1.2</v>
      </c>
      <c r="AI947" s="1">
        <v>1</v>
      </c>
      <c r="AJ947" s="1">
        <v>-7.8</v>
      </c>
      <c r="AL947" s="37">
        <v>44110</v>
      </c>
      <c r="AM947" s="1">
        <v>9.4</v>
      </c>
      <c r="AN947" s="1">
        <v>1</v>
      </c>
      <c r="AO947" s="1">
        <f t="shared" si="54"/>
        <v>978.79999999999961</v>
      </c>
      <c r="AQ947" s="37">
        <v>44110</v>
      </c>
      <c r="AR947" s="1">
        <v>8.3000000000000007</v>
      </c>
      <c r="AS947" s="1">
        <v>1</v>
      </c>
      <c r="AT947" s="1">
        <f t="shared" si="55"/>
        <v>1114.9000000000001</v>
      </c>
      <c r="AV947" s="37">
        <v>44110</v>
      </c>
      <c r="AW947" s="1">
        <v>6.5</v>
      </c>
      <c r="AX947" s="1">
        <v>1</v>
      </c>
      <c r="AZ947" s="37">
        <v>43004</v>
      </c>
      <c r="BA947" s="1">
        <v>14</v>
      </c>
      <c r="BB947" s="1">
        <v>1</v>
      </c>
      <c r="BC947" s="1">
        <v>0</v>
      </c>
      <c r="BE947" s="37"/>
      <c r="BJ947" s="37"/>
      <c r="BP947" s="37"/>
    </row>
    <row r="948" spans="3:68" x14ac:dyDescent="0.3">
      <c r="C948" s="37">
        <v>44111</v>
      </c>
      <c r="D948" s="1">
        <v>0</v>
      </c>
      <c r="E948" s="1">
        <v>0</v>
      </c>
      <c r="H948" s="37">
        <v>44111</v>
      </c>
      <c r="I948" s="1">
        <v>0</v>
      </c>
      <c r="J948" s="1">
        <v>0</v>
      </c>
      <c r="M948" s="37">
        <v>44111</v>
      </c>
      <c r="N948" s="1">
        <v>0</v>
      </c>
      <c r="O948" s="1">
        <v>0</v>
      </c>
      <c r="R948" s="37">
        <v>44111</v>
      </c>
      <c r="S948" s="1">
        <v>0</v>
      </c>
      <c r="T948" s="1">
        <v>0</v>
      </c>
      <c r="W948" s="37">
        <v>44111</v>
      </c>
      <c r="X948" s="1">
        <v>0</v>
      </c>
      <c r="Y948" s="1">
        <v>0</v>
      </c>
      <c r="Z948" s="1">
        <f t="shared" si="53"/>
        <v>1041.7000000000005</v>
      </c>
      <c r="AB948" s="37">
        <v>44111</v>
      </c>
      <c r="AC948" s="1">
        <v>0</v>
      </c>
      <c r="AD948" s="1">
        <v>0</v>
      </c>
      <c r="AG948" s="37">
        <v>44111</v>
      </c>
      <c r="AH948" s="1">
        <v>0</v>
      </c>
      <c r="AI948" s="1">
        <v>0</v>
      </c>
      <c r="AL948" s="37">
        <v>44111</v>
      </c>
      <c r="AM948" s="1">
        <v>0</v>
      </c>
      <c r="AN948" s="1">
        <v>0</v>
      </c>
      <c r="AO948" s="1">
        <f t="shared" si="54"/>
        <v>978.79999999999961</v>
      </c>
      <c r="AQ948" s="37">
        <v>44111</v>
      </c>
      <c r="AR948" s="1">
        <v>0</v>
      </c>
      <c r="AS948" s="1">
        <v>0</v>
      </c>
      <c r="AT948" s="1">
        <f t="shared" si="55"/>
        <v>1114.9000000000001</v>
      </c>
      <c r="AV948" s="37">
        <v>44111</v>
      </c>
      <c r="AW948" s="1">
        <v>0</v>
      </c>
      <c r="AX948" s="1">
        <v>0</v>
      </c>
      <c r="AZ948" s="37">
        <v>43005</v>
      </c>
      <c r="BA948" s="1">
        <v>58.8</v>
      </c>
      <c r="BB948" s="1">
        <v>1</v>
      </c>
      <c r="BC948" s="1">
        <v>0</v>
      </c>
      <c r="BE948" s="37"/>
      <c r="BJ948" s="37"/>
      <c r="BP948" s="37"/>
    </row>
    <row r="949" spans="3:68" x14ac:dyDescent="0.3">
      <c r="C949" s="37">
        <v>44112</v>
      </c>
      <c r="D949" s="1">
        <v>0</v>
      </c>
      <c r="E949" s="1">
        <v>0</v>
      </c>
      <c r="H949" s="37">
        <v>44112</v>
      </c>
      <c r="I949" s="1">
        <v>0</v>
      </c>
      <c r="J949" s="1">
        <v>0</v>
      </c>
      <c r="M949" s="37">
        <v>44112</v>
      </c>
      <c r="N949" s="1">
        <v>0</v>
      </c>
      <c r="O949" s="1">
        <v>0</v>
      </c>
      <c r="R949" s="37">
        <v>44112</v>
      </c>
      <c r="S949" s="1">
        <v>0</v>
      </c>
      <c r="T949" s="1">
        <v>0</v>
      </c>
      <c r="W949" s="37">
        <v>44112</v>
      </c>
      <c r="X949" s="1">
        <v>0</v>
      </c>
      <c r="Y949" s="1">
        <v>0</v>
      </c>
      <c r="Z949" s="1">
        <f t="shared" si="53"/>
        <v>1041.7000000000005</v>
      </c>
      <c r="AB949" s="37">
        <v>44112</v>
      </c>
      <c r="AC949" s="1">
        <v>0</v>
      </c>
      <c r="AD949" s="1">
        <v>0</v>
      </c>
      <c r="AG949" s="37">
        <v>44112</v>
      </c>
      <c r="AH949" s="1">
        <v>0</v>
      </c>
      <c r="AI949" s="1">
        <v>0</v>
      </c>
      <c r="AL949" s="37">
        <v>44112</v>
      </c>
      <c r="AM949" s="1">
        <v>0</v>
      </c>
      <c r="AN949" s="1">
        <v>0</v>
      </c>
      <c r="AO949" s="1">
        <f t="shared" si="54"/>
        <v>978.79999999999961</v>
      </c>
      <c r="AQ949" s="37">
        <v>44112</v>
      </c>
      <c r="AR949" s="1">
        <v>0</v>
      </c>
      <c r="AS949" s="1">
        <v>0</v>
      </c>
      <c r="AT949" s="1">
        <f t="shared" si="55"/>
        <v>1114.9000000000001</v>
      </c>
      <c r="AV949" s="37">
        <v>44112</v>
      </c>
      <c r="AW949" s="1">
        <v>0</v>
      </c>
      <c r="AX949" s="1">
        <v>0</v>
      </c>
      <c r="AZ949" s="37">
        <v>43006</v>
      </c>
      <c r="BA949" s="1">
        <v>21.3</v>
      </c>
      <c r="BB949" s="1">
        <v>1</v>
      </c>
      <c r="BC949" s="1">
        <v>0</v>
      </c>
      <c r="BE949" s="37"/>
      <c r="BJ949" s="37"/>
      <c r="BP949" s="37"/>
    </row>
    <row r="950" spans="3:68" x14ac:dyDescent="0.3">
      <c r="C950" s="37">
        <v>44116</v>
      </c>
      <c r="D950" s="1">
        <v>4.5</v>
      </c>
      <c r="E950" s="1">
        <v>1</v>
      </c>
      <c r="F950" s="1">
        <v>10.5</v>
      </c>
      <c r="H950" s="37">
        <v>44116</v>
      </c>
      <c r="I950" s="1">
        <v>4.5</v>
      </c>
      <c r="J950" s="1">
        <v>1</v>
      </c>
      <c r="K950" s="1">
        <v>10.5</v>
      </c>
      <c r="M950" s="37">
        <v>44116</v>
      </c>
      <c r="N950" s="1">
        <v>4.5</v>
      </c>
      <c r="O950" s="1">
        <v>1</v>
      </c>
      <c r="P950" s="1">
        <v>10.5</v>
      </c>
      <c r="R950" s="37">
        <v>44116</v>
      </c>
      <c r="S950" s="1">
        <v>3.8</v>
      </c>
      <c r="T950" s="1">
        <v>1</v>
      </c>
      <c r="U950" s="1">
        <v>10.5</v>
      </c>
      <c r="W950" s="37">
        <v>44116</v>
      </c>
      <c r="X950" s="1">
        <v>3.8</v>
      </c>
      <c r="Y950" s="1">
        <v>1</v>
      </c>
      <c r="Z950" s="1">
        <f t="shared" si="53"/>
        <v>1045.5000000000005</v>
      </c>
      <c r="AB950" s="37">
        <v>44116</v>
      </c>
      <c r="AC950" s="1">
        <v>4.5</v>
      </c>
      <c r="AD950" s="1">
        <v>1</v>
      </c>
      <c r="AG950" s="37">
        <v>44116</v>
      </c>
      <c r="AH950" s="1">
        <v>6.6</v>
      </c>
      <c r="AI950" s="1">
        <v>1</v>
      </c>
      <c r="AL950" s="37">
        <v>44116</v>
      </c>
      <c r="AM950" s="1">
        <v>3.4</v>
      </c>
      <c r="AN950" s="1">
        <v>1</v>
      </c>
      <c r="AO950" s="1">
        <f t="shared" si="54"/>
        <v>982.19999999999959</v>
      </c>
      <c r="AQ950" s="37">
        <v>44116</v>
      </c>
      <c r="AR950" s="1">
        <v>-0.6</v>
      </c>
      <c r="AS950" s="1">
        <v>1</v>
      </c>
      <c r="AT950" s="1">
        <f t="shared" si="55"/>
        <v>1114.3000000000002</v>
      </c>
      <c r="AV950" s="37">
        <v>44116</v>
      </c>
      <c r="AW950" s="1">
        <v>3.6</v>
      </c>
      <c r="AX950" s="1">
        <v>1</v>
      </c>
      <c r="AZ950" s="37">
        <v>43007</v>
      </c>
      <c r="BA950" s="1">
        <v>-20.7</v>
      </c>
      <c r="BB950" s="1">
        <v>1</v>
      </c>
      <c r="BC950" s="1">
        <v>0</v>
      </c>
      <c r="BE950" s="37"/>
      <c r="BJ950" s="37"/>
      <c r="BP950" s="37"/>
    </row>
    <row r="951" spans="3:68" x14ac:dyDescent="0.3">
      <c r="C951" s="37">
        <v>44117</v>
      </c>
      <c r="D951" s="1">
        <v>0</v>
      </c>
      <c r="E951" s="1">
        <v>0</v>
      </c>
      <c r="H951" s="37">
        <v>44117</v>
      </c>
      <c r="I951" s="1">
        <v>0</v>
      </c>
      <c r="J951" s="1">
        <v>0</v>
      </c>
      <c r="M951" s="37">
        <v>44117</v>
      </c>
      <c r="N951" s="1">
        <v>0</v>
      </c>
      <c r="O951" s="1">
        <v>0</v>
      </c>
      <c r="R951" s="37">
        <v>44117</v>
      </c>
      <c r="S951" s="1">
        <v>0</v>
      </c>
      <c r="T951" s="1">
        <v>0</v>
      </c>
      <c r="W951" s="37">
        <v>44117</v>
      </c>
      <c r="X951" s="1">
        <v>0</v>
      </c>
      <c r="Y951" s="1">
        <v>0</v>
      </c>
      <c r="Z951" s="1">
        <f t="shared" si="53"/>
        <v>1045.5000000000005</v>
      </c>
      <c r="AB951" s="37">
        <v>44117</v>
      </c>
      <c r="AC951" s="1">
        <v>0</v>
      </c>
      <c r="AD951" s="1">
        <v>0</v>
      </c>
      <c r="AG951" s="37">
        <v>44117</v>
      </c>
      <c r="AH951" s="1">
        <v>0</v>
      </c>
      <c r="AI951" s="1">
        <v>0</v>
      </c>
      <c r="AL951" s="37">
        <v>44117</v>
      </c>
      <c r="AM951" s="1">
        <v>0</v>
      </c>
      <c r="AN951" s="1">
        <v>0</v>
      </c>
      <c r="AO951" s="1">
        <f t="shared" si="54"/>
        <v>982.19999999999959</v>
      </c>
      <c r="AQ951" s="37">
        <v>44117</v>
      </c>
      <c r="AR951" s="1">
        <v>0</v>
      </c>
      <c r="AS951" s="1">
        <v>0</v>
      </c>
      <c r="AT951" s="1">
        <f t="shared" si="55"/>
        <v>1114.3000000000002</v>
      </c>
      <c r="AV951" s="37">
        <v>44117</v>
      </c>
      <c r="AW951" s="1">
        <v>0</v>
      </c>
      <c r="AX951" s="1">
        <v>0</v>
      </c>
      <c r="AZ951" s="37">
        <v>43018</v>
      </c>
      <c r="BA951" s="1">
        <v>-0.9</v>
      </c>
      <c r="BB951" s="1">
        <v>1</v>
      </c>
      <c r="BC951" s="1">
        <v>0</v>
      </c>
      <c r="BE951" s="37"/>
      <c r="BJ951" s="37"/>
      <c r="BP951" s="37"/>
    </row>
    <row r="952" spans="3:68" x14ac:dyDescent="0.3">
      <c r="C952" s="37">
        <v>44118</v>
      </c>
      <c r="D952" s="1">
        <v>0</v>
      </c>
      <c r="E952" s="1">
        <v>0</v>
      </c>
      <c r="H952" s="37">
        <v>44118</v>
      </c>
      <c r="I952" s="1">
        <v>0</v>
      </c>
      <c r="J952" s="1">
        <v>0</v>
      </c>
      <c r="M952" s="37">
        <v>44118</v>
      </c>
      <c r="N952" s="1">
        <v>0</v>
      </c>
      <c r="O952" s="1">
        <v>0</v>
      </c>
      <c r="R952" s="37">
        <v>44118</v>
      </c>
      <c r="S952" s="1">
        <v>0</v>
      </c>
      <c r="T952" s="1">
        <v>0</v>
      </c>
      <c r="W952" s="37">
        <v>44118</v>
      </c>
      <c r="X952" s="1">
        <v>0</v>
      </c>
      <c r="Y952" s="1">
        <v>0</v>
      </c>
      <c r="Z952" s="1">
        <f t="shared" si="53"/>
        <v>1045.5000000000005</v>
      </c>
      <c r="AB952" s="37">
        <v>44118</v>
      </c>
      <c r="AC952" s="1">
        <v>0</v>
      </c>
      <c r="AD952" s="1">
        <v>0</v>
      </c>
      <c r="AG952" s="37">
        <v>44118</v>
      </c>
      <c r="AH952" s="1">
        <v>0</v>
      </c>
      <c r="AI952" s="1">
        <v>0</v>
      </c>
      <c r="AL952" s="37">
        <v>44118</v>
      </c>
      <c r="AM952" s="1">
        <v>0</v>
      </c>
      <c r="AN952" s="1">
        <v>0</v>
      </c>
      <c r="AO952" s="1">
        <f t="shared" si="54"/>
        <v>982.19999999999959</v>
      </c>
      <c r="AQ952" s="37">
        <v>44118</v>
      </c>
      <c r="AR952" s="1">
        <v>0</v>
      </c>
      <c r="AS952" s="1">
        <v>0</v>
      </c>
      <c r="AT952" s="1">
        <f t="shared" si="55"/>
        <v>1114.3000000000002</v>
      </c>
      <c r="AV952" s="37">
        <v>44118</v>
      </c>
      <c r="AW952" s="1">
        <v>0</v>
      </c>
      <c r="AX952" s="1">
        <v>0</v>
      </c>
      <c r="AZ952" s="37">
        <v>43019</v>
      </c>
      <c r="BA952" s="1">
        <v>3.4</v>
      </c>
      <c r="BB952" s="1">
        <v>1</v>
      </c>
      <c r="BC952" s="1">
        <v>0</v>
      </c>
      <c r="BE952" s="37"/>
      <c r="BJ952" s="37"/>
      <c r="BP952" s="37"/>
    </row>
    <row r="953" spans="3:68" x14ac:dyDescent="0.3">
      <c r="C953" s="37">
        <v>44119</v>
      </c>
      <c r="D953" s="1">
        <v>0</v>
      </c>
      <c r="E953" s="1">
        <v>0</v>
      </c>
      <c r="H953" s="37">
        <v>44119</v>
      </c>
      <c r="I953" s="1">
        <v>0</v>
      </c>
      <c r="J953" s="1">
        <v>0</v>
      </c>
      <c r="M953" s="37">
        <v>44119</v>
      </c>
      <c r="N953" s="1">
        <v>0</v>
      </c>
      <c r="O953" s="1">
        <v>0</v>
      </c>
      <c r="R953" s="37">
        <v>44119</v>
      </c>
      <c r="S953" s="1">
        <v>0</v>
      </c>
      <c r="T953" s="1">
        <v>0</v>
      </c>
      <c r="W953" s="37">
        <v>44119</v>
      </c>
      <c r="X953" s="1">
        <v>0</v>
      </c>
      <c r="Y953" s="1">
        <v>0</v>
      </c>
      <c r="Z953" s="1">
        <f t="shared" si="53"/>
        <v>1045.5000000000005</v>
      </c>
      <c r="AB953" s="37">
        <v>44119</v>
      </c>
      <c r="AC953" s="1">
        <v>0</v>
      </c>
      <c r="AD953" s="1">
        <v>0</v>
      </c>
      <c r="AG953" s="37">
        <v>44119</v>
      </c>
      <c r="AH953" s="1">
        <v>0</v>
      </c>
      <c r="AI953" s="1">
        <v>0</v>
      </c>
      <c r="AL953" s="37">
        <v>44119</v>
      </c>
      <c r="AM953" s="1">
        <v>0</v>
      </c>
      <c r="AN953" s="1">
        <v>0</v>
      </c>
      <c r="AO953" s="1">
        <f t="shared" si="54"/>
        <v>982.19999999999959</v>
      </c>
      <c r="AQ953" s="37">
        <v>44119</v>
      </c>
      <c r="AR953" s="1">
        <v>0</v>
      </c>
      <c r="AS953" s="1">
        <v>0</v>
      </c>
      <c r="AT953" s="1">
        <f t="shared" si="55"/>
        <v>1114.3000000000002</v>
      </c>
      <c r="AV953" s="37">
        <v>44119</v>
      </c>
      <c r="AW953" s="1">
        <v>0</v>
      </c>
      <c r="AX953" s="1">
        <v>0</v>
      </c>
      <c r="AZ953" s="37">
        <v>43020</v>
      </c>
      <c r="BA953" s="1">
        <v>0</v>
      </c>
      <c r="BB953" s="1">
        <v>0</v>
      </c>
      <c r="BC953" s="1">
        <v>0</v>
      </c>
      <c r="BE953" s="37"/>
      <c r="BJ953" s="37"/>
      <c r="BP953" s="37"/>
    </row>
    <row r="954" spans="3:68" x14ac:dyDescent="0.3">
      <c r="C954" s="37">
        <v>44120</v>
      </c>
      <c r="D954" s="1">
        <v>-22.3</v>
      </c>
      <c r="E954" s="1">
        <v>1</v>
      </c>
      <c r="F954" s="1">
        <v>2.2999999999999998</v>
      </c>
      <c r="H954" s="37">
        <v>44120</v>
      </c>
      <c r="I954" s="1">
        <v>-22.3</v>
      </c>
      <c r="J954" s="1">
        <v>1</v>
      </c>
      <c r="K954" s="1">
        <v>2.2999999999999998</v>
      </c>
      <c r="M954" s="37">
        <v>44120</v>
      </c>
      <c r="N954" s="1">
        <v>-22.3</v>
      </c>
      <c r="O954" s="1">
        <v>1</v>
      </c>
      <c r="P954" s="1">
        <v>2.2999999999999998</v>
      </c>
      <c r="R954" s="37">
        <v>44120</v>
      </c>
      <c r="S954" s="1">
        <v>-22.3</v>
      </c>
      <c r="T954" s="1">
        <v>1</v>
      </c>
      <c r="U954" s="1">
        <v>2.2999999999999998</v>
      </c>
      <c r="W954" s="37">
        <v>44120</v>
      </c>
      <c r="X954" s="1">
        <v>-22.3</v>
      </c>
      <c r="Y954" s="1">
        <v>1</v>
      </c>
      <c r="Z954" s="1">
        <f t="shared" si="53"/>
        <v>1023.2000000000005</v>
      </c>
      <c r="AB954" s="37">
        <v>44120</v>
      </c>
      <c r="AC954" s="1">
        <v>-22.3</v>
      </c>
      <c r="AD954" s="1">
        <v>1</v>
      </c>
      <c r="AG954" s="37">
        <v>44120</v>
      </c>
      <c r="AH954" s="1">
        <v>-20.6</v>
      </c>
      <c r="AI954" s="1">
        <v>1</v>
      </c>
      <c r="AL954" s="37">
        <v>44120</v>
      </c>
      <c r="AM954" s="1">
        <v>5.5</v>
      </c>
      <c r="AN954" s="1">
        <v>1</v>
      </c>
      <c r="AO954" s="1">
        <f t="shared" si="54"/>
        <v>987.69999999999959</v>
      </c>
      <c r="AQ954" s="37">
        <v>44120</v>
      </c>
      <c r="AR954" s="1">
        <v>6.1</v>
      </c>
      <c r="AS954" s="1">
        <v>1</v>
      </c>
      <c r="AT954" s="1">
        <f t="shared" si="55"/>
        <v>1120.4000000000001</v>
      </c>
      <c r="AV954" s="37">
        <v>44120</v>
      </c>
      <c r="AW954" s="1">
        <v>-22.6</v>
      </c>
      <c r="AX954" s="1">
        <v>1</v>
      </c>
      <c r="AZ954" s="37">
        <v>43021</v>
      </c>
      <c r="BA954" s="1">
        <v>0</v>
      </c>
      <c r="BB954" s="1">
        <v>0</v>
      </c>
      <c r="BC954" s="1">
        <v>0</v>
      </c>
      <c r="BE954" s="37"/>
      <c r="BJ954" s="37"/>
      <c r="BP954" s="37"/>
    </row>
    <row r="955" spans="3:68" x14ac:dyDescent="0.3">
      <c r="C955" s="37">
        <v>44123</v>
      </c>
      <c r="D955" s="1">
        <v>0</v>
      </c>
      <c r="E955" s="1">
        <v>0</v>
      </c>
      <c r="H955" s="37">
        <v>44123</v>
      </c>
      <c r="I955" s="1">
        <v>0</v>
      </c>
      <c r="J955" s="1">
        <v>0</v>
      </c>
      <c r="M955" s="37">
        <v>44123</v>
      </c>
      <c r="N955" s="1">
        <v>0</v>
      </c>
      <c r="O955" s="1">
        <v>0</v>
      </c>
      <c r="R955" s="37">
        <v>44123</v>
      </c>
      <c r="S955" s="1">
        <v>0</v>
      </c>
      <c r="T955" s="1">
        <v>0</v>
      </c>
      <c r="W955" s="37">
        <v>44123</v>
      </c>
      <c r="X955" s="1">
        <v>0</v>
      </c>
      <c r="Y955" s="1">
        <v>0</v>
      </c>
      <c r="Z955" s="1">
        <f t="shared" si="53"/>
        <v>1023.2000000000005</v>
      </c>
      <c r="AB955" s="37">
        <v>44123</v>
      </c>
      <c r="AC955" s="1">
        <v>0</v>
      </c>
      <c r="AD955" s="1">
        <v>0</v>
      </c>
      <c r="AG955" s="37">
        <v>44123</v>
      </c>
      <c r="AH955" s="1">
        <v>0</v>
      </c>
      <c r="AI955" s="1">
        <v>0</v>
      </c>
      <c r="AL955" s="37">
        <v>44123</v>
      </c>
      <c r="AM955" s="1">
        <v>0</v>
      </c>
      <c r="AN955" s="1">
        <v>0</v>
      </c>
      <c r="AO955" s="1">
        <f t="shared" si="54"/>
        <v>987.69999999999959</v>
      </c>
      <c r="AQ955" s="37">
        <v>44123</v>
      </c>
      <c r="AR955" s="1">
        <v>0</v>
      </c>
      <c r="AS955" s="1">
        <v>0</v>
      </c>
      <c r="AT955" s="1">
        <f t="shared" si="55"/>
        <v>1120.4000000000001</v>
      </c>
      <c r="AV955" s="37">
        <v>44123</v>
      </c>
      <c r="AW955" s="1">
        <v>0</v>
      </c>
      <c r="AX955" s="1">
        <v>0</v>
      </c>
      <c r="AZ955" s="37">
        <v>43024</v>
      </c>
      <c r="BA955" s="1">
        <v>-1.6</v>
      </c>
      <c r="BB955" s="1">
        <v>1</v>
      </c>
      <c r="BC955" s="1">
        <v>0</v>
      </c>
      <c r="BE955" s="37"/>
      <c r="BJ955" s="37"/>
      <c r="BP955" s="37"/>
    </row>
    <row r="956" spans="3:68" x14ac:dyDescent="0.3">
      <c r="C956" s="37">
        <v>44124</v>
      </c>
      <c r="D956" s="1">
        <v>9.5</v>
      </c>
      <c r="E956" s="1">
        <v>1</v>
      </c>
      <c r="F956" s="1">
        <v>9.5</v>
      </c>
      <c r="H956" s="37">
        <v>44124</v>
      </c>
      <c r="I956" s="1">
        <v>9.5</v>
      </c>
      <c r="J956" s="1">
        <v>1</v>
      </c>
      <c r="K956" s="1">
        <v>9.5</v>
      </c>
      <c r="M956" s="37">
        <v>44124</v>
      </c>
      <c r="N956" s="1">
        <v>9.5</v>
      </c>
      <c r="O956" s="1">
        <v>1</v>
      </c>
      <c r="P956" s="1">
        <v>9.5</v>
      </c>
      <c r="R956" s="37">
        <v>44124</v>
      </c>
      <c r="S956" s="1">
        <v>9.5</v>
      </c>
      <c r="T956" s="1">
        <v>1</v>
      </c>
      <c r="U956" s="1">
        <v>9.5</v>
      </c>
      <c r="W956" s="37">
        <v>44124</v>
      </c>
      <c r="X956" s="1">
        <v>9.5</v>
      </c>
      <c r="Y956" s="1">
        <v>1</v>
      </c>
      <c r="Z956" s="1">
        <f t="shared" si="53"/>
        <v>1032.7000000000005</v>
      </c>
      <c r="AB956" s="37">
        <v>44124</v>
      </c>
      <c r="AC956" s="1">
        <v>9.5</v>
      </c>
      <c r="AD956" s="1">
        <v>1</v>
      </c>
      <c r="AG956" s="37">
        <v>44124</v>
      </c>
      <c r="AH956" s="1">
        <v>-18.599999999999898</v>
      </c>
      <c r="AI956" s="1">
        <v>1</v>
      </c>
      <c r="AJ956" s="1">
        <v>3.6</v>
      </c>
      <c r="AL956" s="37">
        <v>44124</v>
      </c>
      <c r="AM956" s="1">
        <v>10.199999999999999</v>
      </c>
      <c r="AN956" s="1">
        <v>1</v>
      </c>
      <c r="AO956" s="1">
        <f t="shared" si="54"/>
        <v>997.89999999999964</v>
      </c>
      <c r="AQ956" s="37">
        <v>44124</v>
      </c>
      <c r="AR956" s="1">
        <v>17.100000000000001</v>
      </c>
      <c r="AS956" s="1">
        <v>1</v>
      </c>
      <c r="AT956" s="1">
        <f t="shared" si="55"/>
        <v>1137.5</v>
      </c>
      <c r="AV956" s="37">
        <v>44124</v>
      </c>
      <c r="AW956" s="1">
        <v>6</v>
      </c>
      <c r="AX956" s="1">
        <v>1</v>
      </c>
      <c r="AZ956" s="37">
        <v>43025</v>
      </c>
      <c r="BA956" s="1">
        <v>0</v>
      </c>
      <c r="BB956" s="1">
        <v>0</v>
      </c>
      <c r="BC956" s="1">
        <v>0</v>
      </c>
      <c r="BE956" s="37"/>
      <c r="BJ956" s="37"/>
      <c r="BP956" s="37"/>
    </row>
    <row r="957" spans="3:68" x14ac:dyDescent="0.3">
      <c r="C957" s="37">
        <v>44125</v>
      </c>
      <c r="D957" s="1">
        <v>12.7</v>
      </c>
      <c r="E957" s="1">
        <v>1</v>
      </c>
      <c r="F957" s="1">
        <v>18</v>
      </c>
      <c r="H957" s="37">
        <v>44125</v>
      </c>
      <c r="I957" s="1">
        <v>12.7</v>
      </c>
      <c r="J957" s="1">
        <v>1</v>
      </c>
      <c r="K957" s="1">
        <v>18</v>
      </c>
      <c r="M957" s="37">
        <v>44125</v>
      </c>
      <c r="N957" s="1">
        <v>13</v>
      </c>
      <c r="O957" s="1">
        <v>1</v>
      </c>
      <c r="P957" s="1">
        <v>19</v>
      </c>
      <c r="R957" s="37">
        <v>44125</v>
      </c>
      <c r="S957" s="1">
        <v>6.8</v>
      </c>
      <c r="T957" s="1">
        <v>1</v>
      </c>
      <c r="U957" s="1">
        <v>13</v>
      </c>
      <c r="W957" s="37">
        <v>44125</v>
      </c>
      <c r="X957" s="1">
        <v>6.8</v>
      </c>
      <c r="Y957" s="1">
        <v>1</v>
      </c>
      <c r="Z957" s="1">
        <f t="shared" si="53"/>
        <v>1039.5000000000005</v>
      </c>
      <c r="AB957" s="37">
        <v>44125</v>
      </c>
      <c r="AC957" s="1">
        <v>1.4</v>
      </c>
      <c r="AD957" s="1">
        <v>1</v>
      </c>
      <c r="AE957" s="1">
        <v>-6.1</v>
      </c>
      <c r="AG957" s="37">
        <v>44125</v>
      </c>
      <c r="AH957" s="1">
        <v>6.8999999999999897</v>
      </c>
      <c r="AI957" s="1">
        <v>1</v>
      </c>
      <c r="AJ957" s="1">
        <v>-0.4</v>
      </c>
      <c r="AL957" s="37">
        <v>44125</v>
      </c>
      <c r="AM957" s="1">
        <v>4.3</v>
      </c>
      <c r="AN957" s="1">
        <v>1</v>
      </c>
      <c r="AO957" s="1">
        <f t="shared" si="54"/>
        <v>1002.1999999999996</v>
      </c>
      <c r="AQ957" s="37">
        <v>44125</v>
      </c>
      <c r="AR957" s="1">
        <v>-5.2</v>
      </c>
      <c r="AS957" s="1">
        <v>1</v>
      </c>
      <c r="AT957" s="1">
        <f t="shared" si="55"/>
        <v>1132.3</v>
      </c>
      <c r="AV957" s="37">
        <v>44125</v>
      </c>
      <c r="AW957" s="1">
        <v>7.4</v>
      </c>
      <c r="AX957" s="1">
        <v>1</v>
      </c>
      <c r="AZ957" s="37">
        <v>43026</v>
      </c>
      <c r="BA957" s="1">
        <v>0</v>
      </c>
      <c r="BB957" s="1">
        <v>0</v>
      </c>
      <c r="BC957" s="1">
        <v>0</v>
      </c>
      <c r="BE957" s="37"/>
      <c r="BJ957" s="37"/>
      <c r="BP957" s="37"/>
    </row>
    <row r="958" spans="3:68" x14ac:dyDescent="0.3">
      <c r="C958" s="37">
        <v>44126</v>
      </c>
      <c r="D958" s="1">
        <v>0</v>
      </c>
      <c r="E958" s="1">
        <v>0</v>
      </c>
      <c r="H958" s="37">
        <v>44126</v>
      </c>
      <c r="I958" s="1">
        <v>0</v>
      </c>
      <c r="J958" s="1">
        <v>0</v>
      </c>
      <c r="M958" s="37">
        <v>44126</v>
      </c>
      <c r="N958" s="1">
        <v>0</v>
      </c>
      <c r="O958" s="1">
        <v>0</v>
      </c>
      <c r="R958" s="37">
        <v>44126</v>
      </c>
      <c r="S958" s="1">
        <v>0</v>
      </c>
      <c r="T958" s="1">
        <v>0</v>
      </c>
      <c r="W958" s="37">
        <v>44126</v>
      </c>
      <c r="X958" s="1">
        <v>0</v>
      </c>
      <c r="Y958" s="1">
        <v>0</v>
      </c>
      <c r="Z958" s="1">
        <f t="shared" si="53"/>
        <v>1039.5000000000005</v>
      </c>
      <c r="AB958" s="37">
        <v>44126</v>
      </c>
      <c r="AC958" s="1">
        <v>0</v>
      </c>
      <c r="AD958" s="1">
        <v>0</v>
      </c>
      <c r="AG958" s="37">
        <v>44126</v>
      </c>
      <c r="AH958" s="1">
        <v>0</v>
      </c>
      <c r="AI958" s="1">
        <v>0</v>
      </c>
      <c r="AL958" s="37">
        <v>44126</v>
      </c>
      <c r="AM958" s="1">
        <v>0</v>
      </c>
      <c r="AN958" s="1">
        <v>0</v>
      </c>
      <c r="AO958" s="1">
        <f t="shared" si="54"/>
        <v>1002.1999999999996</v>
      </c>
      <c r="AQ958" s="37">
        <v>44126</v>
      </c>
      <c r="AR958" s="1">
        <v>0</v>
      </c>
      <c r="AS958" s="1">
        <v>0</v>
      </c>
      <c r="AT958" s="1">
        <f t="shared" si="55"/>
        <v>1132.3</v>
      </c>
      <c r="AV958" s="37">
        <v>44126</v>
      </c>
      <c r="AW958" s="1">
        <v>0</v>
      </c>
      <c r="AX958" s="1">
        <v>0</v>
      </c>
      <c r="AZ958" s="37">
        <v>43027</v>
      </c>
      <c r="BA958" s="1">
        <v>9.8000000000000007</v>
      </c>
      <c r="BB958" s="1">
        <v>1</v>
      </c>
      <c r="BC958" s="1">
        <v>-8</v>
      </c>
      <c r="BE958" s="37"/>
      <c r="BJ958" s="37"/>
      <c r="BP958" s="37"/>
    </row>
    <row r="959" spans="3:68" x14ac:dyDescent="0.3">
      <c r="C959" s="37">
        <v>44127</v>
      </c>
      <c r="D959" s="1">
        <v>0</v>
      </c>
      <c r="E959" s="1">
        <v>0</v>
      </c>
      <c r="H959" s="37">
        <v>44127</v>
      </c>
      <c r="I959" s="1">
        <v>0</v>
      </c>
      <c r="J959" s="1">
        <v>0</v>
      </c>
      <c r="M959" s="37">
        <v>44127</v>
      </c>
      <c r="N959" s="1">
        <v>0</v>
      </c>
      <c r="O959" s="1">
        <v>0</v>
      </c>
      <c r="R959" s="37">
        <v>44127</v>
      </c>
      <c r="S959" s="1">
        <v>0</v>
      </c>
      <c r="T959" s="1">
        <v>0</v>
      </c>
      <c r="W959" s="37">
        <v>44127</v>
      </c>
      <c r="X959" s="1">
        <v>0</v>
      </c>
      <c r="Y959" s="1">
        <v>0</v>
      </c>
      <c r="Z959" s="1">
        <f t="shared" si="53"/>
        <v>1039.5000000000005</v>
      </c>
      <c r="AB959" s="37">
        <v>44127</v>
      </c>
      <c r="AC959" s="1">
        <v>0</v>
      </c>
      <c r="AD959" s="1">
        <v>0</v>
      </c>
      <c r="AG959" s="37">
        <v>44127</v>
      </c>
      <c r="AH959" s="1">
        <v>0</v>
      </c>
      <c r="AI959" s="1">
        <v>0</v>
      </c>
      <c r="AL959" s="37">
        <v>44127</v>
      </c>
      <c r="AM959" s="1">
        <v>0</v>
      </c>
      <c r="AN959" s="1">
        <v>0</v>
      </c>
      <c r="AO959" s="1">
        <f t="shared" si="54"/>
        <v>1002.1999999999996</v>
      </c>
      <c r="AQ959" s="37">
        <v>44127</v>
      </c>
      <c r="AR959" s="1">
        <v>0</v>
      </c>
      <c r="AS959" s="1">
        <v>0</v>
      </c>
      <c r="AT959" s="1">
        <f t="shared" si="55"/>
        <v>1132.3</v>
      </c>
      <c r="AV959" s="37">
        <v>44127</v>
      </c>
      <c r="AW959" s="1">
        <v>0</v>
      </c>
      <c r="AX959" s="1">
        <v>0</v>
      </c>
      <c r="AZ959" s="37">
        <v>43028</v>
      </c>
      <c r="BA959" s="1">
        <v>21.4</v>
      </c>
      <c r="BB959" s="1">
        <v>1</v>
      </c>
      <c r="BC959" s="1">
        <v>0</v>
      </c>
      <c r="BE959" s="37"/>
      <c r="BJ959" s="37"/>
      <c r="BP959" s="37"/>
    </row>
    <row r="960" spans="3:68" x14ac:dyDescent="0.3">
      <c r="C960" s="37">
        <v>44130</v>
      </c>
      <c r="D960" s="1">
        <v>0</v>
      </c>
      <c r="E960" s="1">
        <v>0</v>
      </c>
      <c r="H960" s="37">
        <v>44130</v>
      </c>
      <c r="I960" s="1">
        <v>0</v>
      </c>
      <c r="J960" s="1">
        <v>0</v>
      </c>
      <c r="M960" s="37">
        <v>44130</v>
      </c>
      <c r="N960" s="1">
        <v>0</v>
      </c>
      <c r="O960" s="1">
        <v>0</v>
      </c>
      <c r="R960" s="37">
        <v>44130</v>
      </c>
      <c r="S960" s="1">
        <v>0</v>
      </c>
      <c r="T960" s="1">
        <v>0</v>
      </c>
      <c r="W960" s="37">
        <v>44130</v>
      </c>
      <c r="X960" s="1">
        <v>0</v>
      </c>
      <c r="Y960" s="1">
        <v>0</v>
      </c>
      <c r="Z960" s="1">
        <f t="shared" si="53"/>
        <v>1039.5000000000005</v>
      </c>
      <c r="AB960" s="37">
        <v>44130</v>
      </c>
      <c r="AC960" s="1">
        <v>0</v>
      </c>
      <c r="AD960" s="1">
        <v>0</v>
      </c>
      <c r="AG960" s="37">
        <v>44130</v>
      </c>
      <c r="AH960" s="1">
        <v>0</v>
      </c>
      <c r="AI960" s="1">
        <v>0</v>
      </c>
      <c r="AL960" s="37">
        <v>44130</v>
      </c>
      <c r="AM960" s="1">
        <v>0</v>
      </c>
      <c r="AN960" s="1">
        <v>0</v>
      </c>
      <c r="AO960" s="1">
        <f t="shared" si="54"/>
        <v>1002.1999999999996</v>
      </c>
      <c r="AQ960" s="37">
        <v>44130</v>
      </c>
      <c r="AR960" s="1">
        <v>0</v>
      </c>
      <c r="AS960" s="1">
        <v>0</v>
      </c>
      <c r="AT960" s="1">
        <f t="shared" si="55"/>
        <v>1132.3</v>
      </c>
      <c r="AV960" s="37">
        <v>44130</v>
      </c>
      <c r="AW960" s="1">
        <v>0</v>
      </c>
      <c r="AX960" s="1">
        <v>0</v>
      </c>
      <c r="AZ960" s="37">
        <v>43031</v>
      </c>
      <c r="BA960" s="1">
        <v>0</v>
      </c>
      <c r="BB960" s="1">
        <v>0</v>
      </c>
      <c r="BC960" s="1">
        <v>0</v>
      </c>
      <c r="BE960" s="37"/>
      <c r="BJ960" s="37"/>
      <c r="BP960" s="37"/>
    </row>
    <row r="961" spans="3:68" x14ac:dyDescent="0.3">
      <c r="C961" s="37">
        <v>44131</v>
      </c>
      <c r="D961" s="1">
        <v>-4</v>
      </c>
      <c r="E961" s="1">
        <v>1</v>
      </c>
      <c r="F961" s="1">
        <v>1</v>
      </c>
      <c r="H961" s="37">
        <v>44131</v>
      </c>
      <c r="I961" s="1">
        <v>-4</v>
      </c>
      <c r="J961" s="1">
        <v>1</v>
      </c>
      <c r="K961" s="1">
        <v>1</v>
      </c>
      <c r="M961" s="37">
        <v>44131</v>
      </c>
      <c r="N961" s="1">
        <v>-4</v>
      </c>
      <c r="O961" s="1">
        <v>1</v>
      </c>
      <c r="P961" s="1">
        <v>1</v>
      </c>
      <c r="R961" s="37">
        <v>44131</v>
      </c>
      <c r="S961" s="1">
        <v>-4</v>
      </c>
      <c r="T961" s="1">
        <v>1</v>
      </c>
      <c r="U961" s="1">
        <v>1</v>
      </c>
      <c r="W961" s="37">
        <v>44131</v>
      </c>
      <c r="X961" s="1">
        <v>-4</v>
      </c>
      <c r="Y961" s="1">
        <v>1</v>
      </c>
      <c r="Z961" s="1">
        <f t="shared" si="53"/>
        <v>1035.5000000000005</v>
      </c>
      <c r="AB961" s="37">
        <v>44131</v>
      </c>
      <c r="AC961" s="1">
        <v>-3.7</v>
      </c>
      <c r="AD961" s="1">
        <v>1</v>
      </c>
      <c r="AG961" s="37">
        <v>44131</v>
      </c>
      <c r="AH961" s="1">
        <v>-3.7</v>
      </c>
      <c r="AI961" s="1">
        <v>1</v>
      </c>
      <c r="AL961" s="37">
        <v>44131</v>
      </c>
      <c r="AM961" s="1">
        <v>4.2</v>
      </c>
      <c r="AN961" s="1">
        <v>1</v>
      </c>
      <c r="AO961" s="1">
        <f t="shared" si="54"/>
        <v>1006.3999999999996</v>
      </c>
      <c r="AQ961" s="37">
        <v>44131</v>
      </c>
      <c r="AR961" s="1">
        <v>-0.3</v>
      </c>
      <c r="AS961" s="1">
        <v>1</v>
      </c>
      <c r="AT961" s="1">
        <f t="shared" si="55"/>
        <v>1132</v>
      </c>
      <c r="AV961" s="37">
        <v>44131</v>
      </c>
      <c r="AW961" s="1">
        <v>-4</v>
      </c>
      <c r="AX961" s="1">
        <v>1</v>
      </c>
      <c r="AZ961" s="37">
        <v>43032</v>
      </c>
      <c r="BA961" s="1">
        <v>-8.1999999999999993</v>
      </c>
      <c r="BB961" s="1">
        <v>1</v>
      </c>
      <c r="BC961" s="1">
        <v>0</v>
      </c>
      <c r="BE961" s="37"/>
      <c r="BJ961" s="37"/>
      <c r="BP961" s="37"/>
    </row>
    <row r="962" spans="3:68" x14ac:dyDescent="0.3">
      <c r="C962" s="37">
        <v>44132</v>
      </c>
      <c r="D962" s="1">
        <v>6.2</v>
      </c>
      <c r="E962" s="1">
        <v>1</v>
      </c>
      <c r="F962" s="1">
        <v>9.1999999999999993</v>
      </c>
      <c r="H962" s="37">
        <v>44132</v>
      </c>
      <c r="I962" s="1">
        <v>6.2</v>
      </c>
      <c r="J962" s="1">
        <v>1</v>
      </c>
      <c r="K962" s="1">
        <v>9.1999999999999993</v>
      </c>
      <c r="M962" s="37">
        <v>44132</v>
      </c>
      <c r="N962" s="1">
        <v>6.2</v>
      </c>
      <c r="O962" s="1">
        <v>1</v>
      </c>
      <c r="P962" s="1">
        <v>9.1999999999999993</v>
      </c>
      <c r="R962" s="37">
        <v>44132</v>
      </c>
      <c r="S962" s="1">
        <v>6.2</v>
      </c>
      <c r="T962" s="1">
        <v>1</v>
      </c>
      <c r="U962" s="1">
        <v>9.1999999999999993</v>
      </c>
      <c r="W962" s="37">
        <v>44132</v>
      </c>
      <c r="X962" s="1">
        <v>6.2</v>
      </c>
      <c r="Y962" s="1">
        <v>1</v>
      </c>
      <c r="Z962" s="1">
        <f t="shared" si="53"/>
        <v>1041.7000000000005</v>
      </c>
      <c r="AB962" s="37">
        <v>44132</v>
      </c>
      <c r="AC962" s="1">
        <v>6.1</v>
      </c>
      <c r="AD962" s="1">
        <v>1</v>
      </c>
      <c r="AG962" s="37">
        <v>44132</v>
      </c>
      <c r="AH962" s="1">
        <v>6.1</v>
      </c>
      <c r="AI962" s="1">
        <v>1</v>
      </c>
      <c r="AL962" s="37">
        <v>44132</v>
      </c>
      <c r="AM962" s="1">
        <v>-7.7</v>
      </c>
      <c r="AN962" s="1">
        <v>1</v>
      </c>
      <c r="AO962" s="1">
        <f t="shared" si="54"/>
        <v>998.69999999999959</v>
      </c>
      <c r="AQ962" s="37">
        <v>44132</v>
      </c>
      <c r="AR962" s="1">
        <v>-5.2</v>
      </c>
      <c r="AS962" s="1">
        <v>1</v>
      </c>
      <c r="AT962" s="1">
        <f t="shared" si="55"/>
        <v>1126.8</v>
      </c>
      <c r="AV962" s="37">
        <v>44132</v>
      </c>
      <c r="AW962" s="1">
        <v>4.9000000000000004</v>
      </c>
      <c r="AX962" s="1">
        <v>1</v>
      </c>
      <c r="AZ962" s="37">
        <v>43033</v>
      </c>
      <c r="BA962" s="1">
        <v>18.899999999999999</v>
      </c>
      <c r="BB962" s="1">
        <v>1</v>
      </c>
      <c r="BC962" s="1">
        <v>0</v>
      </c>
      <c r="BE962" s="37"/>
      <c r="BJ962" s="37"/>
      <c r="BP962" s="37"/>
    </row>
    <row r="963" spans="3:68" x14ac:dyDescent="0.3">
      <c r="C963" s="37">
        <v>44133</v>
      </c>
      <c r="D963" s="1">
        <v>0</v>
      </c>
      <c r="E963" s="1">
        <v>0</v>
      </c>
      <c r="H963" s="37">
        <v>44133</v>
      </c>
      <c r="I963" s="1">
        <v>0</v>
      </c>
      <c r="J963" s="1">
        <v>0</v>
      </c>
      <c r="M963" s="37">
        <v>44133</v>
      </c>
      <c r="N963" s="1">
        <v>0</v>
      </c>
      <c r="O963" s="1">
        <v>0</v>
      </c>
      <c r="R963" s="37">
        <v>44133</v>
      </c>
      <c r="S963" s="1">
        <v>0</v>
      </c>
      <c r="T963" s="1">
        <v>0</v>
      </c>
      <c r="W963" s="37">
        <v>44133</v>
      </c>
      <c r="X963" s="1">
        <v>0</v>
      </c>
      <c r="Y963" s="1">
        <v>0</v>
      </c>
      <c r="Z963" s="1">
        <f t="shared" si="53"/>
        <v>1041.7000000000005</v>
      </c>
      <c r="AB963" s="37">
        <v>44133</v>
      </c>
      <c r="AC963" s="1">
        <v>0</v>
      </c>
      <c r="AD963" s="1">
        <v>0</v>
      </c>
      <c r="AG963" s="37">
        <v>44133</v>
      </c>
      <c r="AH963" s="1">
        <v>0</v>
      </c>
      <c r="AI963" s="1">
        <v>0</v>
      </c>
      <c r="AL963" s="37">
        <v>44133</v>
      </c>
      <c r="AM963" s="1">
        <v>0</v>
      </c>
      <c r="AN963" s="1">
        <v>0</v>
      </c>
      <c r="AO963" s="1">
        <f t="shared" si="54"/>
        <v>998.69999999999959</v>
      </c>
      <c r="AQ963" s="37">
        <v>44133</v>
      </c>
      <c r="AR963" s="1">
        <v>0</v>
      </c>
      <c r="AS963" s="1">
        <v>0</v>
      </c>
      <c r="AT963" s="1">
        <f t="shared" si="55"/>
        <v>1126.8</v>
      </c>
      <c r="AV963" s="37">
        <v>44133</v>
      </c>
      <c r="AW963" s="1">
        <v>0</v>
      </c>
      <c r="AX963" s="1">
        <v>0</v>
      </c>
      <c r="AZ963" s="37">
        <v>43034</v>
      </c>
      <c r="BA963" s="1">
        <v>20.8</v>
      </c>
      <c r="BB963" s="1">
        <v>1</v>
      </c>
      <c r="BC963" s="1">
        <v>0</v>
      </c>
      <c r="BE963" s="37"/>
      <c r="BJ963" s="37"/>
      <c r="BP963" s="37"/>
    </row>
    <row r="964" spans="3:68" x14ac:dyDescent="0.3">
      <c r="C964" s="37">
        <v>44134</v>
      </c>
      <c r="D964" s="1">
        <v>-1.2</v>
      </c>
      <c r="E964" s="1">
        <v>1</v>
      </c>
      <c r="F964" s="1">
        <v>4.8</v>
      </c>
      <c r="H964" s="37">
        <v>44134</v>
      </c>
      <c r="I964" s="1">
        <v>-1.2</v>
      </c>
      <c r="J964" s="1">
        <v>1</v>
      </c>
      <c r="K964" s="1">
        <v>4.8</v>
      </c>
      <c r="M964" s="37">
        <v>44134</v>
      </c>
      <c r="N964" s="1">
        <v>-1.2</v>
      </c>
      <c r="O964" s="1">
        <v>1</v>
      </c>
      <c r="P964" s="1">
        <v>4.8</v>
      </c>
      <c r="R964" s="37">
        <v>44134</v>
      </c>
      <c r="S964" s="1">
        <v>-1.2</v>
      </c>
      <c r="T964" s="1">
        <v>1</v>
      </c>
      <c r="U964" s="1">
        <v>4.8</v>
      </c>
      <c r="W964" s="37">
        <v>44134</v>
      </c>
      <c r="X964" s="1">
        <v>-1.2</v>
      </c>
      <c r="Y964" s="1">
        <v>1</v>
      </c>
      <c r="Z964" s="1">
        <f t="shared" si="53"/>
        <v>1040.5000000000005</v>
      </c>
      <c r="AB964" s="37">
        <v>44134</v>
      </c>
      <c r="AC964" s="1">
        <v>-1.1000000000000001</v>
      </c>
      <c r="AD964" s="1">
        <v>1</v>
      </c>
      <c r="AG964" s="37">
        <v>44134</v>
      </c>
      <c r="AH964" s="1">
        <v>-1.1000000000000001</v>
      </c>
      <c r="AI964" s="1">
        <v>1</v>
      </c>
      <c r="AL964" s="37">
        <v>44134</v>
      </c>
      <c r="AM964" s="1">
        <v>0.2</v>
      </c>
      <c r="AN964" s="1">
        <v>1</v>
      </c>
      <c r="AO964" s="1">
        <f t="shared" si="54"/>
        <v>998.89999999999964</v>
      </c>
      <c r="AQ964" s="37">
        <v>44134</v>
      </c>
      <c r="AR964" s="1">
        <v>3.6</v>
      </c>
      <c r="AS964" s="1">
        <v>1</v>
      </c>
      <c r="AT964" s="1">
        <f t="shared" si="55"/>
        <v>1130.3999999999999</v>
      </c>
      <c r="AV964" s="37">
        <v>44134</v>
      </c>
      <c r="AW964" s="1">
        <v>-4</v>
      </c>
      <c r="AX964" s="1">
        <v>1</v>
      </c>
      <c r="AZ964" s="37">
        <v>43035</v>
      </c>
      <c r="BA964" s="1">
        <v>23.4</v>
      </c>
      <c r="BB964" s="1">
        <v>1</v>
      </c>
      <c r="BC964" s="1">
        <v>0</v>
      </c>
      <c r="BE964" s="37"/>
      <c r="BJ964" s="37"/>
      <c r="BP964" s="37"/>
    </row>
    <row r="965" spans="3:68" x14ac:dyDescent="0.3">
      <c r="C965" s="37">
        <v>44137</v>
      </c>
      <c r="D965" s="1">
        <v>2</v>
      </c>
      <c r="E965" s="1">
        <v>1</v>
      </c>
      <c r="F965" s="1">
        <v>5</v>
      </c>
      <c r="H965" s="37">
        <v>44137</v>
      </c>
      <c r="I965" s="1">
        <v>2</v>
      </c>
      <c r="J965" s="1">
        <v>1</v>
      </c>
      <c r="K965" s="1">
        <v>5</v>
      </c>
      <c r="M965" s="37">
        <v>44137</v>
      </c>
      <c r="N965" s="1">
        <v>2</v>
      </c>
      <c r="O965" s="1">
        <v>1</v>
      </c>
      <c r="P965" s="1">
        <v>5</v>
      </c>
      <c r="R965" s="37">
        <v>44137</v>
      </c>
      <c r="S965" s="1">
        <v>2</v>
      </c>
      <c r="T965" s="1">
        <v>1</v>
      </c>
      <c r="U965" s="1">
        <v>5</v>
      </c>
      <c r="W965" s="37">
        <v>44137</v>
      </c>
      <c r="X965" s="1">
        <v>2</v>
      </c>
      <c r="Y965" s="1">
        <v>1</v>
      </c>
      <c r="Z965" s="1">
        <f t="shared" si="53"/>
        <v>1042.5000000000005</v>
      </c>
      <c r="AB965" s="37">
        <v>44137</v>
      </c>
      <c r="AC965" s="1">
        <v>2</v>
      </c>
      <c r="AD965" s="1">
        <v>1</v>
      </c>
      <c r="AG965" s="37">
        <v>44137</v>
      </c>
      <c r="AH965" s="1">
        <v>2</v>
      </c>
      <c r="AI965" s="1">
        <v>1</v>
      </c>
      <c r="AL965" s="37">
        <v>44137</v>
      </c>
      <c r="AM965" s="1">
        <v>-11.1</v>
      </c>
      <c r="AN965" s="1">
        <v>1</v>
      </c>
      <c r="AO965" s="1">
        <f t="shared" si="54"/>
        <v>987.79999999999961</v>
      </c>
      <c r="AQ965" s="37">
        <v>44137</v>
      </c>
      <c r="AR965" s="1">
        <v>-9.1</v>
      </c>
      <c r="AS965" s="1">
        <v>1</v>
      </c>
      <c r="AT965" s="1">
        <f t="shared" si="55"/>
        <v>1121.3</v>
      </c>
      <c r="AV965" s="37">
        <v>44137</v>
      </c>
      <c r="AW965" s="1">
        <v>0</v>
      </c>
      <c r="AX965" s="1">
        <v>0</v>
      </c>
      <c r="AZ965" s="37">
        <v>43038</v>
      </c>
      <c r="BA965" s="1">
        <v>0</v>
      </c>
      <c r="BB965" s="1">
        <v>0</v>
      </c>
      <c r="BC965" s="1">
        <v>0</v>
      </c>
      <c r="BE965" s="37"/>
      <c r="BJ965" s="37"/>
      <c r="BP965" s="37"/>
    </row>
    <row r="966" spans="3:68" x14ac:dyDescent="0.3">
      <c r="C966" s="37">
        <v>44138</v>
      </c>
      <c r="D966" s="1">
        <v>-4</v>
      </c>
      <c r="E966" s="1">
        <v>1</v>
      </c>
      <c r="F966" s="1">
        <v>-1</v>
      </c>
      <c r="H966" s="37">
        <v>44138</v>
      </c>
      <c r="I966" s="1">
        <v>-4</v>
      </c>
      <c r="J966" s="1">
        <v>1</v>
      </c>
      <c r="K966" s="1">
        <v>-1</v>
      </c>
      <c r="M966" s="37">
        <v>44138</v>
      </c>
      <c r="N966" s="1">
        <v>-4</v>
      </c>
      <c r="O966" s="1">
        <v>1</v>
      </c>
      <c r="P966" s="1">
        <v>-1</v>
      </c>
      <c r="R966" s="37">
        <v>44138</v>
      </c>
      <c r="S966" s="1">
        <v>-4</v>
      </c>
      <c r="T966" s="1">
        <v>1</v>
      </c>
      <c r="U966" s="1">
        <v>-1</v>
      </c>
      <c r="W966" s="37">
        <v>44138</v>
      </c>
      <c r="X966" s="1">
        <v>-4</v>
      </c>
      <c r="Y966" s="1">
        <v>1</v>
      </c>
      <c r="Z966" s="1">
        <f t="shared" si="53"/>
        <v>1038.5000000000005</v>
      </c>
      <c r="AB966" s="37">
        <v>44138</v>
      </c>
      <c r="AC966" s="1">
        <v>-4</v>
      </c>
      <c r="AD966" s="1">
        <v>1</v>
      </c>
      <c r="AG966" s="37">
        <v>44138</v>
      </c>
      <c r="AH966" s="1">
        <v>-4</v>
      </c>
      <c r="AI966" s="1">
        <v>1</v>
      </c>
      <c r="AL966" s="37">
        <v>44138</v>
      </c>
      <c r="AM966" s="1">
        <v>-13.2</v>
      </c>
      <c r="AN966" s="1">
        <v>1</v>
      </c>
      <c r="AO966" s="1">
        <f t="shared" si="54"/>
        <v>974.59999999999957</v>
      </c>
      <c r="AQ966" s="37">
        <v>44138</v>
      </c>
      <c r="AR966" s="1">
        <v>-14.3</v>
      </c>
      <c r="AS966" s="1">
        <v>1</v>
      </c>
      <c r="AT966" s="1">
        <f t="shared" si="55"/>
        <v>1107</v>
      </c>
      <c r="AV966" s="37">
        <v>44138</v>
      </c>
      <c r="AW966" s="1">
        <v>-3.1</v>
      </c>
      <c r="AX966" s="1">
        <v>1</v>
      </c>
      <c r="AZ966" s="37">
        <v>43039</v>
      </c>
      <c r="BA966" s="1">
        <v>-14.2</v>
      </c>
      <c r="BB966" s="1">
        <v>1</v>
      </c>
      <c r="BC966" s="1">
        <v>8</v>
      </c>
      <c r="BE966" s="37"/>
      <c r="BJ966" s="37"/>
      <c r="BP966" s="37"/>
    </row>
    <row r="967" spans="3:68" x14ac:dyDescent="0.3">
      <c r="C967" s="37">
        <v>44139</v>
      </c>
      <c r="D967" s="1">
        <v>0</v>
      </c>
      <c r="E967" s="1">
        <v>0</v>
      </c>
      <c r="H967" s="37">
        <v>44139</v>
      </c>
      <c r="I967" s="1">
        <v>0</v>
      </c>
      <c r="J967" s="1">
        <v>0</v>
      </c>
      <c r="M967" s="37">
        <v>44139</v>
      </c>
      <c r="N967" s="1">
        <v>0</v>
      </c>
      <c r="O967" s="1">
        <v>0</v>
      </c>
      <c r="R967" s="37">
        <v>44139</v>
      </c>
      <c r="S967" s="1">
        <v>0</v>
      </c>
      <c r="T967" s="1">
        <v>0</v>
      </c>
      <c r="W967" s="37">
        <v>44139</v>
      </c>
      <c r="X967" s="1">
        <v>0</v>
      </c>
      <c r="Y967" s="1">
        <v>0</v>
      </c>
      <c r="Z967" s="1">
        <f t="shared" si="53"/>
        <v>1038.5000000000005</v>
      </c>
      <c r="AB967" s="37">
        <v>44139</v>
      </c>
      <c r="AC967" s="1">
        <v>0</v>
      </c>
      <c r="AD967" s="1">
        <v>0</v>
      </c>
      <c r="AG967" s="37">
        <v>44139</v>
      </c>
      <c r="AH967" s="1">
        <v>0</v>
      </c>
      <c r="AI967" s="1">
        <v>0</v>
      </c>
      <c r="AL967" s="37">
        <v>44139</v>
      </c>
      <c r="AM967" s="1">
        <v>0</v>
      </c>
      <c r="AN967" s="1">
        <v>0</v>
      </c>
      <c r="AO967" s="1">
        <f t="shared" si="54"/>
        <v>974.59999999999957</v>
      </c>
      <c r="AQ967" s="37">
        <v>44139</v>
      </c>
      <c r="AR967" s="1">
        <v>0</v>
      </c>
      <c r="AS967" s="1">
        <v>0</v>
      </c>
      <c r="AT967" s="1">
        <f t="shared" si="55"/>
        <v>1107</v>
      </c>
      <c r="AV967" s="37">
        <v>44139</v>
      </c>
      <c r="AW967" s="1">
        <v>0</v>
      </c>
      <c r="AX967" s="1">
        <v>0</v>
      </c>
      <c r="AZ967" s="37">
        <v>43040</v>
      </c>
      <c r="BA967" s="1">
        <v>-17.399999999999999</v>
      </c>
      <c r="BB967" s="1">
        <v>1</v>
      </c>
      <c r="BC967" s="1">
        <v>0</v>
      </c>
      <c r="BE967" s="37"/>
      <c r="BJ967" s="37"/>
      <c r="BP967" s="37"/>
    </row>
    <row r="968" spans="3:68" x14ac:dyDescent="0.3">
      <c r="C968" s="37">
        <v>44140</v>
      </c>
      <c r="D968" s="1">
        <v>0</v>
      </c>
      <c r="E968" s="1">
        <v>0</v>
      </c>
      <c r="H968" s="37">
        <v>44140</v>
      </c>
      <c r="I968" s="1">
        <v>0</v>
      </c>
      <c r="J968" s="1">
        <v>0</v>
      </c>
      <c r="M968" s="37">
        <v>44140</v>
      </c>
      <c r="N968" s="1">
        <v>0</v>
      </c>
      <c r="O968" s="1">
        <v>0</v>
      </c>
      <c r="R968" s="37">
        <v>44140</v>
      </c>
      <c r="S968" s="1">
        <v>0</v>
      </c>
      <c r="T968" s="1">
        <v>0</v>
      </c>
      <c r="W968" s="37">
        <v>44140</v>
      </c>
      <c r="X968" s="1">
        <v>0</v>
      </c>
      <c r="Y968" s="1">
        <v>0</v>
      </c>
      <c r="Z968" s="1">
        <f t="shared" si="53"/>
        <v>1038.5000000000005</v>
      </c>
      <c r="AB968" s="37">
        <v>44140</v>
      </c>
      <c r="AC968" s="1">
        <v>0</v>
      </c>
      <c r="AD968" s="1">
        <v>0</v>
      </c>
      <c r="AG968" s="37">
        <v>44140</v>
      </c>
      <c r="AH968" s="1">
        <v>0</v>
      </c>
      <c r="AI968" s="1">
        <v>0</v>
      </c>
      <c r="AL968" s="37">
        <v>44140</v>
      </c>
      <c r="AM968" s="1">
        <v>0</v>
      </c>
      <c r="AN968" s="1">
        <v>0</v>
      </c>
      <c r="AO968" s="1">
        <f t="shared" si="54"/>
        <v>974.59999999999957</v>
      </c>
      <c r="AQ968" s="37">
        <v>44140</v>
      </c>
      <c r="AR968" s="1">
        <v>0</v>
      </c>
      <c r="AS968" s="1">
        <v>0</v>
      </c>
      <c r="AT968" s="1">
        <f t="shared" si="55"/>
        <v>1107</v>
      </c>
      <c r="AV968" s="37">
        <v>44140</v>
      </c>
      <c r="AW968" s="1">
        <v>0</v>
      </c>
      <c r="AX968" s="1">
        <v>0</v>
      </c>
      <c r="AZ968" s="37">
        <v>43041</v>
      </c>
      <c r="BA968" s="1">
        <v>-18.600000000000001</v>
      </c>
      <c r="BB968" s="1">
        <v>1</v>
      </c>
      <c r="BC968" s="1">
        <v>0</v>
      </c>
      <c r="BE968" s="37"/>
      <c r="BJ968" s="37"/>
      <c r="BP968" s="37"/>
    </row>
    <row r="969" spans="3:68" x14ac:dyDescent="0.3">
      <c r="C969" s="37">
        <v>44141</v>
      </c>
      <c r="D969" s="1">
        <v>6</v>
      </c>
      <c r="E969" s="1">
        <v>1</v>
      </c>
      <c r="F969" s="1">
        <v>8</v>
      </c>
      <c r="H969" s="37">
        <v>44141</v>
      </c>
      <c r="I969" s="1">
        <v>6</v>
      </c>
      <c r="J969" s="1">
        <v>1</v>
      </c>
      <c r="K969" s="1">
        <v>8</v>
      </c>
      <c r="M969" s="37">
        <v>44141</v>
      </c>
      <c r="N969" s="1">
        <v>6</v>
      </c>
      <c r="O969" s="1">
        <v>1</v>
      </c>
      <c r="P969" s="1">
        <v>8</v>
      </c>
      <c r="R969" s="37">
        <v>44141</v>
      </c>
      <c r="S969" s="1">
        <v>6</v>
      </c>
      <c r="T969" s="1">
        <v>1</v>
      </c>
      <c r="U969" s="1">
        <v>8</v>
      </c>
      <c r="W969" s="37">
        <v>44141</v>
      </c>
      <c r="X969" s="1">
        <v>6</v>
      </c>
      <c r="Y969" s="1">
        <v>1</v>
      </c>
      <c r="Z969" s="1">
        <f t="shared" si="53"/>
        <v>1044.5000000000005</v>
      </c>
      <c r="AB969" s="37">
        <v>44141</v>
      </c>
      <c r="AC969" s="1">
        <v>6</v>
      </c>
      <c r="AD969" s="1">
        <v>1</v>
      </c>
      <c r="AG969" s="37">
        <v>44141</v>
      </c>
      <c r="AH969" s="1">
        <v>6</v>
      </c>
      <c r="AI969" s="1">
        <v>1</v>
      </c>
      <c r="AL969" s="37">
        <v>44141</v>
      </c>
      <c r="AM969" s="1">
        <v>-3.5</v>
      </c>
      <c r="AN969" s="1">
        <v>1</v>
      </c>
      <c r="AO969" s="1">
        <f t="shared" si="54"/>
        <v>971.09999999999957</v>
      </c>
      <c r="AQ969" s="37">
        <v>44141</v>
      </c>
      <c r="AR969" s="1">
        <v>-5.9</v>
      </c>
      <c r="AS969" s="1">
        <v>1</v>
      </c>
      <c r="AT969" s="1">
        <f t="shared" si="55"/>
        <v>1101.0999999999999</v>
      </c>
      <c r="AV969" s="37">
        <v>44141</v>
      </c>
      <c r="AW969" s="1">
        <v>5</v>
      </c>
      <c r="AX969" s="1">
        <v>1</v>
      </c>
      <c r="AZ969" s="37">
        <v>43042</v>
      </c>
      <c r="BA969" s="1">
        <v>0</v>
      </c>
      <c r="BB969" s="1">
        <v>0</v>
      </c>
      <c r="BC969" s="1">
        <v>0</v>
      </c>
      <c r="BE969" s="37"/>
      <c r="BJ969" s="37"/>
      <c r="BP969" s="37"/>
    </row>
    <row r="970" spans="3:68" x14ac:dyDescent="0.3">
      <c r="C970" s="37">
        <v>44144</v>
      </c>
      <c r="D970" s="1">
        <v>0</v>
      </c>
      <c r="E970" s="1">
        <v>0</v>
      </c>
      <c r="H970" s="37">
        <v>44144</v>
      </c>
      <c r="I970" s="1">
        <v>0</v>
      </c>
      <c r="J970" s="1">
        <v>0</v>
      </c>
      <c r="M970" s="37">
        <v>44144</v>
      </c>
      <c r="N970" s="1">
        <v>0</v>
      </c>
      <c r="O970" s="1">
        <v>0</v>
      </c>
      <c r="R970" s="37">
        <v>44144</v>
      </c>
      <c r="S970" s="1">
        <v>0</v>
      </c>
      <c r="T970" s="1">
        <v>0</v>
      </c>
      <c r="W970" s="37">
        <v>44144</v>
      </c>
      <c r="X970" s="1">
        <v>0</v>
      </c>
      <c r="Y970" s="1">
        <v>0</v>
      </c>
      <c r="Z970" s="1">
        <f t="shared" si="53"/>
        <v>1044.5000000000005</v>
      </c>
      <c r="AB970" s="37">
        <v>44144</v>
      </c>
      <c r="AC970" s="1">
        <v>0</v>
      </c>
      <c r="AD970" s="1">
        <v>0</v>
      </c>
      <c r="AG970" s="37">
        <v>44144</v>
      </c>
      <c r="AH970" s="1">
        <v>0</v>
      </c>
      <c r="AI970" s="1">
        <v>0</v>
      </c>
      <c r="AL970" s="37">
        <v>44144</v>
      </c>
      <c r="AM970" s="1">
        <v>0</v>
      </c>
      <c r="AN970" s="1">
        <v>0</v>
      </c>
      <c r="AO970" s="1">
        <f t="shared" si="54"/>
        <v>971.09999999999957</v>
      </c>
      <c r="AQ970" s="37">
        <v>44144</v>
      </c>
      <c r="AR970" s="1">
        <v>0</v>
      </c>
      <c r="AS970" s="1">
        <v>0</v>
      </c>
      <c r="AT970" s="1">
        <f t="shared" si="55"/>
        <v>1101.0999999999999</v>
      </c>
      <c r="AV970" s="37">
        <v>44144</v>
      </c>
      <c r="AW970" s="1">
        <v>0</v>
      </c>
      <c r="AX970" s="1">
        <v>0</v>
      </c>
      <c r="AZ970" s="37">
        <v>43045</v>
      </c>
      <c r="BA970" s="1">
        <v>0</v>
      </c>
      <c r="BB970" s="1">
        <v>0</v>
      </c>
      <c r="BC970" s="1">
        <v>0</v>
      </c>
      <c r="BE970" s="37"/>
      <c r="BJ970" s="37"/>
      <c r="BP970" s="37"/>
    </row>
    <row r="971" spans="3:68" x14ac:dyDescent="0.3">
      <c r="C971" s="37">
        <v>44145</v>
      </c>
      <c r="D971" s="1">
        <v>0</v>
      </c>
      <c r="E971" s="1">
        <v>0</v>
      </c>
      <c r="H971" s="37">
        <v>44145</v>
      </c>
      <c r="I971" s="1">
        <v>0</v>
      </c>
      <c r="J971" s="1">
        <v>0</v>
      </c>
      <c r="M971" s="37">
        <v>44145</v>
      </c>
      <c r="N971" s="1">
        <v>0</v>
      </c>
      <c r="O971" s="1">
        <v>0</v>
      </c>
      <c r="R971" s="37">
        <v>44145</v>
      </c>
      <c r="S971" s="1">
        <v>0</v>
      </c>
      <c r="T971" s="1">
        <v>0</v>
      </c>
      <c r="W971" s="37">
        <v>44145</v>
      </c>
      <c r="X971" s="1">
        <v>0</v>
      </c>
      <c r="Y971" s="1">
        <v>0</v>
      </c>
      <c r="Z971" s="1">
        <f t="shared" si="53"/>
        <v>1044.5000000000005</v>
      </c>
      <c r="AB971" s="37">
        <v>44145</v>
      </c>
      <c r="AC971" s="1">
        <v>0</v>
      </c>
      <c r="AD971" s="1">
        <v>0</v>
      </c>
      <c r="AG971" s="37">
        <v>44145</v>
      </c>
      <c r="AH971" s="1">
        <v>0</v>
      </c>
      <c r="AI971" s="1">
        <v>0</v>
      </c>
      <c r="AL971" s="37">
        <v>44145</v>
      </c>
      <c r="AM971" s="1">
        <v>0</v>
      </c>
      <c r="AN971" s="1">
        <v>0</v>
      </c>
      <c r="AO971" s="1">
        <f t="shared" si="54"/>
        <v>971.09999999999957</v>
      </c>
      <c r="AQ971" s="37">
        <v>44145</v>
      </c>
      <c r="AR971" s="1">
        <v>0</v>
      </c>
      <c r="AS971" s="1">
        <v>0</v>
      </c>
      <c r="AT971" s="1">
        <f t="shared" si="55"/>
        <v>1101.0999999999999</v>
      </c>
      <c r="AV971" s="37">
        <v>44145</v>
      </c>
      <c r="AW971" s="1">
        <v>0</v>
      </c>
      <c r="AX971" s="1">
        <v>0</v>
      </c>
      <c r="AZ971" s="37">
        <v>43046</v>
      </c>
      <c r="BA971" s="1">
        <v>-20.7</v>
      </c>
      <c r="BB971" s="1">
        <v>1</v>
      </c>
      <c r="BC971" s="1">
        <v>0</v>
      </c>
      <c r="BE971" s="37"/>
      <c r="BJ971" s="37"/>
      <c r="BP971" s="37"/>
    </row>
    <row r="972" spans="3:68" x14ac:dyDescent="0.3">
      <c r="C972" s="37">
        <v>44146</v>
      </c>
      <c r="D972" s="1">
        <v>25.9</v>
      </c>
      <c r="E972" s="1">
        <v>1</v>
      </c>
      <c r="F972" s="1">
        <v>25.9</v>
      </c>
      <c r="H972" s="37">
        <v>44146</v>
      </c>
      <c r="I972" s="1">
        <v>25.9</v>
      </c>
      <c r="J972" s="1">
        <v>1</v>
      </c>
      <c r="K972" s="1">
        <v>25.9</v>
      </c>
      <c r="M972" s="37">
        <v>44146</v>
      </c>
      <c r="N972" s="1">
        <v>25.9</v>
      </c>
      <c r="O972" s="1">
        <v>1</v>
      </c>
      <c r="P972" s="1">
        <v>25.9</v>
      </c>
      <c r="R972" s="37">
        <v>44146</v>
      </c>
      <c r="S972" s="1">
        <v>6.8</v>
      </c>
      <c r="T972" s="1">
        <v>1</v>
      </c>
      <c r="U972" s="1">
        <v>11.9</v>
      </c>
      <c r="W972" s="37">
        <v>44146</v>
      </c>
      <c r="X972" s="1">
        <v>6.8</v>
      </c>
      <c r="Y972" s="1">
        <v>1</v>
      </c>
      <c r="Z972" s="1">
        <f t="shared" si="53"/>
        <v>1051.3000000000004</v>
      </c>
      <c r="AB972" s="37">
        <v>44146</v>
      </c>
      <c r="AC972" s="1">
        <v>25.8</v>
      </c>
      <c r="AD972" s="1">
        <v>1</v>
      </c>
      <c r="AG972" s="37">
        <v>44146</v>
      </c>
      <c r="AH972" s="1">
        <v>19.399999999999999</v>
      </c>
      <c r="AI972" s="1">
        <v>1</v>
      </c>
      <c r="AJ972" s="1">
        <v>12.6</v>
      </c>
      <c r="AL972" s="37">
        <v>44146</v>
      </c>
      <c r="AM972" s="1">
        <v>33.299999999999997</v>
      </c>
      <c r="AN972" s="1">
        <v>1</v>
      </c>
      <c r="AO972" s="1">
        <f t="shared" si="54"/>
        <v>1004.3999999999995</v>
      </c>
      <c r="AQ972" s="37">
        <v>44146</v>
      </c>
      <c r="AR972" s="1">
        <v>28.9</v>
      </c>
      <c r="AS972" s="1">
        <v>1</v>
      </c>
      <c r="AT972" s="1">
        <f t="shared" si="55"/>
        <v>1130</v>
      </c>
      <c r="AV972" s="37">
        <v>44146</v>
      </c>
      <c r="AW972" s="1">
        <v>21.9</v>
      </c>
      <c r="AX972" s="1">
        <v>1</v>
      </c>
      <c r="AZ972" s="37">
        <v>43047</v>
      </c>
      <c r="BA972" s="1">
        <v>-17.100000000000001</v>
      </c>
      <c r="BB972" s="1">
        <v>1</v>
      </c>
      <c r="BC972" s="1">
        <v>0</v>
      </c>
      <c r="BE972" s="37"/>
      <c r="BJ972" s="37"/>
      <c r="BP972" s="37"/>
    </row>
    <row r="973" spans="3:68" x14ac:dyDescent="0.3">
      <c r="C973" s="37">
        <v>44147</v>
      </c>
      <c r="D973" s="1">
        <v>0</v>
      </c>
      <c r="E973" s="1">
        <v>0</v>
      </c>
      <c r="H973" s="37">
        <v>44147</v>
      </c>
      <c r="I973" s="1">
        <v>0</v>
      </c>
      <c r="J973" s="1">
        <v>0</v>
      </c>
      <c r="M973" s="37">
        <v>44147</v>
      </c>
      <c r="N973" s="1">
        <v>0</v>
      </c>
      <c r="O973" s="1">
        <v>0</v>
      </c>
      <c r="R973" s="37">
        <v>44147</v>
      </c>
      <c r="S973" s="1">
        <v>0</v>
      </c>
      <c r="T973" s="1">
        <v>0</v>
      </c>
      <c r="W973" s="37">
        <v>44147</v>
      </c>
      <c r="X973" s="1">
        <v>0</v>
      </c>
      <c r="Y973" s="1">
        <v>0</v>
      </c>
      <c r="Z973" s="1">
        <f t="shared" si="53"/>
        <v>1051.3000000000004</v>
      </c>
      <c r="AB973" s="37">
        <v>44147</v>
      </c>
      <c r="AC973" s="1">
        <v>0</v>
      </c>
      <c r="AD973" s="1">
        <v>0</v>
      </c>
      <c r="AG973" s="37">
        <v>44147</v>
      </c>
      <c r="AH973" s="1">
        <v>0</v>
      </c>
      <c r="AI973" s="1">
        <v>0</v>
      </c>
      <c r="AL973" s="37">
        <v>44147</v>
      </c>
      <c r="AM973" s="1">
        <v>0</v>
      </c>
      <c r="AN973" s="1">
        <v>0</v>
      </c>
      <c r="AO973" s="1">
        <f t="shared" si="54"/>
        <v>1004.3999999999995</v>
      </c>
      <c r="AQ973" s="37">
        <v>44147</v>
      </c>
      <c r="AR973" s="1">
        <v>0</v>
      </c>
      <c r="AS973" s="1">
        <v>0</v>
      </c>
      <c r="AT973" s="1">
        <f t="shared" si="55"/>
        <v>1130</v>
      </c>
      <c r="AV973" s="37">
        <v>44147</v>
      </c>
      <c r="AW973" s="1">
        <v>0</v>
      </c>
      <c r="AX973" s="1">
        <v>0</v>
      </c>
      <c r="AZ973" s="37">
        <v>43048</v>
      </c>
      <c r="BA973" s="1">
        <v>-17.899999999999999</v>
      </c>
      <c r="BB973" s="1">
        <v>1</v>
      </c>
      <c r="BC973" s="1">
        <v>0</v>
      </c>
      <c r="BE973" s="37"/>
      <c r="BJ973" s="37"/>
      <c r="BP973" s="37"/>
    </row>
    <row r="974" spans="3:68" x14ac:dyDescent="0.3">
      <c r="C974" s="37">
        <v>44148</v>
      </c>
      <c r="D974" s="1">
        <v>0</v>
      </c>
      <c r="E974" s="1">
        <v>0</v>
      </c>
      <c r="H974" s="37">
        <v>44148</v>
      </c>
      <c r="I974" s="1">
        <v>0</v>
      </c>
      <c r="J974" s="1">
        <v>0</v>
      </c>
      <c r="M974" s="37">
        <v>44148</v>
      </c>
      <c r="N974" s="1">
        <v>0</v>
      </c>
      <c r="O974" s="1">
        <v>0</v>
      </c>
      <c r="R974" s="37">
        <v>44148</v>
      </c>
      <c r="S974" s="1">
        <v>0</v>
      </c>
      <c r="T974" s="1">
        <v>0</v>
      </c>
      <c r="W974" s="37">
        <v>44148</v>
      </c>
      <c r="X974" s="1">
        <v>0</v>
      </c>
      <c r="Y974" s="1">
        <v>0</v>
      </c>
      <c r="Z974" s="1">
        <f t="shared" si="53"/>
        <v>1051.3000000000004</v>
      </c>
      <c r="AB974" s="37">
        <v>44148</v>
      </c>
      <c r="AC974" s="1">
        <v>0</v>
      </c>
      <c r="AD974" s="1">
        <v>0</v>
      </c>
      <c r="AG974" s="37">
        <v>44148</v>
      </c>
      <c r="AH974" s="1">
        <v>0</v>
      </c>
      <c r="AI974" s="1">
        <v>0</v>
      </c>
      <c r="AL974" s="37">
        <v>44148</v>
      </c>
      <c r="AM974" s="1">
        <v>0</v>
      </c>
      <c r="AN974" s="1">
        <v>0</v>
      </c>
      <c r="AO974" s="1">
        <f t="shared" si="54"/>
        <v>1004.3999999999995</v>
      </c>
      <c r="AQ974" s="37">
        <v>44148</v>
      </c>
      <c r="AR974" s="1">
        <v>0</v>
      </c>
      <c r="AS974" s="1">
        <v>0</v>
      </c>
      <c r="AT974" s="1">
        <f t="shared" si="55"/>
        <v>1130</v>
      </c>
      <c r="AV974" s="37">
        <v>44148</v>
      </c>
      <c r="AW974" s="1">
        <v>0</v>
      </c>
      <c r="AX974" s="1">
        <v>0</v>
      </c>
      <c r="AZ974" s="37">
        <v>43049</v>
      </c>
      <c r="BA974" s="1">
        <v>16.3</v>
      </c>
      <c r="BB974" s="1">
        <v>1</v>
      </c>
      <c r="BC974" s="1">
        <v>0</v>
      </c>
      <c r="BE974" s="37"/>
      <c r="BJ974" s="37"/>
      <c r="BP974" s="37"/>
    </row>
    <row r="975" spans="3:68" x14ac:dyDescent="0.3">
      <c r="C975" s="37">
        <v>44151</v>
      </c>
      <c r="D975" s="1">
        <v>0</v>
      </c>
      <c r="E975" s="1">
        <v>0</v>
      </c>
      <c r="H975" s="37">
        <v>44151</v>
      </c>
      <c r="I975" s="1">
        <v>0</v>
      </c>
      <c r="J975" s="1">
        <v>0</v>
      </c>
      <c r="M975" s="37">
        <v>44151</v>
      </c>
      <c r="N975" s="1">
        <v>0</v>
      </c>
      <c r="O975" s="1">
        <v>0</v>
      </c>
      <c r="R975" s="37">
        <v>44151</v>
      </c>
      <c r="S975" s="1">
        <v>0</v>
      </c>
      <c r="T975" s="1">
        <v>0</v>
      </c>
      <c r="W975" s="37">
        <v>44151</v>
      </c>
      <c r="X975" s="1">
        <v>0</v>
      </c>
      <c r="Y975" s="1">
        <v>0</v>
      </c>
      <c r="Z975" s="1">
        <f t="shared" si="53"/>
        <v>1051.3000000000004</v>
      </c>
      <c r="AB975" s="37">
        <v>44151</v>
      </c>
      <c r="AC975" s="1">
        <v>0</v>
      </c>
      <c r="AD975" s="1">
        <v>0</v>
      </c>
      <c r="AG975" s="37">
        <v>44151</v>
      </c>
      <c r="AH975" s="1">
        <v>0</v>
      </c>
      <c r="AI975" s="1">
        <v>0</v>
      </c>
      <c r="AL975" s="37">
        <v>44151</v>
      </c>
      <c r="AM975" s="1">
        <v>0</v>
      </c>
      <c r="AN975" s="1">
        <v>0</v>
      </c>
      <c r="AO975" s="1">
        <f t="shared" si="54"/>
        <v>1004.3999999999995</v>
      </c>
      <c r="AQ975" s="37">
        <v>44151</v>
      </c>
      <c r="AR975" s="1">
        <v>0</v>
      </c>
      <c r="AS975" s="1">
        <v>0</v>
      </c>
      <c r="AT975" s="1">
        <f t="shared" si="55"/>
        <v>1130</v>
      </c>
      <c r="AV975" s="37">
        <v>44151</v>
      </c>
      <c r="AW975" s="1">
        <v>0</v>
      </c>
      <c r="AX975" s="1">
        <v>0</v>
      </c>
      <c r="AZ975" s="37">
        <v>43052</v>
      </c>
      <c r="BA975" s="1">
        <v>0</v>
      </c>
      <c r="BB975" s="1">
        <v>0</v>
      </c>
      <c r="BC975" s="1">
        <v>0</v>
      </c>
      <c r="BE975" s="37"/>
      <c r="BJ975" s="37"/>
      <c r="BP975" s="37"/>
    </row>
    <row r="976" spans="3:68" x14ac:dyDescent="0.3">
      <c r="C976" s="37">
        <v>44152</v>
      </c>
      <c r="D976" s="1">
        <v>-4</v>
      </c>
      <c r="E976" s="1">
        <v>1</v>
      </c>
      <c r="F976" s="1">
        <v>12</v>
      </c>
      <c r="H976" s="37">
        <v>44152</v>
      </c>
      <c r="I976" s="1">
        <v>-4</v>
      </c>
      <c r="J976" s="1">
        <v>1</v>
      </c>
      <c r="K976" s="1">
        <v>12</v>
      </c>
      <c r="M976" s="37">
        <v>44152</v>
      </c>
      <c r="N976" s="1">
        <v>-4</v>
      </c>
      <c r="O976" s="1">
        <v>1</v>
      </c>
      <c r="P976" s="1">
        <v>12</v>
      </c>
      <c r="R976" s="37">
        <v>44152</v>
      </c>
      <c r="S976" s="1">
        <v>4.7</v>
      </c>
      <c r="T976" s="1">
        <v>1</v>
      </c>
      <c r="U976" s="1">
        <v>12</v>
      </c>
      <c r="W976" s="37">
        <v>44152</v>
      </c>
      <c r="X976" s="1">
        <v>4.7</v>
      </c>
      <c r="Y976" s="1">
        <v>1</v>
      </c>
      <c r="Z976" s="1">
        <f t="shared" si="53"/>
        <v>1056.0000000000005</v>
      </c>
      <c r="AB976" s="37">
        <v>44152</v>
      </c>
      <c r="AC976" s="1">
        <v>-3.9</v>
      </c>
      <c r="AD976" s="1">
        <v>1</v>
      </c>
      <c r="AG976" s="37">
        <v>44152</v>
      </c>
      <c r="AH976" s="1">
        <v>6.2</v>
      </c>
      <c r="AI976" s="1">
        <v>1</v>
      </c>
      <c r="AL976" s="37">
        <v>44152</v>
      </c>
      <c r="AM976" s="1">
        <v>-8.1999999999999993</v>
      </c>
      <c r="AN976" s="1">
        <v>1</v>
      </c>
      <c r="AO976" s="1">
        <f t="shared" si="54"/>
        <v>996.19999999999948</v>
      </c>
      <c r="AQ976" s="37">
        <v>44152</v>
      </c>
      <c r="AR976" s="1">
        <v>-1.3</v>
      </c>
      <c r="AS976" s="1">
        <v>1</v>
      </c>
      <c r="AT976" s="1">
        <f t="shared" si="55"/>
        <v>1128.7</v>
      </c>
      <c r="AV976" s="37">
        <v>44152</v>
      </c>
      <c r="AW976" s="1">
        <v>-6.1</v>
      </c>
      <c r="AX976" s="1">
        <v>1</v>
      </c>
      <c r="AZ976" s="37">
        <v>43053</v>
      </c>
      <c r="BA976" s="1">
        <v>13.2</v>
      </c>
      <c r="BB976" s="1">
        <v>1</v>
      </c>
      <c r="BC976" s="1">
        <v>0</v>
      </c>
      <c r="BE976" s="37"/>
      <c r="BJ976" s="37"/>
      <c r="BP976" s="37"/>
    </row>
    <row r="977" spans="3:68" x14ac:dyDescent="0.3">
      <c r="C977" s="37">
        <v>44153</v>
      </c>
      <c r="D977" s="1">
        <v>0</v>
      </c>
      <c r="E977" s="1">
        <v>0</v>
      </c>
      <c r="H977" s="37">
        <v>44153</v>
      </c>
      <c r="I977" s="1">
        <v>0</v>
      </c>
      <c r="J977" s="1">
        <v>0</v>
      </c>
      <c r="M977" s="37">
        <v>44153</v>
      </c>
      <c r="N977" s="1">
        <v>0</v>
      </c>
      <c r="O977" s="1">
        <v>0</v>
      </c>
      <c r="R977" s="37">
        <v>44153</v>
      </c>
      <c r="S977" s="1">
        <v>0</v>
      </c>
      <c r="T977" s="1">
        <v>0</v>
      </c>
      <c r="W977" s="37">
        <v>44153</v>
      </c>
      <c r="X977" s="1">
        <v>0</v>
      </c>
      <c r="Y977" s="1">
        <v>0</v>
      </c>
      <c r="Z977" s="1">
        <f t="shared" si="53"/>
        <v>1056.0000000000005</v>
      </c>
      <c r="AB977" s="37">
        <v>44153</v>
      </c>
      <c r="AC977" s="1">
        <v>0</v>
      </c>
      <c r="AD977" s="1">
        <v>0</v>
      </c>
      <c r="AG977" s="37">
        <v>44153</v>
      </c>
      <c r="AH977" s="1">
        <v>0</v>
      </c>
      <c r="AI977" s="1">
        <v>0</v>
      </c>
      <c r="AL977" s="37">
        <v>44153</v>
      </c>
      <c r="AM977" s="1">
        <v>0</v>
      </c>
      <c r="AN977" s="1">
        <v>0</v>
      </c>
      <c r="AO977" s="1">
        <f t="shared" si="54"/>
        <v>996.19999999999948</v>
      </c>
      <c r="AQ977" s="37">
        <v>44153</v>
      </c>
      <c r="AR977" s="1">
        <v>0</v>
      </c>
      <c r="AS977" s="1">
        <v>0</v>
      </c>
      <c r="AT977" s="1">
        <f t="shared" si="55"/>
        <v>1128.7</v>
      </c>
      <c r="AV977" s="37">
        <v>44153</v>
      </c>
      <c r="AW977" s="1">
        <v>0</v>
      </c>
      <c r="AX977" s="1">
        <v>0</v>
      </c>
      <c r="AZ977" s="37">
        <v>43054</v>
      </c>
      <c r="BA977" s="1">
        <v>0</v>
      </c>
      <c r="BB977" s="1">
        <v>0</v>
      </c>
      <c r="BC977" s="1">
        <v>0</v>
      </c>
      <c r="BE977" s="37"/>
      <c r="BJ977" s="37"/>
      <c r="BP977" s="37"/>
    </row>
    <row r="978" spans="3:68" x14ac:dyDescent="0.3">
      <c r="C978" s="37">
        <v>44154</v>
      </c>
      <c r="D978" s="1">
        <v>0</v>
      </c>
      <c r="E978" s="1">
        <v>0</v>
      </c>
      <c r="H978" s="37">
        <v>44154</v>
      </c>
      <c r="I978" s="1">
        <v>0</v>
      </c>
      <c r="J978" s="1">
        <v>0</v>
      </c>
      <c r="M978" s="37">
        <v>44154</v>
      </c>
      <c r="N978" s="1">
        <v>0</v>
      </c>
      <c r="O978" s="1">
        <v>0</v>
      </c>
      <c r="R978" s="37">
        <v>44154</v>
      </c>
      <c r="S978" s="1">
        <v>0</v>
      </c>
      <c r="T978" s="1">
        <v>0</v>
      </c>
      <c r="W978" s="37">
        <v>44154</v>
      </c>
      <c r="X978" s="1">
        <v>0</v>
      </c>
      <c r="Y978" s="1">
        <v>0</v>
      </c>
      <c r="Z978" s="1">
        <f t="shared" si="53"/>
        <v>1056.0000000000005</v>
      </c>
      <c r="AB978" s="37">
        <v>44154</v>
      </c>
      <c r="AC978" s="1">
        <v>0</v>
      </c>
      <c r="AD978" s="1">
        <v>0</v>
      </c>
      <c r="AG978" s="37">
        <v>44154</v>
      </c>
      <c r="AH978" s="1">
        <v>0</v>
      </c>
      <c r="AI978" s="1">
        <v>0</v>
      </c>
      <c r="AL978" s="37">
        <v>44154</v>
      </c>
      <c r="AM978" s="1">
        <v>0</v>
      </c>
      <c r="AN978" s="1">
        <v>0</v>
      </c>
      <c r="AO978" s="1">
        <f t="shared" si="54"/>
        <v>996.19999999999948</v>
      </c>
      <c r="AQ978" s="37">
        <v>44154</v>
      </c>
      <c r="AR978" s="1">
        <v>0</v>
      </c>
      <c r="AS978" s="1">
        <v>0</v>
      </c>
      <c r="AT978" s="1">
        <f t="shared" si="55"/>
        <v>1128.7</v>
      </c>
      <c r="AV978" s="37">
        <v>44154</v>
      </c>
      <c r="AW978" s="1">
        <v>0</v>
      </c>
      <c r="AX978" s="1">
        <v>0</v>
      </c>
      <c r="AZ978" s="37">
        <v>43055</v>
      </c>
      <c r="BA978" s="1">
        <v>-13.8</v>
      </c>
      <c r="BB978" s="1">
        <v>1</v>
      </c>
      <c r="BC978" s="1">
        <v>0</v>
      </c>
      <c r="BE978" s="37"/>
      <c r="BJ978" s="37"/>
      <c r="BP978" s="37"/>
    </row>
    <row r="979" spans="3:68" x14ac:dyDescent="0.3">
      <c r="C979" s="37">
        <v>44155</v>
      </c>
      <c r="D979" s="1">
        <v>0</v>
      </c>
      <c r="E979" s="1">
        <v>0</v>
      </c>
      <c r="H979" s="37">
        <v>44155</v>
      </c>
      <c r="I979" s="1">
        <v>0</v>
      </c>
      <c r="J979" s="1">
        <v>0</v>
      </c>
      <c r="M979" s="37">
        <v>44155</v>
      </c>
      <c r="N979" s="1">
        <v>0</v>
      </c>
      <c r="O979" s="1">
        <v>0</v>
      </c>
      <c r="R979" s="37">
        <v>44155</v>
      </c>
      <c r="S979" s="1">
        <v>0</v>
      </c>
      <c r="T979" s="1">
        <v>0</v>
      </c>
      <c r="W979" s="37">
        <v>44155</v>
      </c>
      <c r="X979" s="1">
        <v>0</v>
      </c>
      <c r="Y979" s="1">
        <v>0</v>
      </c>
      <c r="Z979" s="1">
        <f t="shared" si="53"/>
        <v>1056.0000000000005</v>
      </c>
      <c r="AB979" s="37">
        <v>44155</v>
      </c>
      <c r="AC979" s="1">
        <v>0</v>
      </c>
      <c r="AD979" s="1">
        <v>0</v>
      </c>
      <c r="AG979" s="37">
        <v>44155</v>
      </c>
      <c r="AH979" s="1">
        <v>0</v>
      </c>
      <c r="AI979" s="1">
        <v>0</v>
      </c>
      <c r="AL979" s="37">
        <v>44155</v>
      </c>
      <c r="AM979" s="1">
        <v>0</v>
      </c>
      <c r="AN979" s="1">
        <v>0</v>
      </c>
      <c r="AO979" s="1">
        <f t="shared" si="54"/>
        <v>996.19999999999948</v>
      </c>
      <c r="AQ979" s="37">
        <v>44155</v>
      </c>
      <c r="AR979" s="1">
        <v>0</v>
      </c>
      <c r="AS979" s="1">
        <v>0</v>
      </c>
      <c r="AT979" s="1">
        <f t="shared" si="55"/>
        <v>1128.7</v>
      </c>
      <c r="AV979" s="37">
        <v>44155</v>
      </c>
      <c r="AW979" s="1">
        <v>0</v>
      </c>
      <c r="AX979" s="1">
        <v>0</v>
      </c>
      <c r="AZ979" s="37">
        <v>43056</v>
      </c>
      <c r="BA979" s="1">
        <v>0</v>
      </c>
      <c r="BB979" s="1">
        <v>0</v>
      </c>
      <c r="BC979" s="1">
        <v>0</v>
      </c>
      <c r="BE979" s="37"/>
      <c r="BJ979" s="37"/>
      <c r="BP979" s="37"/>
    </row>
    <row r="980" spans="3:68" x14ac:dyDescent="0.3">
      <c r="C980" s="37">
        <v>44158</v>
      </c>
      <c r="D980" s="1">
        <v>0</v>
      </c>
      <c r="E980" s="1">
        <v>0</v>
      </c>
      <c r="H980" s="37">
        <v>44158</v>
      </c>
      <c r="I980" s="1">
        <v>0</v>
      </c>
      <c r="J980" s="1">
        <v>0</v>
      </c>
      <c r="M980" s="37">
        <v>44158</v>
      </c>
      <c r="N980" s="1">
        <v>0</v>
      </c>
      <c r="O980" s="1">
        <v>0</v>
      </c>
      <c r="R980" s="37">
        <v>44158</v>
      </c>
      <c r="S980" s="1">
        <v>0</v>
      </c>
      <c r="T980" s="1">
        <v>0</v>
      </c>
      <c r="W980" s="37">
        <v>44158</v>
      </c>
      <c r="X980" s="1">
        <v>0</v>
      </c>
      <c r="Y980" s="1">
        <v>0</v>
      </c>
      <c r="Z980" s="1">
        <f t="shared" si="53"/>
        <v>1056.0000000000005</v>
      </c>
      <c r="AB980" s="37">
        <v>44158</v>
      </c>
      <c r="AC980" s="1">
        <v>0</v>
      </c>
      <c r="AD980" s="1">
        <v>0</v>
      </c>
      <c r="AG980" s="37">
        <v>44158</v>
      </c>
      <c r="AH980" s="1">
        <v>0</v>
      </c>
      <c r="AI980" s="1">
        <v>0</v>
      </c>
      <c r="AL980" s="37">
        <v>44158</v>
      </c>
      <c r="AM980" s="1">
        <v>0</v>
      </c>
      <c r="AN980" s="1">
        <v>0</v>
      </c>
      <c r="AO980" s="1">
        <f t="shared" si="54"/>
        <v>996.19999999999948</v>
      </c>
      <c r="AQ980" s="37">
        <v>44158</v>
      </c>
      <c r="AR980" s="1">
        <v>0</v>
      </c>
      <c r="AS980" s="1">
        <v>0</v>
      </c>
      <c r="AT980" s="1">
        <f t="shared" si="55"/>
        <v>1128.7</v>
      </c>
      <c r="AV980" s="37">
        <v>44158</v>
      </c>
      <c r="AW980" s="1">
        <v>0</v>
      </c>
      <c r="AX980" s="1">
        <v>0</v>
      </c>
      <c r="AZ980" s="37">
        <v>43059</v>
      </c>
      <c r="BA980" s="1">
        <v>0</v>
      </c>
      <c r="BB980" s="1">
        <v>0</v>
      </c>
      <c r="BC980" s="1">
        <v>0</v>
      </c>
      <c r="BE980" s="37"/>
      <c r="BJ980" s="37"/>
      <c r="BP980" s="37"/>
    </row>
    <row r="981" spans="3:68" x14ac:dyDescent="0.3">
      <c r="C981" s="37">
        <v>44159</v>
      </c>
      <c r="D981" s="1">
        <v>0</v>
      </c>
      <c r="E981" s="1">
        <v>0</v>
      </c>
      <c r="H981" s="37">
        <v>44159</v>
      </c>
      <c r="I981" s="1">
        <v>0</v>
      </c>
      <c r="J981" s="1">
        <v>0</v>
      </c>
      <c r="M981" s="37">
        <v>44159</v>
      </c>
      <c r="N981" s="1">
        <v>0</v>
      </c>
      <c r="O981" s="1">
        <v>0</v>
      </c>
      <c r="R981" s="37">
        <v>44159</v>
      </c>
      <c r="S981" s="1">
        <v>0</v>
      </c>
      <c r="T981" s="1">
        <v>0</v>
      </c>
      <c r="W981" s="37">
        <v>44159</v>
      </c>
      <c r="X981" s="1">
        <v>0</v>
      </c>
      <c r="Y981" s="1">
        <v>0</v>
      </c>
      <c r="Z981" s="1">
        <f t="shared" si="53"/>
        <v>1056.0000000000005</v>
      </c>
      <c r="AB981" s="37">
        <v>44159</v>
      </c>
      <c r="AC981" s="1">
        <v>0</v>
      </c>
      <c r="AD981" s="1">
        <v>0</v>
      </c>
      <c r="AG981" s="37">
        <v>44159</v>
      </c>
      <c r="AH981" s="1">
        <v>0</v>
      </c>
      <c r="AI981" s="1">
        <v>0</v>
      </c>
      <c r="AL981" s="37">
        <v>44159</v>
      </c>
      <c r="AM981" s="1">
        <v>0</v>
      </c>
      <c r="AN981" s="1">
        <v>0</v>
      </c>
      <c r="AO981" s="1">
        <f t="shared" si="54"/>
        <v>996.19999999999948</v>
      </c>
      <c r="AQ981" s="37">
        <v>44159</v>
      </c>
      <c r="AR981" s="1">
        <v>0</v>
      </c>
      <c r="AS981" s="1">
        <v>0</v>
      </c>
      <c r="AT981" s="1">
        <f t="shared" si="55"/>
        <v>1128.7</v>
      </c>
      <c r="AV981" s="37">
        <v>44159</v>
      </c>
      <c r="AW981" s="1">
        <v>0</v>
      </c>
      <c r="AX981" s="1">
        <v>0</v>
      </c>
      <c r="AZ981" s="37">
        <v>43060</v>
      </c>
      <c r="BA981" s="1">
        <v>0</v>
      </c>
      <c r="BB981" s="1">
        <v>0</v>
      </c>
      <c r="BC981" s="1">
        <v>0</v>
      </c>
      <c r="BE981" s="37"/>
      <c r="BJ981" s="37"/>
      <c r="BP981" s="37"/>
    </row>
    <row r="982" spans="3:68" x14ac:dyDescent="0.3">
      <c r="C982" s="37">
        <v>44160</v>
      </c>
      <c r="D982" s="1">
        <v>0</v>
      </c>
      <c r="E982" s="1">
        <v>0</v>
      </c>
      <c r="H982" s="37">
        <v>44160</v>
      </c>
      <c r="I982" s="1">
        <v>0</v>
      </c>
      <c r="J982" s="1">
        <v>0</v>
      </c>
      <c r="M982" s="37">
        <v>44160</v>
      </c>
      <c r="N982" s="1">
        <v>0</v>
      </c>
      <c r="O982" s="1">
        <v>0</v>
      </c>
      <c r="R982" s="37">
        <v>44160</v>
      </c>
      <c r="S982" s="1">
        <v>0</v>
      </c>
      <c r="T982" s="1">
        <v>0</v>
      </c>
      <c r="W982" s="37">
        <v>44160</v>
      </c>
      <c r="X982" s="1">
        <v>0</v>
      </c>
      <c r="Y982" s="1">
        <v>0</v>
      </c>
      <c r="Z982" s="1">
        <f t="shared" si="53"/>
        <v>1056.0000000000005</v>
      </c>
      <c r="AB982" s="37">
        <v>44160</v>
      </c>
      <c r="AC982" s="1">
        <v>0</v>
      </c>
      <c r="AD982" s="1">
        <v>0</v>
      </c>
      <c r="AG982" s="37">
        <v>44160</v>
      </c>
      <c r="AH982" s="1">
        <v>0</v>
      </c>
      <c r="AI982" s="1">
        <v>0</v>
      </c>
      <c r="AL982" s="37">
        <v>44160</v>
      </c>
      <c r="AM982" s="1">
        <v>0</v>
      </c>
      <c r="AN982" s="1">
        <v>0</v>
      </c>
      <c r="AO982" s="1">
        <f t="shared" si="54"/>
        <v>996.19999999999948</v>
      </c>
      <c r="AQ982" s="37">
        <v>44160</v>
      </c>
      <c r="AR982" s="1">
        <v>0</v>
      </c>
      <c r="AS982" s="1">
        <v>0</v>
      </c>
      <c r="AT982" s="1">
        <f t="shared" si="55"/>
        <v>1128.7</v>
      </c>
      <c r="AV982" s="37">
        <v>44160</v>
      </c>
      <c r="AW982" s="1">
        <v>0</v>
      </c>
      <c r="AX982" s="1">
        <v>0</v>
      </c>
      <c r="AZ982" s="37">
        <v>43061</v>
      </c>
      <c r="BA982" s="1">
        <v>-6.9</v>
      </c>
      <c r="BB982" s="1">
        <v>1</v>
      </c>
      <c r="BC982" s="1">
        <v>0</v>
      </c>
      <c r="BE982" s="37"/>
      <c r="BJ982" s="37"/>
      <c r="BP982" s="37"/>
    </row>
    <row r="983" spans="3:68" x14ac:dyDescent="0.3">
      <c r="C983" s="37">
        <v>44161</v>
      </c>
      <c r="D983" s="1">
        <v>0</v>
      </c>
      <c r="E983" s="1">
        <v>0</v>
      </c>
      <c r="H983" s="37">
        <v>44161</v>
      </c>
      <c r="I983" s="1">
        <v>0</v>
      </c>
      <c r="J983" s="1">
        <v>0</v>
      </c>
      <c r="M983" s="37">
        <v>44161</v>
      </c>
      <c r="N983" s="1">
        <v>0</v>
      </c>
      <c r="O983" s="1">
        <v>0</v>
      </c>
      <c r="R983" s="37">
        <v>44161</v>
      </c>
      <c r="S983" s="1">
        <v>0</v>
      </c>
      <c r="T983" s="1">
        <v>0</v>
      </c>
      <c r="W983" s="37">
        <v>44161</v>
      </c>
      <c r="X983" s="1">
        <v>0</v>
      </c>
      <c r="Y983" s="1">
        <v>0</v>
      </c>
      <c r="Z983" s="1">
        <f t="shared" si="53"/>
        <v>1056.0000000000005</v>
      </c>
      <c r="AB983" s="37">
        <v>44161</v>
      </c>
      <c r="AC983" s="1">
        <v>0</v>
      </c>
      <c r="AD983" s="1">
        <v>0</v>
      </c>
      <c r="AG983" s="37">
        <v>44161</v>
      </c>
      <c r="AH983" s="1">
        <v>0</v>
      </c>
      <c r="AI983" s="1">
        <v>0</v>
      </c>
      <c r="AL983" s="37">
        <v>44161</v>
      </c>
      <c r="AM983" s="1">
        <v>0</v>
      </c>
      <c r="AN983" s="1">
        <v>0</v>
      </c>
      <c r="AO983" s="1">
        <f t="shared" si="54"/>
        <v>996.19999999999948</v>
      </c>
      <c r="AQ983" s="37">
        <v>44161</v>
      </c>
      <c r="AR983" s="1">
        <v>0</v>
      </c>
      <c r="AS983" s="1">
        <v>0</v>
      </c>
      <c r="AT983" s="1">
        <f t="shared" si="55"/>
        <v>1128.7</v>
      </c>
      <c r="AV983" s="37">
        <v>44161</v>
      </c>
      <c r="AW983" s="1">
        <v>0</v>
      </c>
      <c r="AX983" s="1">
        <v>0</v>
      </c>
      <c r="AZ983" s="37">
        <v>43062</v>
      </c>
      <c r="BA983" s="1">
        <v>-8.8000000000000007</v>
      </c>
      <c r="BB983" s="1">
        <v>1</v>
      </c>
      <c r="BC983" s="1">
        <v>0</v>
      </c>
      <c r="BE983" s="37"/>
      <c r="BJ983" s="37"/>
      <c r="BP983" s="37"/>
    </row>
    <row r="984" spans="3:68" x14ac:dyDescent="0.3">
      <c r="C984" s="37">
        <v>44162</v>
      </c>
      <c r="D984" s="1">
        <v>-0.4</v>
      </c>
      <c r="E984" s="1">
        <v>1</v>
      </c>
      <c r="F984" s="1">
        <v>7.6</v>
      </c>
      <c r="H984" s="37">
        <v>44162</v>
      </c>
      <c r="I984" s="1">
        <v>-0.4</v>
      </c>
      <c r="J984" s="1">
        <v>1</v>
      </c>
      <c r="K984" s="1">
        <v>7.6</v>
      </c>
      <c r="M984" s="37">
        <v>44162</v>
      </c>
      <c r="N984" s="1">
        <v>-0.4</v>
      </c>
      <c r="O984" s="1">
        <v>1</v>
      </c>
      <c r="P984" s="1">
        <v>7.6</v>
      </c>
      <c r="R984" s="37">
        <v>44162</v>
      </c>
      <c r="S984" s="1">
        <v>-0.4</v>
      </c>
      <c r="T984" s="1">
        <v>1</v>
      </c>
      <c r="U984" s="1">
        <v>7.6</v>
      </c>
      <c r="W984" s="37">
        <v>44162</v>
      </c>
      <c r="X984" s="1">
        <v>-0.4</v>
      </c>
      <c r="Y984" s="1">
        <v>1</v>
      </c>
      <c r="Z984" s="1">
        <f t="shared" si="53"/>
        <v>1055.6000000000004</v>
      </c>
      <c r="AB984" s="37">
        <v>44162</v>
      </c>
      <c r="AC984" s="1">
        <v>-0.4</v>
      </c>
      <c r="AD984" s="1">
        <v>1</v>
      </c>
      <c r="AG984" s="37">
        <v>44162</v>
      </c>
      <c r="AH984" s="1">
        <v>-0.4</v>
      </c>
      <c r="AI984" s="1">
        <v>1</v>
      </c>
      <c r="AL984" s="37">
        <v>44162</v>
      </c>
      <c r="AM984" s="1">
        <v>-1.9</v>
      </c>
      <c r="AN984" s="1">
        <v>1</v>
      </c>
      <c r="AO984" s="1">
        <f t="shared" si="54"/>
        <v>994.2999999999995</v>
      </c>
      <c r="AQ984" s="37">
        <v>44162</v>
      </c>
      <c r="AR984" s="1">
        <v>2.5</v>
      </c>
      <c r="AS984" s="1">
        <v>1</v>
      </c>
      <c r="AT984" s="1">
        <f t="shared" si="55"/>
        <v>1131.2</v>
      </c>
      <c r="AV984" s="37">
        <v>44162</v>
      </c>
      <c r="AW984" s="1">
        <v>-3</v>
      </c>
      <c r="AX984" s="1">
        <v>1</v>
      </c>
      <c r="AZ984" s="37">
        <v>43063</v>
      </c>
      <c r="BA984" s="1">
        <v>9.5</v>
      </c>
      <c r="BB984" s="1">
        <v>1</v>
      </c>
      <c r="BC984" s="1">
        <v>0</v>
      </c>
      <c r="BE984" s="37"/>
      <c r="BJ984" s="37"/>
      <c r="BP984" s="37"/>
    </row>
    <row r="985" spans="3:68" x14ac:dyDescent="0.3">
      <c r="C985" s="37">
        <v>44165</v>
      </c>
      <c r="D985" s="1">
        <v>5</v>
      </c>
      <c r="E985" s="1">
        <v>1</v>
      </c>
      <c r="F985" s="1">
        <v>17</v>
      </c>
      <c r="H985" s="37">
        <v>44165</v>
      </c>
      <c r="I985" s="1">
        <v>5</v>
      </c>
      <c r="J985" s="1">
        <v>1</v>
      </c>
      <c r="K985" s="1">
        <v>17</v>
      </c>
      <c r="M985" s="37">
        <v>44165</v>
      </c>
      <c r="N985" s="1">
        <v>5</v>
      </c>
      <c r="O985" s="1">
        <v>1</v>
      </c>
      <c r="P985" s="1">
        <v>17</v>
      </c>
      <c r="R985" s="37">
        <v>44165</v>
      </c>
      <c r="S985" s="1">
        <v>5</v>
      </c>
      <c r="T985" s="1">
        <v>1</v>
      </c>
      <c r="U985" s="1">
        <v>17</v>
      </c>
      <c r="W985" s="37">
        <v>44165</v>
      </c>
      <c r="X985" s="1">
        <v>5</v>
      </c>
      <c r="Y985" s="1">
        <v>1</v>
      </c>
      <c r="Z985" s="1">
        <f t="shared" si="53"/>
        <v>1060.6000000000004</v>
      </c>
      <c r="AB985" s="37">
        <v>44165</v>
      </c>
      <c r="AC985" s="1">
        <v>5.2</v>
      </c>
      <c r="AD985" s="1">
        <v>1</v>
      </c>
      <c r="AG985" s="37">
        <v>44165</v>
      </c>
      <c r="AH985" s="1">
        <v>5.2</v>
      </c>
      <c r="AI985" s="1">
        <v>1</v>
      </c>
      <c r="AL985" s="37">
        <v>44165</v>
      </c>
      <c r="AM985" s="1">
        <v>4.4000000000000004</v>
      </c>
      <c r="AN985" s="1">
        <v>1</v>
      </c>
      <c r="AO985" s="1">
        <f t="shared" si="54"/>
        <v>998.69999999999948</v>
      </c>
      <c r="AQ985" s="37">
        <v>44165</v>
      </c>
      <c r="AR985" s="1">
        <v>4.9000000000000004</v>
      </c>
      <c r="AS985" s="1">
        <v>1</v>
      </c>
      <c r="AT985" s="1">
        <f t="shared" si="55"/>
        <v>1136.1000000000001</v>
      </c>
      <c r="AV985" s="37">
        <v>44165</v>
      </c>
      <c r="AW985" s="1">
        <v>2.8</v>
      </c>
      <c r="AX985" s="1">
        <v>1</v>
      </c>
      <c r="AZ985" s="37">
        <v>43066</v>
      </c>
      <c r="BA985" s="1">
        <v>0</v>
      </c>
      <c r="BB985" s="1">
        <v>0</v>
      </c>
      <c r="BC985" s="1">
        <v>0</v>
      </c>
      <c r="BE985" s="37"/>
      <c r="BJ985" s="37"/>
      <c r="BP985" s="37"/>
    </row>
    <row r="986" spans="3:68" x14ac:dyDescent="0.3">
      <c r="C986" s="37">
        <v>44166</v>
      </c>
      <c r="D986" s="1">
        <v>0</v>
      </c>
      <c r="E986" s="1">
        <v>0</v>
      </c>
      <c r="H986" s="37">
        <v>44166</v>
      </c>
      <c r="I986" s="1">
        <v>0</v>
      </c>
      <c r="J986" s="1">
        <v>0</v>
      </c>
      <c r="M986" s="37">
        <v>44166</v>
      </c>
      <c r="N986" s="1">
        <v>0</v>
      </c>
      <c r="O986" s="1">
        <v>0</v>
      </c>
      <c r="R986" s="37">
        <v>44166</v>
      </c>
      <c r="S986" s="1">
        <v>0</v>
      </c>
      <c r="T986" s="1">
        <v>0</v>
      </c>
      <c r="W986" s="37">
        <v>44166</v>
      </c>
      <c r="X986" s="1">
        <v>0</v>
      </c>
      <c r="Y986" s="1">
        <v>0</v>
      </c>
      <c r="Z986" s="1">
        <f t="shared" si="53"/>
        <v>1060.6000000000004</v>
      </c>
      <c r="AB986" s="37">
        <v>44166</v>
      </c>
      <c r="AC986" s="1">
        <v>0</v>
      </c>
      <c r="AD986" s="1">
        <v>0</v>
      </c>
      <c r="AG986" s="37">
        <v>44166</v>
      </c>
      <c r="AH986" s="1">
        <v>0</v>
      </c>
      <c r="AI986" s="1">
        <v>0</v>
      </c>
      <c r="AL986" s="37">
        <v>44166</v>
      </c>
      <c r="AM986" s="1">
        <v>0</v>
      </c>
      <c r="AN986" s="1">
        <v>0</v>
      </c>
      <c r="AO986" s="1">
        <f t="shared" si="54"/>
        <v>998.69999999999948</v>
      </c>
      <c r="AQ986" s="37">
        <v>44166</v>
      </c>
      <c r="AR986" s="1">
        <v>0</v>
      </c>
      <c r="AS986" s="1">
        <v>0</v>
      </c>
      <c r="AT986" s="1">
        <f t="shared" si="55"/>
        <v>1136.1000000000001</v>
      </c>
      <c r="AV986" s="37">
        <v>44166</v>
      </c>
      <c r="AW986" s="1">
        <v>0</v>
      </c>
      <c r="AX986" s="1">
        <v>0</v>
      </c>
      <c r="AZ986" s="37">
        <v>43067</v>
      </c>
      <c r="BA986" s="1">
        <v>0</v>
      </c>
      <c r="BB986" s="1">
        <v>0</v>
      </c>
      <c r="BC986" s="1">
        <v>0</v>
      </c>
      <c r="BE986" s="37"/>
      <c r="BJ986" s="37"/>
      <c r="BP986" s="37"/>
    </row>
    <row r="987" spans="3:68" x14ac:dyDescent="0.3">
      <c r="C987" s="37">
        <v>44167</v>
      </c>
      <c r="D987" s="1">
        <v>0</v>
      </c>
      <c r="E987" s="1">
        <v>0</v>
      </c>
      <c r="H987" s="37">
        <v>44167</v>
      </c>
      <c r="I987" s="1">
        <v>0</v>
      </c>
      <c r="J987" s="1">
        <v>0</v>
      </c>
      <c r="M987" s="37">
        <v>44167</v>
      </c>
      <c r="N987" s="1">
        <v>0</v>
      </c>
      <c r="O987" s="1">
        <v>0</v>
      </c>
      <c r="R987" s="37">
        <v>44167</v>
      </c>
      <c r="S987" s="1">
        <v>0</v>
      </c>
      <c r="T987" s="1">
        <v>0</v>
      </c>
      <c r="W987" s="37">
        <v>44167</v>
      </c>
      <c r="X987" s="1">
        <v>0</v>
      </c>
      <c r="Y987" s="1">
        <v>0</v>
      </c>
      <c r="Z987" s="1">
        <f t="shared" si="53"/>
        <v>1060.6000000000004</v>
      </c>
      <c r="AB987" s="37">
        <v>44167</v>
      </c>
      <c r="AC987" s="1">
        <v>0</v>
      </c>
      <c r="AD987" s="1">
        <v>0</v>
      </c>
      <c r="AG987" s="37">
        <v>44167</v>
      </c>
      <c r="AH987" s="1">
        <v>0</v>
      </c>
      <c r="AI987" s="1">
        <v>0</v>
      </c>
      <c r="AL987" s="37">
        <v>44167</v>
      </c>
      <c r="AM987" s="1">
        <v>0</v>
      </c>
      <c r="AN987" s="1">
        <v>0</v>
      </c>
      <c r="AO987" s="1">
        <f t="shared" si="54"/>
        <v>998.69999999999948</v>
      </c>
      <c r="AQ987" s="37">
        <v>44167</v>
      </c>
      <c r="AR987" s="1">
        <v>0</v>
      </c>
      <c r="AS987" s="1">
        <v>0</v>
      </c>
      <c r="AT987" s="1">
        <f t="shared" si="55"/>
        <v>1136.1000000000001</v>
      </c>
      <c r="AV987" s="37">
        <v>44167</v>
      </c>
      <c r="AW987" s="1">
        <v>0</v>
      </c>
      <c r="AX987" s="1">
        <v>0</v>
      </c>
      <c r="AZ987" s="37">
        <v>43068</v>
      </c>
      <c r="BA987" s="1">
        <v>0</v>
      </c>
      <c r="BB987" s="1">
        <v>0</v>
      </c>
      <c r="BC987" s="1">
        <v>0</v>
      </c>
      <c r="BE987" s="37"/>
      <c r="BJ987" s="37"/>
      <c r="BP987" s="37"/>
    </row>
    <row r="988" spans="3:68" x14ac:dyDescent="0.3">
      <c r="C988" s="37">
        <v>44168</v>
      </c>
      <c r="D988" s="1">
        <v>-22</v>
      </c>
      <c r="E988" s="1">
        <v>1</v>
      </c>
      <c r="F988" s="1">
        <v>3</v>
      </c>
      <c r="H988" s="37">
        <v>44168</v>
      </c>
      <c r="I988" s="1">
        <v>-22</v>
      </c>
      <c r="J988" s="1">
        <v>1</v>
      </c>
      <c r="K988" s="1">
        <v>3</v>
      </c>
      <c r="M988" s="37">
        <v>44168</v>
      </c>
      <c r="N988" s="1">
        <v>-22</v>
      </c>
      <c r="O988" s="1">
        <v>1</v>
      </c>
      <c r="P988" s="1">
        <v>3</v>
      </c>
      <c r="R988" s="37">
        <v>44168</v>
      </c>
      <c r="S988" s="1">
        <v>-22</v>
      </c>
      <c r="T988" s="1">
        <v>1</v>
      </c>
      <c r="U988" s="1">
        <v>3</v>
      </c>
      <c r="W988" s="37">
        <v>44168</v>
      </c>
      <c r="X988" s="1">
        <v>-22</v>
      </c>
      <c r="Y988" s="1">
        <v>1</v>
      </c>
      <c r="Z988" s="1">
        <f t="shared" ref="Z988:Z1051" si="56">+Z987+X988</f>
        <v>1038.6000000000004</v>
      </c>
      <c r="AB988" s="37">
        <v>44168</v>
      </c>
      <c r="AC988" s="1">
        <v>-21.6</v>
      </c>
      <c r="AD988" s="1">
        <v>1</v>
      </c>
      <c r="AG988" s="37">
        <v>44168</v>
      </c>
      <c r="AH988" s="1">
        <v>-21.6</v>
      </c>
      <c r="AI988" s="1">
        <v>1</v>
      </c>
      <c r="AL988" s="37">
        <v>44168</v>
      </c>
      <c r="AM988" s="1">
        <v>-8.1</v>
      </c>
      <c r="AN988" s="1">
        <v>1</v>
      </c>
      <c r="AO988" s="1">
        <f t="shared" ref="AO988:AO1051" si="57">+AO987+AM988</f>
        <v>990.59999999999945</v>
      </c>
      <c r="AQ988" s="37">
        <v>44168</v>
      </c>
      <c r="AR988" s="1">
        <v>-5.3</v>
      </c>
      <c r="AS988" s="1">
        <v>1</v>
      </c>
      <c r="AT988" s="1">
        <f t="shared" ref="AT988:AT1051" si="58">+AT987+AR988</f>
        <v>1130.8000000000002</v>
      </c>
      <c r="AV988" s="37">
        <v>44168</v>
      </c>
      <c r="AW988" s="1">
        <v>-22.4</v>
      </c>
      <c r="AX988" s="1">
        <v>1</v>
      </c>
      <c r="AZ988" s="37">
        <v>43069</v>
      </c>
      <c r="BA988" s="1">
        <v>-21.9</v>
      </c>
      <c r="BB988" s="1">
        <v>1</v>
      </c>
      <c r="BC988" s="1">
        <v>0</v>
      </c>
      <c r="BE988" s="37"/>
      <c r="BJ988" s="37"/>
      <c r="BP988" s="37"/>
    </row>
    <row r="989" spans="3:68" x14ac:dyDescent="0.3">
      <c r="C989" s="37">
        <v>44169</v>
      </c>
      <c r="D989" s="1">
        <v>6</v>
      </c>
      <c r="E989" s="1">
        <v>1</v>
      </c>
      <c r="F989" s="1">
        <v>6</v>
      </c>
      <c r="H989" s="37">
        <v>44169</v>
      </c>
      <c r="I989" s="1">
        <v>6</v>
      </c>
      <c r="J989" s="1">
        <v>1</v>
      </c>
      <c r="K989" s="1">
        <v>6</v>
      </c>
      <c r="M989" s="37">
        <v>44169</v>
      </c>
      <c r="N989" s="1">
        <v>6</v>
      </c>
      <c r="O989" s="1">
        <v>1</v>
      </c>
      <c r="P989" s="1">
        <v>6</v>
      </c>
      <c r="R989" s="37">
        <v>44169</v>
      </c>
      <c r="S989" s="1">
        <v>6</v>
      </c>
      <c r="T989" s="1">
        <v>1</v>
      </c>
      <c r="U989" s="1">
        <v>6</v>
      </c>
      <c r="W989" s="37">
        <v>44169</v>
      </c>
      <c r="X989" s="1">
        <v>6</v>
      </c>
      <c r="Y989" s="1">
        <v>1</v>
      </c>
      <c r="Z989" s="1">
        <f t="shared" si="56"/>
        <v>1044.6000000000004</v>
      </c>
      <c r="AB989" s="37">
        <v>44169</v>
      </c>
      <c r="AC989" s="1">
        <v>6</v>
      </c>
      <c r="AD989" s="1">
        <v>1</v>
      </c>
      <c r="AG989" s="37">
        <v>44169</v>
      </c>
      <c r="AH989" s="1">
        <v>6</v>
      </c>
      <c r="AI989" s="1">
        <v>1</v>
      </c>
      <c r="AL989" s="37">
        <v>44169</v>
      </c>
      <c r="AM989" s="1">
        <v>8.1999999999999993</v>
      </c>
      <c r="AN989" s="1">
        <v>1</v>
      </c>
      <c r="AO989" s="1">
        <f t="shared" si="57"/>
        <v>998.7999999999995</v>
      </c>
      <c r="AQ989" s="37">
        <v>44169</v>
      </c>
      <c r="AR989" s="1">
        <v>13.4</v>
      </c>
      <c r="AS989" s="1">
        <v>1</v>
      </c>
      <c r="AT989" s="1">
        <f t="shared" si="58"/>
        <v>1144.2000000000003</v>
      </c>
      <c r="AV989" s="37">
        <v>44169</v>
      </c>
      <c r="AW989" s="1">
        <v>4.9000000000000004</v>
      </c>
      <c r="AX989" s="1">
        <v>1</v>
      </c>
      <c r="AZ989" s="37">
        <v>43070</v>
      </c>
      <c r="BA989" s="1">
        <v>0</v>
      </c>
      <c r="BB989" s="1">
        <v>0</v>
      </c>
      <c r="BC989" s="1">
        <v>0</v>
      </c>
      <c r="BE989" s="37"/>
      <c r="BJ989" s="37"/>
      <c r="BP989" s="37"/>
    </row>
    <row r="990" spans="3:68" x14ac:dyDescent="0.3">
      <c r="C990" s="37">
        <v>44172</v>
      </c>
      <c r="D990" s="1">
        <v>0</v>
      </c>
      <c r="E990" s="1">
        <v>0</v>
      </c>
      <c r="H990" s="37">
        <v>44172</v>
      </c>
      <c r="I990" s="1">
        <v>0</v>
      </c>
      <c r="J990" s="1">
        <v>0</v>
      </c>
      <c r="M990" s="37">
        <v>44172</v>
      </c>
      <c r="N990" s="1">
        <v>0</v>
      </c>
      <c r="O990" s="1">
        <v>0</v>
      </c>
      <c r="R990" s="37">
        <v>44172</v>
      </c>
      <c r="S990" s="1">
        <v>0</v>
      </c>
      <c r="T990" s="1">
        <v>0</v>
      </c>
      <c r="W990" s="37">
        <v>44172</v>
      </c>
      <c r="X990" s="1">
        <v>0</v>
      </c>
      <c r="Y990" s="1">
        <v>0</v>
      </c>
      <c r="Z990" s="1">
        <f t="shared" si="56"/>
        <v>1044.6000000000004</v>
      </c>
      <c r="AB990" s="37">
        <v>44172</v>
      </c>
      <c r="AC990" s="1">
        <v>0</v>
      </c>
      <c r="AD990" s="1">
        <v>0</v>
      </c>
      <c r="AG990" s="37">
        <v>44172</v>
      </c>
      <c r="AH990" s="1">
        <v>0</v>
      </c>
      <c r="AI990" s="1">
        <v>0</v>
      </c>
      <c r="AL990" s="37">
        <v>44172</v>
      </c>
      <c r="AM990" s="1">
        <v>0</v>
      </c>
      <c r="AN990" s="1">
        <v>0</v>
      </c>
      <c r="AO990" s="1">
        <f t="shared" si="57"/>
        <v>998.7999999999995</v>
      </c>
      <c r="AQ990" s="37">
        <v>44172</v>
      </c>
      <c r="AR990" s="1">
        <v>0</v>
      </c>
      <c r="AS990" s="1">
        <v>0</v>
      </c>
      <c r="AT990" s="1">
        <f t="shared" si="58"/>
        <v>1144.2000000000003</v>
      </c>
      <c r="AV990" s="37">
        <v>44172</v>
      </c>
      <c r="AW990" s="1">
        <v>0</v>
      </c>
      <c r="AX990" s="1">
        <v>0</v>
      </c>
      <c r="AZ990" s="37">
        <v>43073</v>
      </c>
      <c r="BA990" s="1">
        <v>0</v>
      </c>
      <c r="BB990" s="1">
        <v>0</v>
      </c>
      <c r="BC990" s="1">
        <v>0</v>
      </c>
      <c r="BE990" s="37"/>
      <c r="BJ990" s="37"/>
      <c r="BP990" s="37"/>
    </row>
    <row r="991" spans="3:68" x14ac:dyDescent="0.3">
      <c r="C991" s="37">
        <v>44173</v>
      </c>
      <c r="D991" s="1">
        <v>0</v>
      </c>
      <c r="E991" s="1">
        <v>0</v>
      </c>
      <c r="H991" s="37">
        <v>44173</v>
      </c>
      <c r="I991" s="1">
        <v>0</v>
      </c>
      <c r="J991" s="1">
        <v>0</v>
      </c>
      <c r="M991" s="37">
        <v>44173</v>
      </c>
      <c r="N991" s="1">
        <v>0</v>
      </c>
      <c r="O991" s="1">
        <v>0</v>
      </c>
      <c r="R991" s="37">
        <v>44173</v>
      </c>
      <c r="S991" s="1">
        <v>0</v>
      </c>
      <c r="T991" s="1">
        <v>0</v>
      </c>
      <c r="W991" s="37">
        <v>44173</v>
      </c>
      <c r="X991" s="1">
        <v>0</v>
      </c>
      <c r="Y991" s="1">
        <v>0</v>
      </c>
      <c r="Z991" s="1">
        <f t="shared" si="56"/>
        <v>1044.6000000000004</v>
      </c>
      <c r="AB991" s="37">
        <v>44173</v>
      </c>
      <c r="AC991" s="1">
        <v>0</v>
      </c>
      <c r="AD991" s="1">
        <v>0</v>
      </c>
      <c r="AG991" s="37">
        <v>44173</v>
      </c>
      <c r="AH991" s="1">
        <v>0</v>
      </c>
      <c r="AI991" s="1">
        <v>0</v>
      </c>
      <c r="AL991" s="37">
        <v>44173</v>
      </c>
      <c r="AM991" s="1">
        <v>0</v>
      </c>
      <c r="AN991" s="1">
        <v>0</v>
      </c>
      <c r="AO991" s="1">
        <f t="shared" si="57"/>
        <v>998.7999999999995</v>
      </c>
      <c r="AQ991" s="37">
        <v>44173</v>
      </c>
      <c r="AR991" s="1">
        <v>0</v>
      </c>
      <c r="AS991" s="1">
        <v>0</v>
      </c>
      <c r="AT991" s="1">
        <f t="shared" si="58"/>
        <v>1144.2000000000003</v>
      </c>
      <c r="AV991" s="37">
        <v>44173</v>
      </c>
      <c r="AW991" s="1">
        <v>0</v>
      </c>
      <c r="AX991" s="1">
        <v>0</v>
      </c>
      <c r="AZ991" s="37">
        <v>43074</v>
      </c>
      <c r="BA991" s="1">
        <v>23.8</v>
      </c>
      <c r="BB991" s="1">
        <v>1</v>
      </c>
      <c r="BC991" s="1">
        <v>0</v>
      </c>
      <c r="BE991" s="37"/>
      <c r="BJ991" s="37"/>
      <c r="BP991" s="37"/>
    </row>
    <row r="992" spans="3:68" x14ac:dyDescent="0.3">
      <c r="C992" s="37">
        <v>44174</v>
      </c>
      <c r="D992" s="1">
        <v>0</v>
      </c>
      <c r="E992" s="1">
        <v>0</v>
      </c>
      <c r="H992" s="37">
        <v>44174</v>
      </c>
      <c r="I992" s="1">
        <v>0</v>
      </c>
      <c r="J992" s="1">
        <v>0</v>
      </c>
      <c r="M992" s="37">
        <v>44174</v>
      </c>
      <c r="N992" s="1">
        <v>0</v>
      </c>
      <c r="O992" s="1">
        <v>0</v>
      </c>
      <c r="R992" s="37">
        <v>44174</v>
      </c>
      <c r="S992" s="1">
        <v>0</v>
      </c>
      <c r="T992" s="1">
        <v>0</v>
      </c>
      <c r="W992" s="37">
        <v>44174</v>
      </c>
      <c r="X992" s="1">
        <v>0</v>
      </c>
      <c r="Y992" s="1">
        <v>0</v>
      </c>
      <c r="Z992" s="1">
        <f t="shared" si="56"/>
        <v>1044.6000000000004</v>
      </c>
      <c r="AB992" s="37">
        <v>44174</v>
      </c>
      <c r="AC992" s="1">
        <v>0</v>
      </c>
      <c r="AD992" s="1">
        <v>0</v>
      </c>
      <c r="AG992" s="37">
        <v>44174</v>
      </c>
      <c r="AH992" s="1">
        <v>0</v>
      </c>
      <c r="AI992" s="1">
        <v>0</v>
      </c>
      <c r="AL992" s="37">
        <v>44174</v>
      </c>
      <c r="AM992" s="1">
        <v>0</v>
      </c>
      <c r="AN992" s="1">
        <v>0</v>
      </c>
      <c r="AO992" s="1">
        <f t="shared" si="57"/>
        <v>998.7999999999995</v>
      </c>
      <c r="AQ992" s="37">
        <v>44174</v>
      </c>
      <c r="AR992" s="1">
        <v>0</v>
      </c>
      <c r="AS992" s="1">
        <v>0</v>
      </c>
      <c r="AT992" s="1">
        <f t="shared" si="58"/>
        <v>1144.2000000000003</v>
      </c>
      <c r="AV992" s="37">
        <v>44174</v>
      </c>
      <c r="AW992" s="1">
        <v>0</v>
      </c>
      <c r="AX992" s="1">
        <v>0</v>
      </c>
      <c r="AZ992" s="37">
        <v>43075</v>
      </c>
      <c r="BA992" s="1">
        <v>0</v>
      </c>
      <c r="BB992" s="1">
        <v>0</v>
      </c>
      <c r="BC992" s="1">
        <v>0</v>
      </c>
      <c r="BE992" s="37"/>
      <c r="BJ992" s="37"/>
      <c r="BP992" s="37"/>
    </row>
    <row r="993" spans="3:68" x14ac:dyDescent="0.3">
      <c r="C993" s="37">
        <v>44175</v>
      </c>
      <c r="D993" s="1">
        <v>0</v>
      </c>
      <c r="E993" s="1">
        <v>0</v>
      </c>
      <c r="H993" s="37">
        <v>44175</v>
      </c>
      <c r="I993" s="1">
        <v>0</v>
      </c>
      <c r="J993" s="1">
        <v>0</v>
      </c>
      <c r="M993" s="37">
        <v>44175</v>
      </c>
      <c r="N993" s="1">
        <v>0</v>
      </c>
      <c r="O993" s="1">
        <v>0</v>
      </c>
      <c r="R993" s="37">
        <v>44175</v>
      </c>
      <c r="S993" s="1">
        <v>0</v>
      </c>
      <c r="T993" s="1">
        <v>0</v>
      </c>
      <c r="W993" s="37">
        <v>44175</v>
      </c>
      <c r="X993" s="1">
        <v>0</v>
      </c>
      <c r="Y993" s="1">
        <v>0</v>
      </c>
      <c r="Z993" s="1">
        <f t="shared" si="56"/>
        <v>1044.6000000000004</v>
      </c>
      <c r="AB993" s="37">
        <v>44175</v>
      </c>
      <c r="AC993" s="1">
        <v>0</v>
      </c>
      <c r="AD993" s="1">
        <v>0</v>
      </c>
      <c r="AG993" s="37">
        <v>44175</v>
      </c>
      <c r="AH993" s="1">
        <v>0</v>
      </c>
      <c r="AI993" s="1">
        <v>0</v>
      </c>
      <c r="AL993" s="37">
        <v>44175</v>
      </c>
      <c r="AM993" s="1">
        <v>0</v>
      </c>
      <c r="AN993" s="1">
        <v>0</v>
      </c>
      <c r="AO993" s="1">
        <f t="shared" si="57"/>
        <v>998.7999999999995</v>
      </c>
      <c r="AQ993" s="37">
        <v>44175</v>
      </c>
      <c r="AR993" s="1">
        <v>0</v>
      </c>
      <c r="AS993" s="1">
        <v>0</v>
      </c>
      <c r="AT993" s="1">
        <f t="shared" si="58"/>
        <v>1144.2000000000003</v>
      </c>
      <c r="AV993" s="37">
        <v>44175</v>
      </c>
      <c r="AW993" s="1">
        <v>0</v>
      </c>
      <c r="AX993" s="1">
        <v>0</v>
      </c>
      <c r="AZ993" s="37">
        <v>43076</v>
      </c>
      <c r="BA993" s="1">
        <v>0</v>
      </c>
      <c r="BB993" s="1">
        <v>0</v>
      </c>
      <c r="BC993" s="1">
        <v>0</v>
      </c>
      <c r="BE993" s="37"/>
      <c r="BJ993" s="37"/>
      <c r="BP993" s="37"/>
    </row>
    <row r="994" spans="3:68" x14ac:dyDescent="0.3">
      <c r="C994" s="37">
        <v>44176</v>
      </c>
      <c r="D994" s="1">
        <v>0</v>
      </c>
      <c r="E994" s="1">
        <v>0</v>
      </c>
      <c r="H994" s="37">
        <v>44176</v>
      </c>
      <c r="I994" s="1">
        <v>0</v>
      </c>
      <c r="J994" s="1">
        <v>0</v>
      </c>
      <c r="M994" s="37">
        <v>44176</v>
      </c>
      <c r="N994" s="1">
        <v>0</v>
      </c>
      <c r="O994" s="1">
        <v>0</v>
      </c>
      <c r="R994" s="37">
        <v>44176</v>
      </c>
      <c r="S994" s="1">
        <v>0</v>
      </c>
      <c r="T994" s="1">
        <v>0</v>
      </c>
      <c r="W994" s="37">
        <v>44176</v>
      </c>
      <c r="X994" s="1">
        <v>0</v>
      </c>
      <c r="Y994" s="1">
        <v>0</v>
      </c>
      <c r="Z994" s="1">
        <f t="shared" si="56"/>
        <v>1044.6000000000004</v>
      </c>
      <c r="AB994" s="37">
        <v>44176</v>
      </c>
      <c r="AC994" s="1">
        <v>0</v>
      </c>
      <c r="AD994" s="1">
        <v>0</v>
      </c>
      <c r="AG994" s="37">
        <v>44176</v>
      </c>
      <c r="AH994" s="1">
        <v>0</v>
      </c>
      <c r="AI994" s="1">
        <v>0</v>
      </c>
      <c r="AL994" s="37">
        <v>44176</v>
      </c>
      <c r="AM994" s="1">
        <v>0</v>
      </c>
      <c r="AN994" s="1">
        <v>0</v>
      </c>
      <c r="AO994" s="1">
        <f t="shared" si="57"/>
        <v>998.7999999999995</v>
      </c>
      <c r="AQ994" s="37">
        <v>44176</v>
      </c>
      <c r="AR994" s="1">
        <v>0</v>
      </c>
      <c r="AS994" s="1">
        <v>0</v>
      </c>
      <c r="AT994" s="1">
        <f t="shared" si="58"/>
        <v>1144.2000000000003</v>
      </c>
      <c r="AV994" s="37">
        <v>44176</v>
      </c>
      <c r="AW994" s="1">
        <v>0</v>
      </c>
      <c r="AX994" s="1">
        <v>0</v>
      </c>
      <c r="AZ994" s="37">
        <v>43077</v>
      </c>
      <c r="BA994" s="1">
        <v>0</v>
      </c>
      <c r="BB994" s="1">
        <v>0</v>
      </c>
      <c r="BC994" s="1">
        <v>0</v>
      </c>
      <c r="BE994" s="37"/>
      <c r="BJ994" s="37"/>
      <c r="BP994" s="37"/>
    </row>
    <row r="995" spans="3:68" x14ac:dyDescent="0.3">
      <c r="C995" s="37">
        <v>44179</v>
      </c>
      <c r="D995" s="1">
        <v>12</v>
      </c>
      <c r="E995" s="1">
        <v>1</v>
      </c>
      <c r="F995" s="1">
        <v>13</v>
      </c>
      <c r="H995" s="37">
        <v>44179</v>
      </c>
      <c r="I995" s="1">
        <v>12</v>
      </c>
      <c r="J995" s="1">
        <v>1</v>
      </c>
      <c r="K995" s="1">
        <v>13</v>
      </c>
      <c r="M995" s="37">
        <v>44179</v>
      </c>
      <c r="N995" s="1">
        <v>12</v>
      </c>
      <c r="O995" s="1">
        <v>1</v>
      </c>
      <c r="P995" s="1">
        <v>13</v>
      </c>
      <c r="R995" s="37">
        <v>44179</v>
      </c>
      <c r="S995" s="1">
        <v>6</v>
      </c>
      <c r="T995" s="1">
        <v>1</v>
      </c>
      <c r="U995" s="1">
        <v>13</v>
      </c>
      <c r="W995" s="37">
        <v>44179</v>
      </c>
      <c r="X995" s="1">
        <v>6</v>
      </c>
      <c r="Y995" s="1">
        <v>1</v>
      </c>
      <c r="Z995" s="1">
        <f t="shared" si="56"/>
        <v>1050.6000000000004</v>
      </c>
      <c r="AB995" s="37">
        <v>44179</v>
      </c>
      <c r="AC995" s="1">
        <v>11.9</v>
      </c>
      <c r="AD995" s="1">
        <v>1</v>
      </c>
      <c r="AG995" s="37">
        <v>44179</v>
      </c>
      <c r="AH995" s="1">
        <v>9</v>
      </c>
      <c r="AI995" s="1">
        <v>1</v>
      </c>
      <c r="AL995" s="37">
        <v>44179</v>
      </c>
      <c r="AM995" s="1">
        <v>11.9</v>
      </c>
      <c r="AN995" s="1">
        <v>1</v>
      </c>
      <c r="AO995" s="1">
        <f t="shared" si="57"/>
        <v>1010.6999999999995</v>
      </c>
      <c r="AQ995" s="37">
        <v>44179</v>
      </c>
      <c r="AR995" s="1">
        <v>9.8000000000000007</v>
      </c>
      <c r="AS995" s="1">
        <v>1</v>
      </c>
      <c r="AT995" s="1">
        <f t="shared" si="58"/>
        <v>1154.0000000000002</v>
      </c>
      <c r="AV995" s="37">
        <v>44179</v>
      </c>
      <c r="AW995" s="1">
        <v>11.5</v>
      </c>
      <c r="AX995" s="1">
        <v>1</v>
      </c>
      <c r="AZ995" s="37">
        <v>43080</v>
      </c>
      <c r="BA995" s="1">
        <v>-6.6</v>
      </c>
      <c r="BB995" s="1">
        <v>1</v>
      </c>
      <c r="BC995" s="1">
        <v>0</v>
      </c>
      <c r="BE995" s="37"/>
      <c r="BJ995" s="37"/>
      <c r="BP995" s="37"/>
    </row>
    <row r="996" spans="3:68" x14ac:dyDescent="0.3">
      <c r="C996" s="37">
        <v>44180</v>
      </c>
      <c r="D996" s="1">
        <v>0</v>
      </c>
      <c r="E996" s="1">
        <v>0</v>
      </c>
      <c r="H996" s="37">
        <v>44180</v>
      </c>
      <c r="I996" s="1">
        <v>0</v>
      </c>
      <c r="J996" s="1">
        <v>0</v>
      </c>
      <c r="M996" s="37">
        <v>44180</v>
      </c>
      <c r="N996" s="1">
        <v>0</v>
      </c>
      <c r="O996" s="1">
        <v>0</v>
      </c>
      <c r="R996" s="37">
        <v>44180</v>
      </c>
      <c r="S996" s="1">
        <v>0</v>
      </c>
      <c r="T996" s="1">
        <v>0</v>
      </c>
      <c r="W996" s="37">
        <v>44180</v>
      </c>
      <c r="X996" s="1">
        <v>0</v>
      </c>
      <c r="Y996" s="1">
        <v>0</v>
      </c>
      <c r="Z996" s="1">
        <f t="shared" si="56"/>
        <v>1050.6000000000004</v>
      </c>
      <c r="AB996" s="37">
        <v>44180</v>
      </c>
      <c r="AC996" s="1">
        <v>0</v>
      </c>
      <c r="AD996" s="1">
        <v>0</v>
      </c>
      <c r="AG996" s="37">
        <v>44180</v>
      </c>
      <c r="AH996" s="1">
        <v>0</v>
      </c>
      <c r="AI996" s="1">
        <v>0</v>
      </c>
      <c r="AL996" s="37">
        <v>44180</v>
      </c>
      <c r="AM996" s="1">
        <v>0</v>
      </c>
      <c r="AN996" s="1">
        <v>0</v>
      </c>
      <c r="AO996" s="1">
        <f t="shared" si="57"/>
        <v>1010.6999999999995</v>
      </c>
      <c r="AQ996" s="37">
        <v>44180</v>
      </c>
      <c r="AR996" s="1">
        <v>0</v>
      </c>
      <c r="AS996" s="1">
        <v>0</v>
      </c>
      <c r="AT996" s="1">
        <f t="shared" si="58"/>
        <v>1154.0000000000002</v>
      </c>
      <c r="AV996" s="37">
        <v>44180</v>
      </c>
      <c r="AW996" s="1">
        <v>0</v>
      </c>
      <c r="AX996" s="1">
        <v>0</v>
      </c>
      <c r="AZ996" s="37">
        <v>43081</v>
      </c>
      <c r="BA996" s="1">
        <v>0</v>
      </c>
      <c r="BB996" s="1">
        <v>0</v>
      </c>
      <c r="BC996" s="1">
        <v>0</v>
      </c>
      <c r="BE996" s="37"/>
      <c r="BJ996" s="37"/>
      <c r="BP996" s="37"/>
    </row>
    <row r="997" spans="3:68" x14ac:dyDescent="0.3">
      <c r="C997" s="37">
        <v>44181</v>
      </c>
      <c r="D997" s="1">
        <v>10</v>
      </c>
      <c r="E997" s="1">
        <v>1</v>
      </c>
      <c r="F997" s="1">
        <v>10</v>
      </c>
      <c r="H997" s="37">
        <v>44181</v>
      </c>
      <c r="I997" s="1">
        <v>10</v>
      </c>
      <c r="J997" s="1">
        <v>1</v>
      </c>
      <c r="K997" s="1">
        <v>10</v>
      </c>
      <c r="M997" s="37">
        <v>44181</v>
      </c>
      <c r="N997" s="1">
        <v>10</v>
      </c>
      <c r="O997" s="1">
        <v>1</v>
      </c>
      <c r="P997" s="1">
        <v>10</v>
      </c>
      <c r="R997" s="37">
        <v>44181</v>
      </c>
      <c r="S997" s="1">
        <v>10</v>
      </c>
      <c r="T997" s="1">
        <v>1</v>
      </c>
      <c r="U997" s="1">
        <v>10</v>
      </c>
      <c r="W997" s="37">
        <v>44181</v>
      </c>
      <c r="X997" s="1">
        <v>10</v>
      </c>
      <c r="Y997" s="1">
        <v>1</v>
      </c>
      <c r="Z997" s="1">
        <f t="shared" si="56"/>
        <v>1060.6000000000004</v>
      </c>
      <c r="AB997" s="37">
        <v>44181</v>
      </c>
      <c r="AC997" s="1">
        <v>9.8000000000000007</v>
      </c>
      <c r="AD997" s="1">
        <v>1</v>
      </c>
      <c r="AG997" s="37">
        <v>44181</v>
      </c>
      <c r="AH997" s="1">
        <v>9.8000000000000007</v>
      </c>
      <c r="AI997" s="1">
        <v>1</v>
      </c>
      <c r="AL997" s="37">
        <v>44181</v>
      </c>
      <c r="AM997" s="1">
        <v>4.3</v>
      </c>
      <c r="AN997" s="1">
        <v>1</v>
      </c>
      <c r="AO997" s="1">
        <f t="shared" si="57"/>
        <v>1014.9999999999994</v>
      </c>
      <c r="AQ997" s="37">
        <v>44181</v>
      </c>
      <c r="AR997" s="1">
        <v>8.3000000000000007</v>
      </c>
      <c r="AS997" s="1">
        <v>1</v>
      </c>
      <c r="AT997" s="1">
        <f t="shared" si="58"/>
        <v>1162.3000000000002</v>
      </c>
      <c r="AV997" s="37">
        <v>44181</v>
      </c>
      <c r="AW997" s="1">
        <v>7.3</v>
      </c>
      <c r="AX997" s="1">
        <v>1</v>
      </c>
      <c r="AZ997" s="37">
        <v>43082</v>
      </c>
      <c r="BA997" s="1">
        <v>-13.1</v>
      </c>
      <c r="BB997" s="1">
        <v>1</v>
      </c>
      <c r="BC997" s="1">
        <v>0</v>
      </c>
      <c r="BE997" s="37"/>
      <c r="BJ997" s="37"/>
      <c r="BP997" s="37"/>
    </row>
    <row r="998" spans="3:68" x14ac:dyDescent="0.3">
      <c r="C998" s="37">
        <v>44182</v>
      </c>
      <c r="D998" s="1">
        <v>2.5</v>
      </c>
      <c r="E998" s="1">
        <v>1</v>
      </c>
      <c r="F998" s="1">
        <v>9.5</v>
      </c>
      <c r="H998" s="37">
        <v>44182</v>
      </c>
      <c r="I998" s="1">
        <v>2.5</v>
      </c>
      <c r="J998" s="1">
        <v>1</v>
      </c>
      <c r="K998" s="1">
        <v>9.5</v>
      </c>
      <c r="M998" s="37">
        <v>44182</v>
      </c>
      <c r="N998" s="1">
        <v>2.5</v>
      </c>
      <c r="O998" s="1">
        <v>1</v>
      </c>
      <c r="P998" s="1">
        <v>9.5</v>
      </c>
      <c r="R998" s="37">
        <v>44182</v>
      </c>
      <c r="S998" s="1">
        <v>2.5</v>
      </c>
      <c r="T998" s="1">
        <v>1</v>
      </c>
      <c r="U998" s="1">
        <v>9.5</v>
      </c>
      <c r="W998" s="37">
        <v>44182</v>
      </c>
      <c r="X998" s="1">
        <v>2.5</v>
      </c>
      <c r="Y998" s="1">
        <v>1</v>
      </c>
      <c r="Z998" s="1">
        <f t="shared" si="56"/>
        <v>1063.1000000000004</v>
      </c>
      <c r="AB998" s="37">
        <v>44182</v>
      </c>
      <c r="AC998" s="1">
        <v>2.5</v>
      </c>
      <c r="AD998" s="1">
        <v>1</v>
      </c>
      <c r="AG998" s="37">
        <v>44182</v>
      </c>
      <c r="AH998" s="1">
        <v>2.5</v>
      </c>
      <c r="AI998" s="1">
        <v>1</v>
      </c>
      <c r="AL998" s="37">
        <v>44182</v>
      </c>
      <c r="AM998" s="1">
        <v>-2.5</v>
      </c>
      <c r="AN998" s="1">
        <v>1</v>
      </c>
      <c r="AO998" s="1">
        <f t="shared" si="57"/>
        <v>1012.4999999999994</v>
      </c>
      <c r="AQ998" s="37">
        <v>44182</v>
      </c>
      <c r="AR998" s="1">
        <v>0.6</v>
      </c>
      <c r="AS998" s="1">
        <v>1</v>
      </c>
      <c r="AT998" s="1">
        <f t="shared" si="58"/>
        <v>1162.9000000000001</v>
      </c>
      <c r="AV998" s="37">
        <v>44182</v>
      </c>
      <c r="AW998" s="1">
        <v>2.7</v>
      </c>
      <c r="AX998" s="1">
        <v>1</v>
      </c>
      <c r="AZ998" s="37">
        <v>43083</v>
      </c>
      <c r="BA998" s="1">
        <v>13.9</v>
      </c>
      <c r="BB998" s="1">
        <v>1</v>
      </c>
      <c r="BC998" s="1">
        <v>0</v>
      </c>
      <c r="BE998" s="37"/>
      <c r="BJ998" s="37"/>
      <c r="BP998" s="37"/>
    </row>
    <row r="999" spans="3:68" x14ac:dyDescent="0.3">
      <c r="C999" s="37">
        <v>44183</v>
      </c>
      <c r="D999" s="1">
        <v>0</v>
      </c>
      <c r="E999" s="1">
        <v>0</v>
      </c>
      <c r="H999" s="37">
        <v>44183</v>
      </c>
      <c r="I999" s="1">
        <v>0</v>
      </c>
      <c r="J999" s="1">
        <v>0</v>
      </c>
      <c r="M999" s="37">
        <v>44183</v>
      </c>
      <c r="N999" s="1">
        <v>0</v>
      </c>
      <c r="O999" s="1">
        <v>0</v>
      </c>
      <c r="R999" s="37">
        <v>44183</v>
      </c>
      <c r="S999" s="1">
        <v>0</v>
      </c>
      <c r="T999" s="1">
        <v>0</v>
      </c>
      <c r="W999" s="37">
        <v>44183</v>
      </c>
      <c r="X999" s="1">
        <v>0</v>
      </c>
      <c r="Y999" s="1">
        <v>0</v>
      </c>
      <c r="Z999" s="1">
        <f t="shared" si="56"/>
        <v>1063.1000000000004</v>
      </c>
      <c r="AB999" s="37">
        <v>44183</v>
      </c>
      <c r="AC999" s="1">
        <v>0</v>
      </c>
      <c r="AD999" s="1">
        <v>0</v>
      </c>
      <c r="AG999" s="37">
        <v>44183</v>
      </c>
      <c r="AH999" s="1">
        <v>0</v>
      </c>
      <c r="AI999" s="1">
        <v>0</v>
      </c>
      <c r="AL999" s="37">
        <v>44183</v>
      </c>
      <c r="AM999" s="1">
        <v>0</v>
      </c>
      <c r="AN999" s="1">
        <v>0</v>
      </c>
      <c r="AO999" s="1">
        <f t="shared" si="57"/>
        <v>1012.4999999999994</v>
      </c>
      <c r="AQ999" s="37">
        <v>44183</v>
      </c>
      <c r="AR999" s="1">
        <v>0</v>
      </c>
      <c r="AS999" s="1">
        <v>0</v>
      </c>
      <c r="AT999" s="1">
        <f t="shared" si="58"/>
        <v>1162.9000000000001</v>
      </c>
      <c r="AV999" s="37">
        <v>44183</v>
      </c>
      <c r="AW999" s="1">
        <v>0</v>
      </c>
      <c r="AX999" s="1">
        <v>0</v>
      </c>
      <c r="AZ999" s="37">
        <v>43084</v>
      </c>
      <c r="BA999" s="1">
        <v>0</v>
      </c>
      <c r="BB999" s="1">
        <v>0</v>
      </c>
      <c r="BC999" s="1">
        <v>0</v>
      </c>
      <c r="BE999" s="37"/>
      <c r="BJ999" s="37"/>
      <c r="BP999" s="37"/>
    </row>
    <row r="1000" spans="3:68" x14ac:dyDescent="0.3">
      <c r="C1000" s="37">
        <v>44186</v>
      </c>
      <c r="D1000" s="1">
        <v>0</v>
      </c>
      <c r="E1000" s="1">
        <v>0</v>
      </c>
      <c r="H1000" s="37">
        <v>44186</v>
      </c>
      <c r="I1000" s="1">
        <v>0</v>
      </c>
      <c r="J1000" s="1">
        <v>0</v>
      </c>
      <c r="M1000" s="37">
        <v>44186</v>
      </c>
      <c r="N1000" s="1">
        <v>0</v>
      </c>
      <c r="O1000" s="1">
        <v>0</v>
      </c>
      <c r="R1000" s="37">
        <v>44186</v>
      </c>
      <c r="S1000" s="1">
        <v>0</v>
      </c>
      <c r="T1000" s="1">
        <v>0</v>
      </c>
      <c r="W1000" s="37">
        <v>44186</v>
      </c>
      <c r="X1000" s="1">
        <v>0</v>
      </c>
      <c r="Y1000" s="1">
        <v>0</v>
      </c>
      <c r="Z1000" s="1">
        <f t="shared" si="56"/>
        <v>1063.1000000000004</v>
      </c>
      <c r="AB1000" s="37">
        <v>44186</v>
      </c>
      <c r="AC1000" s="1">
        <v>0</v>
      </c>
      <c r="AD1000" s="1">
        <v>0</v>
      </c>
      <c r="AG1000" s="37">
        <v>44186</v>
      </c>
      <c r="AH1000" s="1">
        <v>0</v>
      </c>
      <c r="AI1000" s="1">
        <v>0</v>
      </c>
      <c r="AL1000" s="37">
        <v>44186</v>
      </c>
      <c r="AM1000" s="1">
        <v>0</v>
      </c>
      <c r="AN1000" s="1">
        <v>0</v>
      </c>
      <c r="AO1000" s="1">
        <f t="shared" si="57"/>
        <v>1012.4999999999994</v>
      </c>
      <c r="AQ1000" s="37">
        <v>44186</v>
      </c>
      <c r="AR1000" s="1">
        <v>0</v>
      </c>
      <c r="AS1000" s="1">
        <v>0</v>
      </c>
      <c r="AT1000" s="1">
        <f t="shared" si="58"/>
        <v>1162.9000000000001</v>
      </c>
      <c r="AV1000" s="37">
        <v>44186</v>
      </c>
      <c r="AW1000" s="1">
        <v>0</v>
      </c>
      <c r="AX1000" s="1">
        <v>0</v>
      </c>
      <c r="AZ1000" s="37">
        <v>43087</v>
      </c>
      <c r="BA1000" s="1">
        <v>0</v>
      </c>
      <c r="BB1000" s="1">
        <v>0</v>
      </c>
      <c r="BC1000" s="1">
        <v>0</v>
      </c>
      <c r="BE1000" s="37"/>
      <c r="BJ1000" s="37"/>
      <c r="BP1000" s="37"/>
    </row>
    <row r="1001" spans="3:68" x14ac:dyDescent="0.3">
      <c r="C1001" s="37">
        <v>44187</v>
      </c>
      <c r="D1001" s="1">
        <v>0</v>
      </c>
      <c r="E1001" s="1">
        <v>0</v>
      </c>
      <c r="H1001" s="37">
        <v>44187</v>
      </c>
      <c r="I1001" s="1">
        <v>0</v>
      </c>
      <c r="J1001" s="1">
        <v>0</v>
      </c>
      <c r="M1001" s="37">
        <v>44187</v>
      </c>
      <c r="N1001" s="1">
        <v>0</v>
      </c>
      <c r="O1001" s="1">
        <v>0</v>
      </c>
      <c r="R1001" s="37">
        <v>44187</v>
      </c>
      <c r="S1001" s="1">
        <v>0</v>
      </c>
      <c r="T1001" s="1">
        <v>0</v>
      </c>
      <c r="W1001" s="37">
        <v>44187</v>
      </c>
      <c r="X1001" s="1">
        <v>0</v>
      </c>
      <c r="Y1001" s="1">
        <v>0</v>
      </c>
      <c r="Z1001" s="1">
        <f t="shared" si="56"/>
        <v>1063.1000000000004</v>
      </c>
      <c r="AB1001" s="37">
        <v>44187</v>
      </c>
      <c r="AC1001" s="1">
        <v>0</v>
      </c>
      <c r="AD1001" s="1">
        <v>0</v>
      </c>
      <c r="AG1001" s="37">
        <v>44187</v>
      </c>
      <c r="AH1001" s="1">
        <v>0</v>
      </c>
      <c r="AI1001" s="1">
        <v>0</v>
      </c>
      <c r="AL1001" s="37">
        <v>44187</v>
      </c>
      <c r="AM1001" s="1">
        <v>0</v>
      </c>
      <c r="AN1001" s="1">
        <v>0</v>
      </c>
      <c r="AO1001" s="1">
        <f t="shared" si="57"/>
        <v>1012.4999999999994</v>
      </c>
      <c r="AQ1001" s="37">
        <v>44187</v>
      </c>
      <c r="AR1001" s="1">
        <v>0</v>
      </c>
      <c r="AS1001" s="1">
        <v>0</v>
      </c>
      <c r="AT1001" s="1">
        <f t="shared" si="58"/>
        <v>1162.9000000000001</v>
      </c>
      <c r="AV1001" s="37">
        <v>44187</v>
      </c>
      <c r="AW1001" s="1">
        <v>0</v>
      </c>
      <c r="AX1001" s="1">
        <v>0</v>
      </c>
      <c r="AZ1001" s="37">
        <v>43088</v>
      </c>
      <c r="BA1001" s="1">
        <v>0</v>
      </c>
      <c r="BB1001" s="1">
        <v>0</v>
      </c>
      <c r="BC1001" s="1">
        <v>0</v>
      </c>
      <c r="BE1001" s="37"/>
      <c r="BJ1001" s="37"/>
      <c r="BP1001" s="37"/>
    </row>
    <row r="1002" spans="3:68" x14ac:dyDescent="0.3">
      <c r="C1002" s="37">
        <v>44188</v>
      </c>
      <c r="D1002" s="1">
        <v>0</v>
      </c>
      <c r="E1002" s="1">
        <v>0</v>
      </c>
      <c r="H1002" s="37">
        <v>44188</v>
      </c>
      <c r="I1002" s="1">
        <v>0</v>
      </c>
      <c r="J1002" s="1">
        <v>0</v>
      </c>
      <c r="M1002" s="37">
        <v>44188</v>
      </c>
      <c r="N1002" s="1">
        <v>0</v>
      </c>
      <c r="O1002" s="1">
        <v>0</v>
      </c>
      <c r="R1002" s="37">
        <v>44188</v>
      </c>
      <c r="S1002" s="1">
        <v>0</v>
      </c>
      <c r="T1002" s="1">
        <v>0</v>
      </c>
      <c r="W1002" s="37">
        <v>44188</v>
      </c>
      <c r="X1002" s="1">
        <v>0</v>
      </c>
      <c r="Y1002" s="1">
        <v>0</v>
      </c>
      <c r="Z1002" s="1">
        <f t="shared" si="56"/>
        <v>1063.1000000000004</v>
      </c>
      <c r="AB1002" s="37">
        <v>44188</v>
      </c>
      <c r="AC1002" s="1">
        <v>0</v>
      </c>
      <c r="AD1002" s="1">
        <v>0</v>
      </c>
      <c r="AG1002" s="37">
        <v>44188</v>
      </c>
      <c r="AH1002" s="1">
        <v>0</v>
      </c>
      <c r="AI1002" s="1">
        <v>0</v>
      </c>
      <c r="AL1002" s="37">
        <v>44188</v>
      </c>
      <c r="AM1002" s="1">
        <v>0</v>
      </c>
      <c r="AN1002" s="1">
        <v>0</v>
      </c>
      <c r="AO1002" s="1">
        <f t="shared" si="57"/>
        <v>1012.4999999999994</v>
      </c>
      <c r="AQ1002" s="37">
        <v>44188</v>
      </c>
      <c r="AR1002" s="1">
        <v>0</v>
      </c>
      <c r="AS1002" s="1">
        <v>0</v>
      </c>
      <c r="AT1002" s="1">
        <f t="shared" si="58"/>
        <v>1162.9000000000001</v>
      </c>
      <c r="AV1002" s="37">
        <v>44188</v>
      </c>
      <c r="AW1002" s="1">
        <v>0</v>
      </c>
      <c r="AX1002" s="1">
        <v>0</v>
      </c>
      <c r="AZ1002" s="37">
        <v>43089</v>
      </c>
      <c r="BA1002" s="1">
        <v>0</v>
      </c>
      <c r="BB1002" s="1">
        <v>0</v>
      </c>
      <c r="BC1002" s="1">
        <v>0</v>
      </c>
      <c r="BE1002" s="37"/>
      <c r="BJ1002" s="37"/>
      <c r="BP1002" s="37"/>
    </row>
    <row r="1003" spans="3:68" x14ac:dyDescent="0.3">
      <c r="C1003" s="37">
        <v>44189</v>
      </c>
      <c r="D1003" s="1">
        <v>16.8</v>
      </c>
      <c r="E1003" s="1">
        <v>1</v>
      </c>
      <c r="F1003" s="1">
        <v>17.8</v>
      </c>
      <c r="H1003" s="37">
        <v>44189</v>
      </c>
      <c r="I1003" s="1">
        <v>16.8</v>
      </c>
      <c r="J1003" s="1">
        <v>1</v>
      </c>
      <c r="K1003" s="1">
        <v>17.8</v>
      </c>
      <c r="M1003" s="37">
        <v>44189</v>
      </c>
      <c r="N1003" s="1">
        <v>16.8</v>
      </c>
      <c r="O1003" s="1">
        <v>1</v>
      </c>
      <c r="P1003" s="1">
        <v>17.8</v>
      </c>
      <c r="R1003" s="37">
        <v>44189</v>
      </c>
      <c r="S1003" s="1">
        <v>16.8</v>
      </c>
      <c r="T1003" s="1">
        <v>1</v>
      </c>
      <c r="U1003" s="1">
        <v>17.8</v>
      </c>
      <c r="W1003" s="37">
        <v>44189</v>
      </c>
      <c r="X1003" s="1">
        <v>16.8</v>
      </c>
      <c r="Y1003" s="1">
        <v>1</v>
      </c>
      <c r="Z1003" s="1">
        <f t="shared" si="56"/>
        <v>1079.9000000000003</v>
      </c>
      <c r="AB1003" s="37">
        <v>44189</v>
      </c>
      <c r="AC1003" s="1">
        <v>16.8</v>
      </c>
      <c r="AD1003" s="1">
        <v>1</v>
      </c>
      <c r="AG1003" s="37">
        <v>44189</v>
      </c>
      <c r="AH1003" s="1">
        <v>16.8</v>
      </c>
      <c r="AI1003" s="1">
        <v>1</v>
      </c>
      <c r="AL1003" s="37">
        <v>44189</v>
      </c>
      <c r="AM1003" s="1">
        <v>16.8</v>
      </c>
      <c r="AN1003" s="1">
        <v>1</v>
      </c>
      <c r="AO1003" s="1">
        <f t="shared" si="57"/>
        <v>1029.2999999999995</v>
      </c>
      <c r="AQ1003" s="37">
        <v>44189</v>
      </c>
      <c r="AR1003" s="1">
        <v>12.9</v>
      </c>
      <c r="AS1003" s="1">
        <v>1</v>
      </c>
      <c r="AT1003" s="1">
        <f t="shared" si="58"/>
        <v>1175.8000000000002</v>
      </c>
      <c r="AV1003" s="37">
        <v>44189</v>
      </c>
      <c r="AW1003" s="1">
        <v>15.1</v>
      </c>
      <c r="AX1003" s="1">
        <v>1</v>
      </c>
      <c r="AZ1003" s="37">
        <v>43090</v>
      </c>
      <c r="BA1003" s="1">
        <v>0</v>
      </c>
      <c r="BB1003" s="1">
        <v>0</v>
      </c>
      <c r="BC1003" s="1">
        <v>0</v>
      </c>
      <c r="BE1003" s="37"/>
      <c r="BJ1003" s="37"/>
      <c r="BP1003" s="37"/>
    </row>
    <row r="1004" spans="3:68" x14ac:dyDescent="0.3">
      <c r="C1004" s="37">
        <v>44193</v>
      </c>
      <c r="D1004" s="1">
        <v>0</v>
      </c>
      <c r="E1004" s="1">
        <v>0</v>
      </c>
      <c r="H1004" s="37">
        <v>44193</v>
      </c>
      <c r="I1004" s="1">
        <v>0</v>
      </c>
      <c r="J1004" s="1">
        <v>0</v>
      </c>
      <c r="M1004" s="37">
        <v>44193</v>
      </c>
      <c r="N1004" s="1">
        <v>0</v>
      </c>
      <c r="O1004" s="1">
        <v>0</v>
      </c>
      <c r="R1004" s="37">
        <v>44193</v>
      </c>
      <c r="S1004" s="1">
        <v>0</v>
      </c>
      <c r="T1004" s="1">
        <v>0</v>
      </c>
      <c r="W1004" s="37">
        <v>44193</v>
      </c>
      <c r="X1004" s="1">
        <v>0</v>
      </c>
      <c r="Y1004" s="1">
        <v>0</v>
      </c>
      <c r="Z1004" s="1">
        <f t="shared" si="56"/>
        <v>1079.9000000000003</v>
      </c>
      <c r="AB1004" s="37">
        <v>44193</v>
      </c>
      <c r="AC1004" s="1">
        <v>0</v>
      </c>
      <c r="AD1004" s="1">
        <v>0</v>
      </c>
      <c r="AG1004" s="37">
        <v>44193</v>
      </c>
      <c r="AH1004" s="1">
        <v>0</v>
      </c>
      <c r="AI1004" s="1">
        <v>0</v>
      </c>
      <c r="AL1004" s="37">
        <v>44193</v>
      </c>
      <c r="AM1004" s="1">
        <v>0</v>
      </c>
      <c r="AN1004" s="1">
        <v>0</v>
      </c>
      <c r="AO1004" s="1">
        <f t="shared" si="57"/>
        <v>1029.2999999999995</v>
      </c>
      <c r="AQ1004" s="37">
        <v>44193</v>
      </c>
      <c r="AR1004" s="1">
        <v>0</v>
      </c>
      <c r="AS1004" s="1">
        <v>0</v>
      </c>
      <c r="AT1004" s="1">
        <f t="shared" si="58"/>
        <v>1175.8000000000002</v>
      </c>
      <c r="AV1004" s="37">
        <v>44193</v>
      </c>
      <c r="AW1004" s="1">
        <v>0</v>
      </c>
      <c r="AX1004" s="1">
        <v>0</v>
      </c>
      <c r="AZ1004" s="37">
        <v>43091</v>
      </c>
      <c r="BA1004" s="1">
        <v>2.2999999999999998</v>
      </c>
      <c r="BB1004" s="1">
        <v>1</v>
      </c>
      <c r="BC1004" s="1">
        <v>0</v>
      </c>
      <c r="BE1004" s="37"/>
      <c r="BJ1004" s="37"/>
      <c r="BP1004" s="37"/>
    </row>
    <row r="1005" spans="3:68" x14ac:dyDescent="0.3">
      <c r="C1005" s="37">
        <v>44194</v>
      </c>
      <c r="D1005" s="1">
        <v>0</v>
      </c>
      <c r="E1005" s="1">
        <v>0</v>
      </c>
      <c r="H1005" s="37">
        <v>44194</v>
      </c>
      <c r="I1005" s="1">
        <v>0</v>
      </c>
      <c r="J1005" s="1">
        <v>0</v>
      </c>
      <c r="M1005" s="37">
        <v>44194</v>
      </c>
      <c r="N1005" s="1">
        <v>0</v>
      </c>
      <c r="O1005" s="1">
        <v>0</v>
      </c>
      <c r="R1005" s="37">
        <v>44194</v>
      </c>
      <c r="S1005" s="1">
        <v>0</v>
      </c>
      <c r="T1005" s="1">
        <v>0</v>
      </c>
      <c r="W1005" s="37">
        <v>44194</v>
      </c>
      <c r="X1005" s="1">
        <v>0</v>
      </c>
      <c r="Y1005" s="1">
        <v>0</v>
      </c>
      <c r="Z1005" s="1">
        <f t="shared" si="56"/>
        <v>1079.9000000000003</v>
      </c>
      <c r="AB1005" s="37">
        <v>44194</v>
      </c>
      <c r="AC1005" s="1">
        <v>0</v>
      </c>
      <c r="AD1005" s="1">
        <v>0</v>
      </c>
      <c r="AG1005" s="37">
        <v>44194</v>
      </c>
      <c r="AH1005" s="1">
        <v>0</v>
      </c>
      <c r="AI1005" s="1">
        <v>0</v>
      </c>
      <c r="AL1005" s="37">
        <v>44194</v>
      </c>
      <c r="AM1005" s="1">
        <v>0</v>
      </c>
      <c r="AN1005" s="1">
        <v>0</v>
      </c>
      <c r="AO1005" s="1">
        <f t="shared" si="57"/>
        <v>1029.2999999999995</v>
      </c>
      <c r="AQ1005" s="37">
        <v>44194</v>
      </c>
      <c r="AR1005" s="1">
        <v>0</v>
      </c>
      <c r="AS1005" s="1">
        <v>0</v>
      </c>
      <c r="AT1005" s="1">
        <f t="shared" si="58"/>
        <v>1175.8000000000002</v>
      </c>
      <c r="AV1005" s="37">
        <v>44194</v>
      </c>
      <c r="AW1005" s="1">
        <v>0</v>
      </c>
      <c r="AX1005" s="1">
        <v>0</v>
      </c>
      <c r="AZ1005" s="37">
        <v>43095</v>
      </c>
      <c r="BA1005" s="1">
        <v>0</v>
      </c>
      <c r="BB1005" s="1">
        <v>0</v>
      </c>
      <c r="BC1005" s="1">
        <v>0</v>
      </c>
      <c r="BE1005" s="37"/>
      <c r="BJ1005" s="37"/>
      <c r="BP1005" s="37"/>
    </row>
    <row r="1006" spans="3:68" x14ac:dyDescent="0.3">
      <c r="C1006" s="37">
        <v>44195</v>
      </c>
      <c r="D1006" s="1">
        <v>0</v>
      </c>
      <c r="E1006" s="1">
        <v>0</v>
      </c>
      <c r="H1006" s="37">
        <v>44195</v>
      </c>
      <c r="I1006" s="1">
        <v>0</v>
      </c>
      <c r="J1006" s="1">
        <v>0</v>
      </c>
      <c r="M1006" s="37">
        <v>44195</v>
      </c>
      <c r="N1006" s="1">
        <v>0</v>
      </c>
      <c r="O1006" s="1">
        <v>0</v>
      </c>
      <c r="R1006" s="37">
        <v>44195</v>
      </c>
      <c r="S1006" s="1">
        <v>0</v>
      </c>
      <c r="T1006" s="1">
        <v>0</v>
      </c>
      <c r="W1006" s="37">
        <v>44195</v>
      </c>
      <c r="X1006" s="1">
        <v>0</v>
      </c>
      <c r="Y1006" s="1">
        <v>0</v>
      </c>
      <c r="Z1006" s="1">
        <f t="shared" si="56"/>
        <v>1079.9000000000003</v>
      </c>
      <c r="AB1006" s="37">
        <v>44195</v>
      </c>
      <c r="AC1006" s="1">
        <v>0</v>
      </c>
      <c r="AD1006" s="1">
        <v>0</v>
      </c>
      <c r="AG1006" s="37">
        <v>44195</v>
      </c>
      <c r="AH1006" s="1">
        <v>0</v>
      </c>
      <c r="AI1006" s="1">
        <v>0</v>
      </c>
      <c r="AL1006" s="37">
        <v>44195</v>
      </c>
      <c r="AM1006" s="1">
        <v>0</v>
      </c>
      <c r="AN1006" s="1">
        <v>0</v>
      </c>
      <c r="AO1006" s="1">
        <f t="shared" si="57"/>
        <v>1029.2999999999995</v>
      </c>
      <c r="AQ1006" s="37">
        <v>44195</v>
      </c>
      <c r="AR1006" s="1">
        <v>0</v>
      </c>
      <c r="AS1006" s="1">
        <v>0</v>
      </c>
      <c r="AT1006" s="1">
        <f t="shared" si="58"/>
        <v>1175.8000000000002</v>
      </c>
      <c r="AV1006" s="37">
        <v>44195</v>
      </c>
      <c r="AW1006" s="1">
        <v>0</v>
      </c>
      <c r="AX1006" s="1">
        <v>0</v>
      </c>
      <c r="AZ1006" s="37">
        <v>43096</v>
      </c>
      <c r="BA1006" s="1">
        <v>-6.1</v>
      </c>
      <c r="BB1006" s="1">
        <v>1</v>
      </c>
      <c r="BC1006" s="1">
        <v>0</v>
      </c>
      <c r="BE1006" s="37"/>
      <c r="BJ1006" s="37"/>
      <c r="BP1006" s="37"/>
    </row>
    <row r="1007" spans="3:68" x14ac:dyDescent="0.3">
      <c r="C1007" s="37">
        <v>44200</v>
      </c>
      <c r="D1007" s="1">
        <v>0</v>
      </c>
      <c r="E1007" s="1">
        <v>0</v>
      </c>
      <c r="H1007" s="37">
        <v>44200</v>
      </c>
      <c r="I1007" s="1">
        <v>0</v>
      </c>
      <c r="J1007" s="1">
        <v>0</v>
      </c>
      <c r="M1007" s="37">
        <v>44200</v>
      </c>
      <c r="N1007" s="1">
        <v>0</v>
      </c>
      <c r="O1007" s="1">
        <v>0</v>
      </c>
      <c r="R1007" s="37">
        <v>44200</v>
      </c>
      <c r="S1007" s="1">
        <v>0</v>
      </c>
      <c r="T1007" s="1">
        <v>0</v>
      </c>
      <c r="W1007" s="37">
        <v>44200</v>
      </c>
      <c r="X1007" s="1">
        <v>0</v>
      </c>
      <c r="Y1007" s="1">
        <v>0</v>
      </c>
      <c r="Z1007" s="1">
        <f t="shared" si="56"/>
        <v>1079.9000000000003</v>
      </c>
      <c r="AB1007" s="37">
        <v>44200</v>
      </c>
      <c r="AC1007" s="1">
        <v>0</v>
      </c>
      <c r="AD1007" s="1">
        <v>0</v>
      </c>
      <c r="AG1007" s="37">
        <v>44200</v>
      </c>
      <c r="AH1007" s="1">
        <v>0</v>
      </c>
      <c r="AI1007" s="1">
        <v>0</v>
      </c>
      <c r="AL1007" s="37">
        <v>44200</v>
      </c>
      <c r="AM1007" s="1">
        <v>0</v>
      </c>
      <c r="AN1007" s="1">
        <v>0</v>
      </c>
      <c r="AO1007" s="1">
        <f t="shared" si="57"/>
        <v>1029.2999999999995</v>
      </c>
      <c r="AQ1007" s="37">
        <v>44200</v>
      </c>
      <c r="AR1007" s="1">
        <v>0</v>
      </c>
      <c r="AS1007" s="1">
        <v>0</v>
      </c>
      <c r="AT1007" s="1">
        <f t="shared" si="58"/>
        <v>1175.8000000000002</v>
      </c>
      <c r="AV1007" s="37">
        <v>44200</v>
      </c>
      <c r="AW1007" s="1">
        <v>0</v>
      </c>
      <c r="AX1007" s="1">
        <v>0</v>
      </c>
      <c r="AZ1007" s="37">
        <v>43097</v>
      </c>
      <c r="BA1007" s="1">
        <v>0</v>
      </c>
      <c r="BB1007" s="1">
        <v>0</v>
      </c>
      <c r="BC1007" s="1">
        <v>0</v>
      </c>
      <c r="BE1007" s="37"/>
      <c r="BJ1007" s="37"/>
      <c r="BP1007" s="37"/>
    </row>
    <row r="1008" spans="3:68" x14ac:dyDescent="0.3">
      <c r="C1008" s="37">
        <v>44201</v>
      </c>
      <c r="D1008" s="1">
        <v>0</v>
      </c>
      <c r="E1008" s="1">
        <v>0</v>
      </c>
      <c r="H1008" s="37">
        <v>44201</v>
      </c>
      <c r="I1008" s="1">
        <v>0</v>
      </c>
      <c r="J1008" s="1">
        <v>0</v>
      </c>
      <c r="M1008" s="37">
        <v>44201</v>
      </c>
      <c r="N1008" s="1">
        <v>0</v>
      </c>
      <c r="O1008" s="1">
        <v>0</v>
      </c>
      <c r="R1008" s="37">
        <v>44201</v>
      </c>
      <c r="S1008" s="1">
        <v>0</v>
      </c>
      <c r="T1008" s="1">
        <v>0</v>
      </c>
      <c r="W1008" s="37">
        <v>44201</v>
      </c>
      <c r="X1008" s="1">
        <v>0</v>
      </c>
      <c r="Y1008" s="1">
        <v>0</v>
      </c>
      <c r="Z1008" s="1">
        <f t="shared" si="56"/>
        <v>1079.9000000000003</v>
      </c>
      <c r="AB1008" s="37">
        <v>44201</v>
      </c>
      <c r="AC1008" s="1">
        <v>0</v>
      </c>
      <c r="AD1008" s="1">
        <v>0</v>
      </c>
      <c r="AG1008" s="37">
        <v>44201</v>
      </c>
      <c r="AH1008" s="1">
        <v>0</v>
      </c>
      <c r="AI1008" s="1">
        <v>0</v>
      </c>
      <c r="AL1008" s="37">
        <v>44201</v>
      </c>
      <c r="AM1008" s="1">
        <v>0</v>
      </c>
      <c r="AN1008" s="1">
        <v>0</v>
      </c>
      <c r="AO1008" s="1">
        <f t="shared" si="57"/>
        <v>1029.2999999999995</v>
      </c>
      <c r="AQ1008" s="37">
        <v>44201</v>
      </c>
      <c r="AR1008" s="1">
        <v>0</v>
      </c>
      <c r="AS1008" s="1">
        <v>0</v>
      </c>
      <c r="AT1008" s="1">
        <f t="shared" si="58"/>
        <v>1175.8000000000002</v>
      </c>
      <c r="AV1008" s="37">
        <v>44201</v>
      </c>
      <c r="AW1008" s="1">
        <v>0</v>
      </c>
      <c r="AX1008" s="1">
        <v>0</v>
      </c>
      <c r="AZ1008" s="37">
        <v>43102</v>
      </c>
      <c r="BA1008" s="1">
        <v>19.8</v>
      </c>
      <c r="BB1008" s="1">
        <v>1</v>
      </c>
      <c r="BC1008" s="1">
        <v>0</v>
      </c>
      <c r="BE1008" s="37"/>
      <c r="BJ1008" s="37"/>
      <c r="BP1008" s="37"/>
    </row>
    <row r="1009" spans="3:68" x14ac:dyDescent="0.3">
      <c r="C1009" s="37">
        <v>44202</v>
      </c>
      <c r="D1009" s="1">
        <v>11.7</v>
      </c>
      <c r="E1009" s="1">
        <v>1</v>
      </c>
      <c r="F1009" s="1">
        <v>12.7</v>
      </c>
      <c r="H1009" s="37">
        <v>44202</v>
      </c>
      <c r="I1009" s="1">
        <v>11.7</v>
      </c>
      <c r="J1009" s="1">
        <v>1</v>
      </c>
      <c r="K1009" s="1">
        <v>12.7</v>
      </c>
      <c r="M1009" s="37">
        <v>44202</v>
      </c>
      <c r="N1009" s="1">
        <v>11.7</v>
      </c>
      <c r="O1009" s="1">
        <v>1</v>
      </c>
      <c r="P1009" s="1">
        <v>12.7</v>
      </c>
      <c r="R1009" s="37">
        <v>44202</v>
      </c>
      <c r="S1009" s="1">
        <v>5.7</v>
      </c>
      <c r="T1009" s="1">
        <v>1</v>
      </c>
      <c r="U1009" s="1">
        <v>11.7</v>
      </c>
      <c r="W1009" s="37">
        <v>44202</v>
      </c>
      <c r="X1009" s="1">
        <v>5.7</v>
      </c>
      <c r="Y1009" s="1">
        <v>1</v>
      </c>
      <c r="Z1009" s="1">
        <f t="shared" si="56"/>
        <v>1085.6000000000004</v>
      </c>
      <c r="AB1009" s="37">
        <v>44202</v>
      </c>
      <c r="AC1009" s="1">
        <v>11.7</v>
      </c>
      <c r="AD1009" s="1">
        <v>1</v>
      </c>
      <c r="AG1009" s="37">
        <v>44202</v>
      </c>
      <c r="AH1009" s="1">
        <v>7.6</v>
      </c>
      <c r="AI1009" s="1">
        <v>1</v>
      </c>
      <c r="AJ1009" s="1">
        <v>0</v>
      </c>
      <c r="AL1009" s="37">
        <v>44202</v>
      </c>
      <c r="AM1009" s="1">
        <v>-10.5</v>
      </c>
      <c r="AN1009" s="1">
        <v>1</v>
      </c>
      <c r="AO1009" s="1">
        <f t="shared" si="57"/>
        <v>1018.7999999999995</v>
      </c>
      <c r="AQ1009" s="37">
        <v>44202</v>
      </c>
      <c r="AR1009" s="1">
        <v>-11.1</v>
      </c>
      <c r="AS1009" s="1">
        <v>1</v>
      </c>
      <c r="AT1009" s="1">
        <f t="shared" si="58"/>
        <v>1164.7000000000003</v>
      </c>
      <c r="AV1009" s="37">
        <v>44202</v>
      </c>
      <c r="AW1009" s="1">
        <v>10.8</v>
      </c>
      <c r="AX1009" s="1">
        <v>1</v>
      </c>
      <c r="AZ1009" s="37">
        <v>43103</v>
      </c>
      <c r="BA1009" s="1">
        <v>-20.3</v>
      </c>
      <c r="BB1009" s="1">
        <v>1</v>
      </c>
      <c r="BC1009" s="1">
        <v>0</v>
      </c>
      <c r="BE1009" s="37"/>
      <c r="BJ1009" s="37"/>
      <c r="BP1009" s="37"/>
    </row>
    <row r="1010" spans="3:68" x14ac:dyDescent="0.3">
      <c r="C1010" s="37">
        <v>44203</v>
      </c>
      <c r="D1010" s="1">
        <v>0</v>
      </c>
      <c r="E1010" s="1">
        <v>0</v>
      </c>
      <c r="H1010" s="37">
        <v>44203</v>
      </c>
      <c r="I1010" s="1">
        <v>0</v>
      </c>
      <c r="J1010" s="1">
        <v>0</v>
      </c>
      <c r="M1010" s="37">
        <v>44203</v>
      </c>
      <c r="N1010" s="1">
        <v>0</v>
      </c>
      <c r="O1010" s="1">
        <v>0</v>
      </c>
      <c r="R1010" s="37">
        <v>44203</v>
      </c>
      <c r="S1010" s="1">
        <v>0</v>
      </c>
      <c r="T1010" s="1">
        <v>0</v>
      </c>
      <c r="W1010" s="37">
        <v>44203</v>
      </c>
      <c r="X1010" s="1">
        <v>0</v>
      </c>
      <c r="Y1010" s="1">
        <v>0</v>
      </c>
      <c r="Z1010" s="1">
        <f t="shared" si="56"/>
        <v>1085.6000000000004</v>
      </c>
      <c r="AB1010" s="37">
        <v>44203</v>
      </c>
      <c r="AC1010" s="1">
        <v>0</v>
      </c>
      <c r="AD1010" s="1">
        <v>0</v>
      </c>
      <c r="AG1010" s="37">
        <v>44203</v>
      </c>
      <c r="AH1010" s="1">
        <v>0</v>
      </c>
      <c r="AI1010" s="1">
        <v>0</v>
      </c>
      <c r="AL1010" s="37">
        <v>44203</v>
      </c>
      <c r="AM1010" s="1">
        <v>0</v>
      </c>
      <c r="AN1010" s="1">
        <v>0</v>
      </c>
      <c r="AO1010" s="1">
        <f t="shared" si="57"/>
        <v>1018.7999999999995</v>
      </c>
      <c r="AQ1010" s="37">
        <v>44203</v>
      </c>
      <c r="AR1010" s="1">
        <v>0</v>
      </c>
      <c r="AS1010" s="1">
        <v>0</v>
      </c>
      <c r="AT1010" s="1">
        <f t="shared" si="58"/>
        <v>1164.7000000000003</v>
      </c>
      <c r="AV1010" s="37">
        <v>44203</v>
      </c>
      <c r="AW1010" s="1">
        <v>0</v>
      </c>
      <c r="AX1010" s="1">
        <v>0</v>
      </c>
      <c r="AZ1010" s="37">
        <v>43104</v>
      </c>
      <c r="BA1010" s="1">
        <v>19.100000000000001</v>
      </c>
      <c r="BB1010" s="1">
        <v>1</v>
      </c>
      <c r="BC1010" s="1">
        <v>0</v>
      </c>
      <c r="BE1010" s="37"/>
      <c r="BJ1010" s="37"/>
      <c r="BP1010" s="37"/>
    </row>
    <row r="1011" spans="3:68" x14ac:dyDescent="0.3">
      <c r="C1011" s="37">
        <v>44204</v>
      </c>
      <c r="D1011" s="1">
        <v>0</v>
      </c>
      <c r="E1011" s="1">
        <v>0</v>
      </c>
      <c r="H1011" s="37">
        <v>44204</v>
      </c>
      <c r="I1011" s="1">
        <v>0</v>
      </c>
      <c r="J1011" s="1">
        <v>0</v>
      </c>
      <c r="M1011" s="37">
        <v>44204</v>
      </c>
      <c r="N1011" s="1">
        <v>0</v>
      </c>
      <c r="O1011" s="1">
        <v>0</v>
      </c>
      <c r="R1011" s="37">
        <v>44204</v>
      </c>
      <c r="S1011" s="1">
        <v>0</v>
      </c>
      <c r="T1011" s="1">
        <v>0</v>
      </c>
      <c r="W1011" s="37">
        <v>44204</v>
      </c>
      <c r="X1011" s="1">
        <v>0</v>
      </c>
      <c r="Y1011" s="1">
        <v>0</v>
      </c>
      <c r="Z1011" s="1">
        <f t="shared" si="56"/>
        <v>1085.6000000000004</v>
      </c>
      <c r="AB1011" s="37">
        <v>44204</v>
      </c>
      <c r="AC1011" s="1">
        <v>0</v>
      </c>
      <c r="AD1011" s="1">
        <v>0</v>
      </c>
      <c r="AG1011" s="37">
        <v>44204</v>
      </c>
      <c r="AH1011" s="1">
        <v>0</v>
      </c>
      <c r="AI1011" s="1">
        <v>0</v>
      </c>
      <c r="AL1011" s="37">
        <v>44204</v>
      </c>
      <c r="AM1011" s="1">
        <v>0</v>
      </c>
      <c r="AN1011" s="1">
        <v>0</v>
      </c>
      <c r="AO1011" s="1">
        <f t="shared" si="57"/>
        <v>1018.7999999999995</v>
      </c>
      <c r="AQ1011" s="37">
        <v>44204</v>
      </c>
      <c r="AR1011" s="1">
        <v>0</v>
      </c>
      <c r="AS1011" s="1">
        <v>0</v>
      </c>
      <c r="AT1011" s="1">
        <f t="shared" si="58"/>
        <v>1164.7000000000003</v>
      </c>
      <c r="AV1011" s="37">
        <v>44204</v>
      </c>
      <c r="AW1011" s="1">
        <v>0</v>
      </c>
      <c r="AX1011" s="1">
        <v>0</v>
      </c>
      <c r="AZ1011" s="37">
        <v>43105</v>
      </c>
      <c r="BA1011" s="1">
        <v>0</v>
      </c>
      <c r="BB1011" s="1">
        <v>0</v>
      </c>
      <c r="BC1011" s="1">
        <v>0</v>
      </c>
      <c r="BE1011" s="37"/>
      <c r="BJ1011" s="37"/>
      <c r="BP1011" s="37"/>
    </row>
    <row r="1012" spans="3:68" x14ac:dyDescent="0.3">
      <c r="C1012" s="37">
        <v>44207</v>
      </c>
      <c r="D1012" s="1">
        <v>0</v>
      </c>
      <c r="E1012" s="1">
        <v>0</v>
      </c>
      <c r="H1012" s="37">
        <v>44207</v>
      </c>
      <c r="I1012" s="1">
        <v>0</v>
      </c>
      <c r="J1012" s="1">
        <v>0</v>
      </c>
      <c r="M1012" s="37">
        <v>44207</v>
      </c>
      <c r="N1012" s="1">
        <v>0</v>
      </c>
      <c r="O1012" s="1">
        <v>0</v>
      </c>
      <c r="R1012" s="37">
        <v>44207</v>
      </c>
      <c r="S1012" s="1">
        <v>0</v>
      </c>
      <c r="T1012" s="1">
        <v>0</v>
      </c>
      <c r="W1012" s="37">
        <v>44207</v>
      </c>
      <c r="X1012" s="1">
        <v>0</v>
      </c>
      <c r="Y1012" s="1">
        <v>0</v>
      </c>
      <c r="Z1012" s="1">
        <f t="shared" si="56"/>
        <v>1085.6000000000004</v>
      </c>
      <c r="AB1012" s="37">
        <v>44207</v>
      </c>
      <c r="AC1012" s="1">
        <v>0</v>
      </c>
      <c r="AD1012" s="1">
        <v>0</v>
      </c>
      <c r="AG1012" s="37">
        <v>44207</v>
      </c>
      <c r="AH1012" s="1">
        <v>0</v>
      </c>
      <c r="AI1012" s="1">
        <v>0</v>
      </c>
      <c r="AL1012" s="37">
        <v>44207</v>
      </c>
      <c r="AM1012" s="1">
        <v>0</v>
      </c>
      <c r="AN1012" s="1">
        <v>0</v>
      </c>
      <c r="AO1012" s="1">
        <f t="shared" si="57"/>
        <v>1018.7999999999995</v>
      </c>
      <c r="AQ1012" s="37">
        <v>44207</v>
      </c>
      <c r="AR1012" s="1">
        <v>0</v>
      </c>
      <c r="AS1012" s="1">
        <v>0</v>
      </c>
      <c r="AT1012" s="1">
        <f t="shared" si="58"/>
        <v>1164.7000000000003</v>
      </c>
      <c r="AV1012" s="37">
        <v>44207</v>
      </c>
      <c r="AW1012" s="1">
        <v>0</v>
      </c>
      <c r="AX1012" s="1">
        <v>0</v>
      </c>
      <c r="AZ1012" s="37">
        <v>43108</v>
      </c>
      <c r="BA1012" s="1">
        <v>0</v>
      </c>
      <c r="BB1012" s="1">
        <v>0</v>
      </c>
      <c r="BC1012" s="1">
        <v>0</v>
      </c>
      <c r="BE1012" s="37"/>
      <c r="BJ1012" s="37"/>
      <c r="BP1012" s="37"/>
    </row>
    <row r="1013" spans="3:68" x14ac:dyDescent="0.3">
      <c r="C1013" s="37">
        <v>44208</v>
      </c>
      <c r="D1013" s="1">
        <v>0</v>
      </c>
      <c r="E1013" s="1">
        <v>0</v>
      </c>
      <c r="H1013" s="37">
        <v>44208</v>
      </c>
      <c r="I1013" s="1">
        <v>0</v>
      </c>
      <c r="J1013" s="1">
        <v>0</v>
      </c>
      <c r="M1013" s="37">
        <v>44208</v>
      </c>
      <c r="N1013" s="1">
        <v>0</v>
      </c>
      <c r="O1013" s="1">
        <v>0</v>
      </c>
      <c r="R1013" s="37">
        <v>44208</v>
      </c>
      <c r="S1013" s="1">
        <v>0</v>
      </c>
      <c r="T1013" s="1">
        <v>0</v>
      </c>
      <c r="W1013" s="37">
        <v>44208</v>
      </c>
      <c r="X1013" s="1">
        <v>0</v>
      </c>
      <c r="Y1013" s="1">
        <v>0</v>
      </c>
      <c r="Z1013" s="1">
        <f t="shared" si="56"/>
        <v>1085.6000000000004</v>
      </c>
      <c r="AB1013" s="37">
        <v>44208</v>
      </c>
      <c r="AC1013" s="1">
        <v>0</v>
      </c>
      <c r="AD1013" s="1">
        <v>0</v>
      </c>
      <c r="AG1013" s="37">
        <v>44208</v>
      </c>
      <c r="AH1013" s="1">
        <v>0</v>
      </c>
      <c r="AI1013" s="1">
        <v>0</v>
      </c>
      <c r="AL1013" s="37">
        <v>44208</v>
      </c>
      <c r="AM1013" s="1">
        <v>0</v>
      </c>
      <c r="AN1013" s="1">
        <v>0</v>
      </c>
      <c r="AO1013" s="1">
        <f t="shared" si="57"/>
        <v>1018.7999999999995</v>
      </c>
      <c r="AQ1013" s="37">
        <v>44208</v>
      </c>
      <c r="AR1013" s="1">
        <v>0</v>
      </c>
      <c r="AS1013" s="1">
        <v>0</v>
      </c>
      <c r="AT1013" s="1">
        <f t="shared" si="58"/>
        <v>1164.7000000000003</v>
      </c>
      <c r="AV1013" s="37">
        <v>44208</v>
      </c>
      <c r="AW1013" s="1">
        <v>0</v>
      </c>
      <c r="AX1013" s="1">
        <v>0</v>
      </c>
      <c r="AZ1013" s="37">
        <v>43109</v>
      </c>
      <c r="BA1013" s="1">
        <v>13.5</v>
      </c>
      <c r="BB1013" s="1">
        <v>1</v>
      </c>
      <c r="BC1013" s="1">
        <v>0</v>
      </c>
      <c r="BE1013" s="37"/>
      <c r="BJ1013" s="37"/>
      <c r="BP1013" s="37"/>
    </row>
    <row r="1014" spans="3:68" x14ac:dyDescent="0.3">
      <c r="C1014" s="37">
        <v>44209</v>
      </c>
      <c r="D1014" s="1">
        <v>0</v>
      </c>
      <c r="E1014" s="1">
        <v>0</v>
      </c>
      <c r="H1014" s="37">
        <v>44209</v>
      </c>
      <c r="I1014" s="1">
        <v>0</v>
      </c>
      <c r="J1014" s="1">
        <v>0</v>
      </c>
      <c r="M1014" s="37">
        <v>44209</v>
      </c>
      <c r="N1014" s="1">
        <v>0</v>
      </c>
      <c r="O1014" s="1">
        <v>0</v>
      </c>
      <c r="R1014" s="37">
        <v>44209</v>
      </c>
      <c r="S1014" s="1">
        <v>0</v>
      </c>
      <c r="T1014" s="1">
        <v>0</v>
      </c>
      <c r="W1014" s="37">
        <v>44209</v>
      </c>
      <c r="X1014" s="1">
        <v>0</v>
      </c>
      <c r="Y1014" s="1">
        <v>0</v>
      </c>
      <c r="Z1014" s="1">
        <f t="shared" si="56"/>
        <v>1085.6000000000004</v>
      </c>
      <c r="AB1014" s="37">
        <v>44209</v>
      </c>
      <c r="AC1014" s="1">
        <v>0</v>
      </c>
      <c r="AD1014" s="1">
        <v>0</v>
      </c>
      <c r="AG1014" s="37">
        <v>44209</v>
      </c>
      <c r="AH1014" s="1">
        <v>0</v>
      </c>
      <c r="AI1014" s="1">
        <v>0</v>
      </c>
      <c r="AL1014" s="37">
        <v>44209</v>
      </c>
      <c r="AM1014" s="1">
        <v>0</v>
      </c>
      <c r="AN1014" s="1">
        <v>0</v>
      </c>
      <c r="AO1014" s="1">
        <f t="shared" si="57"/>
        <v>1018.7999999999995</v>
      </c>
      <c r="AQ1014" s="37">
        <v>44209</v>
      </c>
      <c r="AR1014" s="1">
        <v>0</v>
      </c>
      <c r="AS1014" s="1">
        <v>0</v>
      </c>
      <c r="AT1014" s="1">
        <f t="shared" si="58"/>
        <v>1164.7000000000003</v>
      </c>
      <c r="AV1014" s="37">
        <v>44209</v>
      </c>
      <c r="AW1014" s="1">
        <v>0</v>
      </c>
      <c r="AX1014" s="1">
        <v>0</v>
      </c>
      <c r="AZ1014" s="37">
        <v>43110</v>
      </c>
      <c r="BA1014" s="1">
        <v>-0.7</v>
      </c>
      <c r="BB1014" s="1">
        <v>1</v>
      </c>
      <c r="BC1014" s="1">
        <v>0</v>
      </c>
      <c r="BE1014" s="37"/>
      <c r="BJ1014" s="37"/>
      <c r="BP1014" s="37"/>
    </row>
    <row r="1015" spans="3:68" x14ac:dyDescent="0.3">
      <c r="C1015" s="37">
        <v>44210</v>
      </c>
      <c r="D1015" s="1">
        <v>0</v>
      </c>
      <c r="E1015" s="1">
        <v>0</v>
      </c>
      <c r="H1015" s="37">
        <v>44210</v>
      </c>
      <c r="I1015" s="1">
        <v>0</v>
      </c>
      <c r="J1015" s="1">
        <v>0</v>
      </c>
      <c r="M1015" s="37">
        <v>44210</v>
      </c>
      <c r="N1015" s="1">
        <v>0</v>
      </c>
      <c r="O1015" s="1">
        <v>0</v>
      </c>
      <c r="R1015" s="37">
        <v>44210</v>
      </c>
      <c r="S1015" s="1">
        <v>0</v>
      </c>
      <c r="T1015" s="1">
        <v>0</v>
      </c>
      <c r="W1015" s="37">
        <v>44210</v>
      </c>
      <c r="X1015" s="1">
        <v>0</v>
      </c>
      <c r="Y1015" s="1">
        <v>0</v>
      </c>
      <c r="Z1015" s="1">
        <f t="shared" si="56"/>
        <v>1085.6000000000004</v>
      </c>
      <c r="AB1015" s="37">
        <v>44210</v>
      </c>
      <c r="AC1015" s="1">
        <v>0</v>
      </c>
      <c r="AD1015" s="1">
        <v>0</v>
      </c>
      <c r="AG1015" s="37">
        <v>44210</v>
      </c>
      <c r="AH1015" s="1">
        <v>0</v>
      </c>
      <c r="AI1015" s="1">
        <v>0</v>
      </c>
      <c r="AL1015" s="37">
        <v>44210</v>
      </c>
      <c r="AM1015" s="1">
        <v>0</v>
      </c>
      <c r="AN1015" s="1">
        <v>0</v>
      </c>
      <c r="AO1015" s="1">
        <f t="shared" si="57"/>
        <v>1018.7999999999995</v>
      </c>
      <c r="AQ1015" s="37">
        <v>44210</v>
      </c>
      <c r="AR1015" s="1">
        <v>0</v>
      </c>
      <c r="AS1015" s="1">
        <v>0</v>
      </c>
      <c r="AT1015" s="1">
        <f t="shared" si="58"/>
        <v>1164.7000000000003</v>
      </c>
      <c r="AV1015" s="37">
        <v>44210</v>
      </c>
      <c r="AW1015" s="1">
        <v>0</v>
      </c>
      <c r="AX1015" s="1">
        <v>0</v>
      </c>
      <c r="AZ1015" s="37">
        <v>43111</v>
      </c>
      <c r="BA1015" s="1">
        <v>0</v>
      </c>
      <c r="BB1015" s="1">
        <v>0</v>
      </c>
      <c r="BC1015" s="1">
        <v>0</v>
      </c>
      <c r="BE1015" s="37"/>
      <c r="BJ1015" s="37"/>
      <c r="BP1015" s="37"/>
    </row>
    <row r="1016" spans="3:68" x14ac:dyDescent="0.3">
      <c r="C1016" s="37">
        <v>44211</v>
      </c>
      <c r="D1016" s="1">
        <v>0</v>
      </c>
      <c r="E1016" s="1">
        <v>0</v>
      </c>
      <c r="H1016" s="37">
        <v>44211</v>
      </c>
      <c r="I1016" s="1">
        <v>0</v>
      </c>
      <c r="J1016" s="1">
        <v>0</v>
      </c>
      <c r="M1016" s="37">
        <v>44211</v>
      </c>
      <c r="N1016" s="1">
        <v>0</v>
      </c>
      <c r="O1016" s="1">
        <v>0</v>
      </c>
      <c r="R1016" s="37">
        <v>44211</v>
      </c>
      <c r="S1016" s="1">
        <v>0</v>
      </c>
      <c r="T1016" s="1">
        <v>0</v>
      </c>
      <c r="W1016" s="37">
        <v>44211</v>
      </c>
      <c r="X1016" s="1">
        <v>0</v>
      </c>
      <c r="Y1016" s="1">
        <v>0</v>
      </c>
      <c r="Z1016" s="1">
        <f t="shared" si="56"/>
        <v>1085.6000000000004</v>
      </c>
      <c r="AB1016" s="37">
        <v>44211</v>
      </c>
      <c r="AC1016" s="1">
        <v>0</v>
      </c>
      <c r="AD1016" s="1">
        <v>0</v>
      </c>
      <c r="AG1016" s="37">
        <v>44211</v>
      </c>
      <c r="AH1016" s="1">
        <v>0</v>
      </c>
      <c r="AI1016" s="1">
        <v>0</v>
      </c>
      <c r="AL1016" s="37">
        <v>44211</v>
      </c>
      <c r="AM1016" s="1">
        <v>0</v>
      </c>
      <c r="AN1016" s="1">
        <v>0</v>
      </c>
      <c r="AO1016" s="1">
        <f t="shared" si="57"/>
        <v>1018.7999999999995</v>
      </c>
      <c r="AQ1016" s="37">
        <v>44211</v>
      </c>
      <c r="AR1016" s="1">
        <v>0</v>
      </c>
      <c r="AS1016" s="1">
        <v>0</v>
      </c>
      <c r="AT1016" s="1">
        <f t="shared" si="58"/>
        <v>1164.7000000000003</v>
      </c>
      <c r="AV1016" s="37">
        <v>44211</v>
      </c>
      <c r="AW1016" s="1">
        <v>0</v>
      </c>
      <c r="AX1016" s="1">
        <v>0</v>
      </c>
      <c r="AZ1016" s="37">
        <v>43112</v>
      </c>
      <c r="BA1016" s="1">
        <v>4.8</v>
      </c>
      <c r="BB1016" s="1">
        <v>1</v>
      </c>
      <c r="BC1016" s="1">
        <v>0</v>
      </c>
      <c r="BE1016" s="37"/>
      <c r="BJ1016" s="37"/>
      <c r="BP1016" s="37"/>
    </row>
    <row r="1017" spans="3:68" x14ac:dyDescent="0.3">
      <c r="C1017" s="37">
        <v>44214</v>
      </c>
      <c r="D1017" s="1">
        <v>0</v>
      </c>
      <c r="E1017" s="1">
        <v>0</v>
      </c>
      <c r="H1017" s="37">
        <v>44214</v>
      </c>
      <c r="I1017" s="1">
        <v>0</v>
      </c>
      <c r="J1017" s="1">
        <v>0</v>
      </c>
      <c r="M1017" s="37">
        <v>44214</v>
      </c>
      <c r="N1017" s="1">
        <v>0</v>
      </c>
      <c r="O1017" s="1">
        <v>0</v>
      </c>
      <c r="R1017" s="37">
        <v>44214</v>
      </c>
      <c r="S1017" s="1">
        <v>0</v>
      </c>
      <c r="T1017" s="1">
        <v>0</v>
      </c>
      <c r="W1017" s="37">
        <v>44214</v>
      </c>
      <c r="X1017" s="1">
        <v>0</v>
      </c>
      <c r="Y1017" s="1">
        <v>0</v>
      </c>
      <c r="Z1017" s="1">
        <f t="shared" si="56"/>
        <v>1085.6000000000004</v>
      </c>
      <c r="AB1017" s="37">
        <v>44214</v>
      </c>
      <c r="AC1017" s="1">
        <v>0</v>
      </c>
      <c r="AD1017" s="1">
        <v>0</v>
      </c>
      <c r="AG1017" s="37">
        <v>44214</v>
      </c>
      <c r="AH1017" s="1">
        <v>0</v>
      </c>
      <c r="AI1017" s="1">
        <v>0</v>
      </c>
      <c r="AL1017" s="37">
        <v>44214</v>
      </c>
      <c r="AM1017" s="1">
        <v>0</v>
      </c>
      <c r="AN1017" s="1">
        <v>0</v>
      </c>
      <c r="AO1017" s="1">
        <f t="shared" si="57"/>
        <v>1018.7999999999995</v>
      </c>
      <c r="AQ1017" s="37">
        <v>44214</v>
      </c>
      <c r="AR1017" s="1">
        <v>0</v>
      </c>
      <c r="AS1017" s="1">
        <v>0</v>
      </c>
      <c r="AT1017" s="1">
        <f t="shared" si="58"/>
        <v>1164.7000000000003</v>
      </c>
      <c r="AV1017" s="37">
        <v>44214</v>
      </c>
      <c r="AW1017" s="1">
        <v>0</v>
      </c>
      <c r="AX1017" s="1">
        <v>0</v>
      </c>
      <c r="AZ1017" s="37">
        <v>43115</v>
      </c>
      <c r="BA1017" s="1">
        <v>40.4</v>
      </c>
      <c r="BB1017" s="1">
        <v>1</v>
      </c>
      <c r="BC1017" s="1">
        <v>0</v>
      </c>
      <c r="BE1017" s="37"/>
      <c r="BJ1017" s="37"/>
      <c r="BP1017" s="37"/>
    </row>
    <row r="1018" spans="3:68" x14ac:dyDescent="0.3">
      <c r="C1018" s="37">
        <v>44215</v>
      </c>
      <c r="D1018" s="1">
        <v>0</v>
      </c>
      <c r="E1018" s="1">
        <v>0</v>
      </c>
      <c r="H1018" s="37">
        <v>44215</v>
      </c>
      <c r="I1018" s="1">
        <v>0</v>
      </c>
      <c r="J1018" s="1">
        <v>0</v>
      </c>
      <c r="M1018" s="37">
        <v>44215</v>
      </c>
      <c r="N1018" s="1">
        <v>0</v>
      </c>
      <c r="O1018" s="1">
        <v>0</v>
      </c>
      <c r="R1018" s="37">
        <v>44215</v>
      </c>
      <c r="S1018" s="1">
        <v>0</v>
      </c>
      <c r="T1018" s="1">
        <v>0</v>
      </c>
      <c r="W1018" s="37">
        <v>44215</v>
      </c>
      <c r="X1018" s="1">
        <v>0</v>
      </c>
      <c r="Y1018" s="1">
        <v>0</v>
      </c>
      <c r="Z1018" s="1">
        <f t="shared" si="56"/>
        <v>1085.6000000000004</v>
      </c>
      <c r="AB1018" s="37">
        <v>44215</v>
      </c>
      <c r="AC1018" s="1">
        <v>0</v>
      </c>
      <c r="AD1018" s="1">
        <v>0</v>
      </c>
      <c r="AG1018" s="37">
        <v>44215</v>
      </c>
      <c r="AH1018" s="1">
        <v>0</v>
      </c>
      <c r="AI1018" s="1">
        <v>0</v>
      </c>
      <c r="AL1018" s="37">
        <v>44215</v>
      </c>
      <c r="AM1018" s="1">
        <v>0</v>
      </c>
      <c r="AN1018" s="1">
        <v>0</v>
      </c>
      <c r="AO1018" s="1">
        <f t="shared" si="57"/>
        <v>1018.7999999999995</v>
      </c>
      <c r="AQ1018" s="37">
        <v>44215</v>
      </c>
      <c r="AR1018" s="1">
        <v>0</v>
      </c>
      <c r="AS1018" s="1">
        <v>0</v>
      </c>
      <c r="AT1018" s="1">
        <f t="shared" si="58"/>
        <v>1164.7000000000003</v>
      </c>
      <c r="AV1018" s="37">
        <v>44215</v>
      </c>
      <c r="AW1018" s="1">
        <v>0</v>
      </c>
      <c r="AX1018" s="1">
        <v>0</v>
      </c>
      <c r="AZ1018" s="37">
        <v>43116</v>
      </c>
      <c r="BA1018" s="1">
        <v>0</v>
      </c>
      <c r="BB1018" s="1">
        <v>0</v>
      </c>
      <c r="BC1018" s="1">
        <v>0</v>
      </c>
      <c r="BE1018" s="37"/>
      <c r="BJ1018" s="37"/>
      <c r="BP1018" s="37"/>
    </row>
    <row r="1019" spans="3:68" x14ac:dyDescent="0.3">
      <c r="C1019" s="37">
        <v>44216</v>
      </c>
      <c r="D1019" s="1">
        <v>0</v>
      </c>
      <c r="E1019" s="1">
        <v>0</v>
      </c>
      <c r="H1019" s="37">
        <v>44216</v>
      </c>
      <c r="I1019" s="1">
        <v>0</v>
      </c>
      <c r="J1019" s="1">
        <v>0</v>
      </c>
      <c r="M1019" s="37">
        <v>44216</v>
      </c>
      <c r="N1019" s="1">
        <v>0</v>
      </c>
      <c r="O1019" s="1">
        <v>0</v>
      </c>
      <c r="R1019" s="37">
        <v>44216</v>
      </c>
      <c r="S1019" s="1">
        <v>0</v>
      </c>
      <c r="T1019" s="1">
        <v>0</v>
      </c>
      <c r="W1019" s="37">
        <v>44216</v>
      </c>
      <c r="X1019" s="1">
        <v>0</v>
      </c>
      <c r="Y1019" s="1">
        <v>0</v>
      </c>
      <c r="Z1019" s="1">
        <f t="shared" si="56"/>
        <v>1085.6000000000004</v>
      </c>
      <c r="AB1019" s="37">
        <v>44216</v>
      </c>
      <c r="AC1019" s="1">
        <v>0</v>
      </c>
      <c r="AD1019" s="1">
        <v>0</v>
      </c>
      <c r="AG1019" s="37">
        <v>44216</v>
      </c>
      <c r="AH1019" s="1">
        <v>0</v>
      </c>
      <c r="AI1019" s="1">
        <v>0</v>
      </c>
      <c r="AL1019" s="37">
        <v>44216</v>
      </c>
      <c r="AM1019" s="1">
        <v>0</v>
      </c>
      <c r="AN1019" s="1">
        <v>0</v>
      </c>
      <c r="AO1019" s="1">
        <f t="shared" si="57"/>
        <v>1018.7999999999995</v>
      </c>
      <c r="AQ1019" s="37">
        <v>44216</v>
      </c>
      <c r="AR1019" s="1">
        <v>0</v>
      </c>
      <c r="AS1019" s="1">
        <v>0</v>
      </c>
      <c r="AT1019" s="1">
        <f t="shared" si="58"/>
        <v>1164.7000000000003</v>
      </c>
      <c r="AV1019" s="37">
        <v>44216</v>
      </c>
      <c r="AW1019" s="1">
        <v>0</v>
      </c>
      <c r="AX1019" s="1">
        <v>0</v>
      </c>
      <c r="AZ1019" s="37">
        <v>43117</v>
      </c>
      <c r="BA1019" s="1">
        <v>0</v>
      </c>
      <c r="BB1019" s="1">
        <v>0</v>
      </c>
      <c r="BC1019" s="1">
        <v>0</v>
      </c>
      <c r="BE1019" s="37"/>
      <c r="BJ1019" s="37"/>
      <c r="BP1019" s="37"/>
    </row>
    <row r="1020" spans="3:68" x14ac:dyDescent="0.3">
      <c r="C1020" s="37">
        <v>44217</v>
      </c>
      <c r="D1020" s="1">
        <v>0</v>
      </c>
      <c r="E1020" s="1">
        <v>0</v>
      </c>
      <c r="H1020" s="37">
        <v>44217</v>
      </c>
      <c r="I1020" s="1">
        <v>0</v>
      </c>
      <c r="J1020" s="1">
        <v>0</v>
      </c>
      <c r="M1020" s="37">
        <v>44217</v>
      </c>
      <c r="N1020" s="1">
        <v>0</v>
      </c>
      <c r="O1020" s="1">
        <v>0</v>
      </c>
      <c r="R1020" s="37">
        <v>44217</v>
      </c>
      <c r="S1020" s="1">
        <v>0</v>
      </c>
      <c r="T1020" s="1">
        <v>0</v>
      </c>
      <c r="W1020" s="37">
        <v>44217</v>
      </c>
      <c r="X1020" s="1">
        <v>0</v>
      </c>
      <c r="Y1020" s="1">
        <v>0</v>
      </c>
      <c r="Z1020" s="1">
        <f t="shared" si="56"/>
        <v>1085.6000000000004</v>
      </c>
      <c r="AB1020" s="37">
        <v>44217</v>
      </c>
      <c r="AC1020" s="1">
        <v>0</v>
      </c>
      <c r="AD1020" s="1">
        <v>0</v>
      </c>
      <c r="AG1020" s="37">
        <v>44217</v>
      </c>
      <c r="AH1020" s="1">
        <v>0</v>
      </c>
      <c r="AI1020" s="1">
        <v>0</v>
      </c>
      <c r="AL1020" s="37">
        <v>44217</v>
      </c>
      <c r="AM1020" s="1">
        <v>0</v>
      </c>
      <c r="AN1020" s="1">
        <v>0</v>
      </c>
      <c r="AO1020" s="1">
        <f t="shared" si="57"/>
        <v>1018.7999999999995</v>
      </c>
      <c r="AQ1020" s="37">
        <v>44217</v>
      </c>
      <c r="AR1020" s="1">
        <v>0</v>
      </c>
      <c r="AS1020" s="1">
        <v>0</v>
      </c>
      <c r="AT1020" s="1">
        <f t="shared" si="58"/>
        <v>1164.7000000000003</v>
      </c>
      <c r="AV1020" s="37">
        <v>44217</v>
      </c>
      <c r="AW1020" s="1">
        <v>0</v>
      </c>
      <c r="AX1020" s="1">
        <v>0</v>
      </c>
      <c r="AZ1020" s="37">
        <v>43118</v>
      </c>
      <c r="BA1020" s="1">
        <v>0</v>
      </c>
      <c r="BB1020" s="1">
        <v>0</v>
      </c>
      <c r="BC1020" s="1">
        <v>0</v>
      </c>
      <c r="BE1020" s="37"/>
      <c r="BJ1020" s="37"/>
      <c r="BP1020" s="37"/>
    </row>
    <row r="1021" spans="3:68" x14ac:dyDescent="0.3">
      <c r="C1021" s="37">
        <v>44218</v>
      </c>
      <c r="D1021" s="1">
        <v>11.1</v>
      </c>
      <c r="E1021" s="1">
        <v>1</v>
      </c>
      <c r="F1021" s="1">
        <v>18.2</v>
      </c>
      <c r="H1021" s="37">
        <v>44218</v>
      </c>
      <c r="I1021" s="1">
        <v>11.1</v>
      </c>
      <c r="J1021" s="1">
        <v>1</v>
      </c>
      <c r="K1021" s="1">
        <v>18.2</v>
      </c>
      <c r="M1021" s="37">
        <v>44218</v>
      </c>
      <c r="N1021" s="1">
        <v>11.2</v>
      </c>
      <c r="O1021" s="1">
        <v>1</v>
      </c>
      <c r="P1021" s="1">
        <v>18.2</v>
      </c>
      <c r="R1021" s="37">
        <v>44218</v>
      </c>
      <c r="S1021" s="1">
        <v>7.9</v>
      </c>
      <c r="T1021" s="1">
        <v>1</v>
      </c>
      <c r="U1021" s="1">
        <v>18.2</v>
      </c>
      <c r="W1021" s="37">
        <v>44218</v>
      </c>
      <c r="X1021" s="1">
        <v>7.9</v>
      </c>
      <c r="Y1021" s="1">
        <v>1</v>
      </c>
      <c r="Z1021" s="1">
        <f t="shared" si="56"/>
        <v>1093.5000000000005</v>
      </c>
      <c r="AB1021" s="37">
        <v>44218</v>
      </c>
      <c r="AC1021" s="1">
        <v>7.9</v>
      </c>
      <c r="AD1021" s="1">
        <v>1</v>
      </c>
      <c r="AG1021" s="37">
        <v>44218</v>
      </c>
      <c r="AH1021" s="1">
        <v>11.1</v>
      </c>
      <c r="AI1021" s="1">
        <v>1</v>
      </c>
      <c r="AL1021" s="37">
        <v>44218</v>
      </c>
      <c r="AM1021" s="1">
        <v>4.9000000000000004</v>
      </c>
      <c r="AN1021" s="1">
        <v>1</v>
      </c>
      <c r="AO1021" s="1">
        <f t="shared" si="57"/>
        <v>1023.6999999999995</v>
      </c>
      <c r="AQ1021" s="37">
        <v>44218</v>
      </c>
      <c r="AR1021" s="1">
        <v>8.8000000000000007</v>
      </c>
      <c r="AS1021" s="1">
        <v>1</v>
      </c>
      <c r="AT1021" s="1">
        <f t="shared" si="58"/>
        <v>1173.5000000000002</v>
      </c>
      <c r="AV1021" s="37">
        <v>44218</v>
      </c>
      <c r="AW1021" s="1">
        <v>7.1</v>
      </c>
      <c r="AX1021" s="1">
        <v>1</v>
      </c>
      <c r="AZ1021" s="37">
        <v>43119</v>
      </c>
      <c r="BA1021" s="1">
        <v>0</v>
      </c>
      <c r="BB1021" s="1">
        <v>0</v>
      </c>
      <c r="BC1021" s="1">
        <v>0</v>
      </c>
      <c r="BE1021" s="37"/>
      <c r="BJ1021" s="37"/>
      <c r="BP1021" s="37"/>
    </row>
    <row r="1022" spans="3:68" x14ac:dyDescent="0.3">
      <c r="C1022" s="37">
        <v>44221</v>
      </c>
      <c r="D1022" s="1">
        <v>0</v>
      </c>
      <c r="E1022" s="1">
        <v>0</v>
      </c>
      <c r="H1022" s="37">
        <v>44221</v>
      </c>
      <c r="I1022" s="1">
        <v>0</v>
      </c>
      <c r="J1022" s="1">
        <v>0</v>
      </c>
      <c r="M1022" s="37">
        <v>44221</v>
      </c>
      <c r="N1022" s="1">
        <v>0</v>
      </c>
      <c r="O1022" s="1">
        <v>0</v>
      </c>
      <c r="R1022" s="37">
        <v>44221</v>
      </c>
      <c r="S1022" s="1">
        <v>0</v>
      </c>
      <c r="T1022" s="1">
        <v>0</v>
      </c>
      <c r="W1022" s="37">
        <v>44221</v>
      </c>
      <c r="X1022" s="1">
        <v>0</v>
      </c>
      <c r="Y1022" s="1">
        <v>0</v>
      </c>
      <c r="Z1022" s="1">
        <f t="shared" si="56"/>
        <v>1093.5000000000005</v>
      </c>
      <c r="AB1022" s="37">
        <v>44221</v>
      </c>
      <c r="AC1022" s="1">
        <v>0</v>
      </c>
      <c r="AD1022" s="1">
        <v>0</v>
      </c>
      <c r="AG1022" s="37">
        <v>44221</v>
      </c>
      <c r="AH1022" s="1">
        <v>0</v>
      </c>
      <c r="AI1022" s="1">
        <v>0</v>
      </c>
      <c r="AL1022" s="37">
        <v>44221</v>
      </c>
      <c r="AM1022" s="1">
        <v>0</v>
      </c>
      <c r="AN1022" s="1">
        <v>0</v>
      </c>
      <c r="AO1022" s="1">
        <f t="shared" si="57"/>
        <v>1023.6999999999995</v>
      </c>
      <c r="AQ1022" s="37">
        <v>44221</v>
      </c>
      <c r="AR1022" s="1">
        <v>0</v>
      </c>
      <c r="AS1022" s="1">
        <v>0</v>
      </c>
      <c r="AT1022" s="1">
        <f t="shared" si="58"/>
        <v>1173.5000000000002</v>
      </c>
      <c r="AV1022" s="37">
        <v>44221</v>
      </c>
      <c r="AW1022" s="1">
        <v>0</v>
      </c>
      <c r="AX1022" s="1">
        <v>0</v>
      </c>
      <c r="AZ1022" s="37">
        <v>43122</v>
      </c>
      <c r="BA1022" s="1">
        <v>-14.1</v>
      </c>
      <c r="BB1022" s="1">
        <v>1</v>
      </c>
      <c r="BC1022" s="1">
        <v>0</v>
      </c>
      <c r="BE1022" s="37"/>
      <c r="BJ1022" s="37"/>
      <c r="BP1022" s="37"/>
    </row>
    <row r="1023" spans="3:68" x14ac:dyDescent="0.3">
      <c r="C1023" s="37">
        <v>44222</v>
      </c>
      <c r="D1023" s="1">
        <v>0</v>
      </c>
      <c r="E1023" s="1">
        <v>0</v>
      </c>
      <c r="H1023" s="37">
        <v>44222</v>
      </c>
      <c r="I1023" s="1">
        <v>0</v>
      </c>
      <c r="J1023" s="1">
        <v>0</v>
      </c>
      <c r="M1023" s="37">
        <v>44222</v>
      </c>
      <c r="N1023" s="1">
        <v>0</v>
      </c>
      <c r="O1023" s="1">
        <v>0</v>
      </c>
      <c r="R1023" s="37">
        <v>44222</v>
      </c>
      <c r="S1023" s="1">
        <v>0</v>
      </c>
      <c r="T1023" s="1">
        <v>0</v>
      </c>
      <c r="W1023" s="37">
        <v>44222</v>
      </c>
      <c r="X1023" s="1">
        <v>0</v>
      </c>
      <c r="Y1023" s="1">
        <v>0</v>
      </c>
      <c r="Z1023" s="1">
        <f t="shared" si="56"/>
        <v>1093.5000000000005</v>
      </c>
      <c r="AB1023" s="37">
        <v>44222</v>
      </c>
      <c r="AC1023" s="1">
        <v>0</v>
      </c>
      <c r="AD1023" s="1">
        <v>0</v>
      </c>
      <c r="AG1023" s="37">
        <v>44222</v>
      </c>
      <c r="AH1023" s="1">
        <v>0</v>
      </c>
      <c r="AI1023" s="1">
        <v>0</v>
      </c>
      <c r="AL1023" s="37">
        <v>44222</v>
      </c>
      <c r="AM1023" s="1">
        <v>0</v>
      </c>
      <c r="AN1023" s="1">
        <v>0</v>
      </c>
      <c r="AO1023" s="1">
        <f t="shared" si="57"/>
        <v>1023.6999999999995</v>
      </c>
      <c r="AQ1023" s="37">
        <v>44222</v>
      </c>
      <c r="AR1023" s="1">
        <v>0</v>
      </c>
      <c r="AS1023" s="1">
        <v>0</v>
      </c>
      <c r="AT1023" s="1">
        <f t="shared" si="58"/>
        <v>1173.5000000000002</v>
      </c>
      <c r="AV1023" s="37">
        <v>44222</v>
      </c>
      <c r="AW1023" s="1">
        <v>0</v>
      </c>
      <c r="AX1023" s="1">
        <v>0</v>
      </c>
      <c r="AZ1023" s="37">
        <v>43123</v>
      </c>
      <c r="BA1023" s="1">
        <v>0</v>
      </c>
      <c r="BB1023" s="1">
        <v>0</v>
      </c>
      <c r="BC1023" s="1">
        <v>0</v>
      </c>
      <c r="BE1023" s="37"/>
      <c r="BJ1023" s="37"/>
      <c r="BP1023" s="37"/>
    </row>
    <row r="1024" spans="3:68" x14ac:dyDescent="0.3">
      <c r="C1024" s="37">
        <v>44223</v>
      </c>
      <c r="D1024" s="1">
        <v>-7.9</v>
      </c>
      <c r="E1024" s="1">
        <v>1</v>
      </c>
      <c r="F1024" s="1">
        <v>8.1</v>
      </c>
      <c r="H1024" s="37">
        <v>44223</v>
      </c>
      <c r="I1024" s="1">
        <v>-7.9</v>
      </c>
      <c r="J1024" s="1">
        <v>1</v>
      </c>
      <c r="K1024" s="1">
        <v>8.1</v>
      </c>
      <c r="M1024" s="37">
        <v>44223</v>
      </c>
      <c r="N1024" s="1">
        <v>-7.9</v>
      </c>
      <c r="O1024" s="1">
        <v>1</v>
      </c>
      <c r="P1024" s="1">
        <v>8.1</v>
      </c>
      <c r="R1024" s="37">
        <v>44223</v>
      </c>
      <c r="S1024" s="1">
        <v>-7.9</v>
      </c>
      <c r="T1024" s="1">
        <v>1</v>
      </c>
      <c r="U1024" s="1">
        <v>8.1</v>
      </c>
      <c r="W1024" s="37">
        <v>44223</v>
      </c>
      <c r="X1024" s="1">
        <v>-7.9</v>
      </c>
      <c r="Y1024" s="1">
        <v>1</v>
      </c>
      <c r="Z1024" s="1">
        <f t="shared" si="56"/>
        <v>1085.6000000000004</v>
      </c>
      <c r="AB1024" s="37">
        <v>44223</v>
      </c>
      <c r="AC1024" s="1">
        <v>-8.1</v>
      </c>
      <c r="AD1024" s="1">
        <v>1</v>
      </c>
      <c r="AG1024" s="37">
        <v>44223</v>
      </c>
      <c r="AH1024" s="1">
        <v>-8.1</v>
      </c>
      <c r="AI1024" s="1">
        <v>1</v>
      </c>
      <c r="AL1024" s="37">
        <v>44223</v>
      </c>
      <c r="AM1024" s="1">
        <v>-1.7</v>
      </c>
      <c r="AN1024" s="1">
        <v>1</v>
      </c>
      <c r="AO1024" s="1">
        <f t="shared" si="57"/>
        <v>1021.9999999999994</v>
      </c>
      <c r="AQ1024" s="37">
        <v>44223</v>
      </c>
      <c r="AR1024" s="1">
        <v>-4.0999999999999996</v>
      </c>
      <c r="AS1024" s="1">
        <v>1</v>
      </c>
      <c r="AT1024" s="1">
        <f t="shared" si="58"/>
        <v>1169.4000000000003</v>
      </c>
      <c r="AV1024" s="37">
        <v>44223</v>
      </c>
      <c r="AW1024" s="1">
        <v>-10.199999999999999</v>
      </c>
      <c r="AX1024" s="1">
        <v>1</v>
      </c>
      <c r="AZ1024" s="37">
        <v>43124</v>
      </c>
      <c r="BA1024" s="1">
        <v>14</v>
      </c>
      <c r="BB1024" s="1">
        <v>1</v>
      </c>
      <c r="BC1024" s="1">
        <v>0</v>
      </c>
      <c r="BE1024" s="37"/>
      <c r="BJ1024" s="37"/>
      <c r="BP1024" s="37"/>
    </row>
    <row r="1025" spans="3:68" x14ac:dyDescent="0.3">
      <c r="C1025" s="37">
        <v>44224</v>
      </c>
      <c r="D1025" s="1">
        <v>0</v>
      </c>
      <c r="E1025" s="1">
        <v>0</v>
      </c>
      <c r="H1025" s="37">
        <v>44224</v>
      </c>
      <c r="I1025" s="1">
        <v>0</v>
      </c>
      <c r="J1025" s="1">
        <v>0</v>
      </c>
      <c r="M1025" s="37">
        <v>44224</v>
      </c>
      <c r="N1025" s="1">
        <v>0</v>
      </c>
      <c r="O1025" s="1">
        <v>0</v>
      </c>
      <c r="R1025" s="37">
        <v>44224</v>
      </c>
      <c r="S1025" s="1">
        <v>0</v>
      </c>
      <c r="T1025" s="1">
        <v>0</v>
      </c>
      <c r="W1025" s="37">
        <v>44224</v>
      </c>
      <c r="X1025" s="1">
        <v>0</v>
      </c>
      <c r="Y1025" s="1">
        <v>0</v>
      </c>
      <c r="Z1025" s="1">
        <f t="shared" si="56"/>
        <v>1085.6000000000004</v>
      </c>
      <c r="AB1025" s="37">
        <v>44224</v>
      </c>
      <c r="AC1025" s="1">
        <v>0</v>
      </c>
      <c r="AD1025" s="1">
        <v>0</v>
      </c>
      <c r="AG1025" s="37">
        <v>44224</v>
      </c>
      <c r="AH1025" s="1">
        <v>0</v>
      </c>
      <c r="AI1025" s="1">
        <v>0</v>
      </c>
      <c r="AL1025" s="37">
        <v>44224</v>
      </c>
      <c r="AM1025" s="1">
        <v>0</v>
      </c>
      <c r="AN1025" s="1">
        <v>0</v>
      </c>
      <c r="AO1025" s="1">
        <f t="shared" si="57"/>
        <v>1021.9999999999994</v>
      </c>
      <c r="AQ1025" s="37">
        <v>44224</v>
      </c>
      <c r="AR1025" s="1">
        <v>0</v>
      </c>
      <c r="AS1025" s="1">
        <v>0</v>
      </c>
      <c r="AT1025" s="1">
        <f t="shared" si="58"/>
        <v>1169.4000000000003</v>
      </c>
      <c r="AV1025" s="37">
        <v>44224</v>
      </c>
      <c r="AW1025" s="1">
        <v>0</v>
      </c>
      <c r="AX1025" s="1">
        <v>0</v>
      </c>
      <c r="AZ1025" s="37">
        <v>43125</v>
      </c>
      <c r="BA1025" s="1">
        <v>0</v>
      </c>
      <c r="BB1025" s="1">
        <v>0</v>
      </c>
      <c r="BC1025" s="1">
        <v>0</v>
      </c>
      <c r="BE1025" s="37"/>
      <c r="BJ1025" s="37"/>
      <c r="BP1025" s="37"/>
    </row>
    <row r="1026" spans="3:68" x14ac:dyDescent="0.3">
      <c r="C1026" s="37">
        <v>44225</v>
      </c>
      <c r="D1026" s="1">
        <v>0</v>
      </c>
      <c r="E1026" s="1">
        <v>0</v>
      </c>
      <c r="H1026" s="37">
        <v>44225</v>
      </c>
      <c r="I1026" s="1">
        <v>0</v>
      </c>
      <c r="J1026" s="1">
        <v>0</v>
      </c>
      <c r="M1026" s="37">
        <v>44225</v>
      </c>
      <c r="N1026" s="1">
        <v>0</v>
      </c>
      <c r="O1026" s="1">
        <v>0</v>
      </c>
      <c r="R1026" s="37">
        <v>44225</v>
      </c>
      <c r="S1026" s="1">
        <v>0</v>
      </c>
      <c r="T1026" s="1">
        <v>0</v>
      </c>
      <c r="W1026" s="37">
        <v>44225</v>
      </c>
      <c r="X1026" s="1">
        <v>0</v>
      </c>
      <c r="Y1026" s="1">
        <v>0</v>
      </c>
      <c r="Z1026" s="1">
        <f t="shared" si="56"/>
        <v>1085.6000000000004</v>
      </c>
      <c r="AB1026" s="37">
        <v>44225</v>
      </c>
      <c r="AC1026" s="1">
        <v>0</v>
      </c>
      <c r="AD1026" s="1">
        <v>0</v>
      </c>
      <c r="AG1026" s="37">
        <v>44225</v>
      </c>
      <c r="AH1026" s="1">
        <v>0</v>
      </c>
      <c r="AI1026" s="1">
        <v>0</v>
      </c>
      <c r="AL1026" s="37">
        <v>44225</v>
      </c>
      <c r="AM1026" s="1">
        <v>0</v>
      </c>
      <c r="AN1026" s="1">
        <v>0</v>
      </c>
      <c r="AO1026" s="1">
        <f t="shared" si="57"/>
        <v>1021.9999999999994</v>
      </c>
      <c r="AQ1026" s="37">
        <v>44225</v>
      </c>
      <c r="AR1026" s="1">
        <v>0</v>
      </c>
      <c r="AS1026" s="1">
        <v>0</v>
      </c>
      <c r="AT1026" s="1">
        <f t="shared" si="58"/>
        <v>1169.4000000000003</v>
      </c>
      <c r="AV1026" s="37">
        <v>44225</v>
      </c>
      <c r="AW1026" s="1">
        <v>0</v>
      </c>
      <c r="AX1026" s="1">
        <v>0</v>
      </c>
      <c r="AZ1026" s="37">
        <v>43126</v>
      </c>
      <c r="BA1026" s="1">
        <v>14.6</v>
      </c>
      <c r="BB1026" s="1">
        <v>1</v>
      </c>
      <c r="BC1026" s="1">
        <v>0</v>
      </c>
      <c r="BE1026" s="37"/>
      <c r="BJ1026" s="37"/>
      <c r="BP1026" s="37"/>
    </row>
    <row r="1027" spans="3:68" x14ac:dyDescent="0.3">
      <c r="C1027" s="37">
        <v>44228</v>
      </c>
      <c r="D1027" s="1">
        <v>12.1</v>
      </c>
      <c r="E1027" s="1">
        <v>1</v>
      </c>
      <c r="F1027" s="1">
        <v>18</v>
      </c>
      <c r="H1027" s="37">
        <v>44228</v>
      </c>
      <c r="I1027" s="1">
        <v>12.1</v>
      </c>
      <c r="J1027" s="1">
        <v>1</v>
      </c>
      <c r="K1027" s="1">
        <v>18</v>
      </c>
      <c r="M1027" s="37">
        <v>44228</v>
      </c>
      <c r="N1027" s="1">
        <v>0</v>
      </c>
      <c r="O1027" s="1">
        <v>1</v>
      </c>
      <c r="P1027" s="1">
        <v>18</v>
      </c>
      <c r="R1027" s="37">
        <v>44228</v>
      </c>
      <c r="S1027" s="1">
        <v>8</v>
      </c>
      <c r="T1027" s="1">
        <v>1</v>
      </c>
      <c r="U1027" s="1">
        <v>18</v>
      </c>
      <c r="W1027" s="37">
        <v>44228</v>
      </c>
      <c r="X1027" s="1">
        <v>8</v>
      </c>
      <c r="Y1027" s="1">
        <v>1</v>
      </c>
      <c r="Z1027" s="1">
        <f t="shared" si="56"/>
        <v>1093.6000000000004</v>
      </c>
      <c r="AB1027" s="37">
        <v>44228</v>
      </c>
      <c r="AC1027" s="1">
        <v>8.5</v>
      </c>
      <c r="AD1027" s="1">
        <v>1</v>
      </c>
      <c r="AG1027" s="37">
        <v>44228</v>
      </c>
      <c r="AH1027" s="1">
        <v>12</v>
      </c>
      <c r="AI1027" s="1">
        <v>1</v>
      </c>
      <c r="AL1027" s="37">
        <v>44228</v>
      </c>
      <c r="AM1027" s="1">
        <v>12</v>
      </c>
      <c r="AN1027" s="1">
        <v>1</v>
      </c>
      <c r="AO1027" s="1">
        <f t="shared" si="57"/>
        <v>1033.9999999999995</v>
      </c>
      <c r="AQ1027" s="37">
        <v>44228</v>
      </c>
      <c r="AR1027" s="1">
        <v>7.2</v>
      </c>
      <c r="AS1027" s="1">
        <v>1</v>
      </c>
      <c r="AT1027" s="1">
        <f t="shared" si="58"/>
        <v>1176.6000000000004</v>
      </c>
      <c r="AV1027" s="37">
        <v>44228</v>
      </c>
      <c r="AW1027" s="1">
        <v>8</v>
      </c>
      <c r="AX1027" s="1">
        <v>1</v>
      </c>
      <c r="AZ1027" s="37">
        <v>43129</v>
      </c>
      <c r="BA1027" s="1">
        <v>21.2</v>
      </c>
      <c r="BB1027" s="1">
        <v>1</v>
      </c>
      <c r="BC1027" s="1">
        <v>5.4</v>
      </c>
      <c r="BE1027" s="37"/>
      <c r="BJ1027" s="37"/>
      <c r="BP1027" s="37"/>
    </row>
    <row r="1028" spans="3:68" x14ac:dyDescent="0.3">
      <c r="C1028" s="37">
        <v>44229</v>
      </c>
      <c r="D1028" s="1">
        <v>0</v>
      </c>
      <c r="E1028" s="1">
        <v>0</v>
      </c>
      <c r="H1028" s="37">
        <v>44229</v>
      </c>
      <c r="I1028" s="1">
        <v>0</v>
      </c>
      <c r="J1028" s="1">
        <v>0</v>
      </c>
      <c r="M1028" s="37">
        <v>44229</v>
      </c>
      <c r="N1028" s="1">
        <v>0</v>
      </c>
      <c r="O1028" s="1">
        <v>0</v>
      </c>
      <c r="R1028" s="37">
        <v>44229</v>
      </c>
      <c r="S1028" s="1">
        <v>0</v>
      </c>
      <c r="T1028" s="1">
        <v>0</v>
      </c>
      <c r="W1028" s="37">
        <v>44229</v>
      </c>
      <c r="X1028" s="1">
        <v>0</v>
      </c>
      <c r="Y1028" s="1">
        <v>0</v>
      </c>
      <c r="Z1028" s="1">
        <f t="shared" si="56"/>
        <v>1093.6000000000004</v>
      </c>
      <c r="AB1028" s="37">
        <v>44229</v>
      </c>
      <c r="AC1028" s="1">
        <v>0</v>
      </c>
      <c r="AD1028" s="1">
        <v>0</v>
      </c>
      <c r="AG1028" s="37">
        <v>44229</v>
      </c>
      <c r="AH1028" s="1">
        <v>0</v>
      </c>
      <c r="AI1028" s="1">
        <v>0</v>
      </c>
      <c r="AL1028" s="37">
        <v>44229</v>
      </c>
      <c r="AM1028" s="1">
        <v>0</v>
      </c>
      <c r="AN1028" s="1">
        <v>0</v>
      </c>
      <c r="AO1028" s="1">
        <f t="shared" si="57"/>
        <v>1033.9999999999995</v>
      </c>
      <c r="AQ1028" s="37">
        <v>44229</v>
      </c>
      <c r="AR1028" s="1">
        <v>0</v>
      </c>
      <c r="AS1028" s="1">
        <v>0</v>
      </c>
      <c r="AT1028" s="1">
        <f t="shared" si="58"/>
        <v>1176.6000000000004</v>
      </c>
      <c r="AV1028" s="37">
        <v>44229</v>
      </c>
      <c r="AW1028" s="1">
        <v>0</v>
      </c>
      <c r="AX1028" s="1">
        <v>0</v>
      </c>
      <c r="AZ1028" s="37">
        <v>43130</v>
      </c>
      <c r="BA1028" s="1">
        <v>-20.5</v>
      </c>
      <c r="BB1028" s="1">
        <v>1</v>
      </c>
      <c r="BC1028" s="1">
        <v>0</v>
      </c>
      <c r="BE1028" s="37"/>
      <c r="BJ1028" s="37"/>
      <c r="BP1028" s="37"/>
    </row>
    <row r="1029" spans="3:68" x14ac:dyDescent="0.3">
      <c r="C1029" s="37">
        <v>44230</v>
      </c>
      <c r="D1029" s="1">
        <v>0</v>
      </c>
      <c r="E1029" s="1">
        <v>0</v>
      </c>
      <c r="H1029" s="37">
        <v>44230</v>
      </c>
      <c r="I1029" s="1">
        <v>0</v>
      </c>
      <c r="J1029" s="1">
        <v>0</v>
      </c>
      <c r="M1029" s="37">
        <v>44230</v>
      </c>
      <c r="N1029" s="1">
        <v>0</v>
      </c>
      <c r="O1029" s="1">
        <v>0</v>
      </c>
      <c r="R1029" s="37">
        <v>44230</v>
      </c>
      <c r="S1029" s="1">
        <v>0</v>
      </c>
      <c r="T1029" s="1">
        <v>0</v>
      </c>
      <c r="W1029" s="37">
        <v>44230</v>
      </c>
      <c r="X1029" s="1">
        <v>0</v>
      </c>
      <c r="Y1029" s="1">
        <v>0</v>
      </c>
      <c r="Z1029" s="1">
        <f t="shared" si="56"/>
        <v>1093.6000000000004</v>
      </c>
      <c r="AB1029" s="37">
        <v>44230</v>
      </c>
      <c r="AC1029" s="1">
        <v>0</v>
      </c>
      <c r="AD1029" s="1">
        <v>0</v>
      </c>
      <c r="AG1029" s="37">
        <v>44230</v>
      </c>
      <c r="AH1029" s="1">
        <v>0</v>
      </c>
      <c r="AI1029" s="1">
        <v>0</v>
      </c>
      <c r="AL1029" s="37">
        <v>44230</v>
      </c>
      <c r="AM1029" s="1">
        <v>0</v>
      </c>
      <c r="AN1029" s="1">
        <v>0</v>
      </c>
      <c r="AO1029" s="1">
        <f t="shared" si="57"/>
        <v>1033.9999999999995</v>
      </c>
      <c r="AQ1029" s="37">
        <v>44230</v>
      </c>
      <c r="AR1029" s="1">
        <v>0</v>
      </c>
      <c r="AS1029" s="1">
        <v>0</v>
      </c>
      <c r="AT1029" s="1">
        <f t="shared" si="58"/>
        <v>1176.6000000000004</v>
      </c>
      <c r="AV1029" s="37">
        <v>44230</v>
      </c>
      <c r="AW1029" s="1">
        <v>0</v>
      </c>
      <c r="AX1029" s="1">
        <v>0</v>
      </c>
      <c r="AZ1029" s="37">
        <v>43131</v>
      </c>
      <c r="BA1029" s="1">
        <v>0</v>
      </c>
      <c r="BB1029" s="1">
        <v>0</v>
      </c>
      <c r="BC1029" s="1">
        <v>0</v>
      </c>
      <c r="BE1029" s="37"/>
      <c r="BJ1029" s="37"/>
      <c r="BP1029" s="37"/>
    </row>
    <row r="1030" spans="3:68" x14ac:dyDescent="0.3">
      <c r="C1030" s="37">
        <v>44231</v>
      </c>
      <c r="D1030" s="1">
        <v>-12</v>
      </c>
      <c r="E1030" s="1">
        <v>1</v>
      </c>
      <c r="F1030" s="1">
        <v>0</v>
      </c>
      <c r="H1030" s="37">
        <v>44231</v>
      </c>
      <c r="I1030" s="1">
        <v>-12</v>
      </c>
      <c r="J1030" s="1">
        <v>1</v>
      </c>
      <c r="K1030" s="1">
        <v>0</v>
      </c>
      <c r="M1030" s="37">
        <v>44231</v>
      </c>
      <c r="N1030" s="1">
        <v>-12</v>
      </c>
      <c r="O1030" s="1">
        <v>1</v>
      </c>
      <c r="P1030" s="1">
        <v>0</v>
      </c>
      <c r="R1030" s="37">
        <v>44231</v>
      </c>
      <c r="S1030" s="1">
        <v>-12</v>
      </c>
      <c r="T1030" s="1">
        <v>1</v>
      </c>
      <c r="U1030" s="1">
        <v>0</v>
      </c>
      <c r="W1030" s="37">
        <v>44231</v>
      </c>
      <c r="X1030" s="1">
        <v>-12</v>
      </c>
      <c r="Y1030" s="1">
        <v>1</v>
      </c>
      <c r="Z1030" s="1">
        <f t="shared" si="56"/>
        <v>1081.6000000000004</v>
      </c>
      <c r="AB1030" s="37">
        <v>44231</v>
      </c>
      <c r="AC1030" s="1">
        <v>-12</v>
      </c>
      <c r="AD1030" s="1">
        <v>1</v>
      </c>
      <c r="AG1030" s="37">
        <v>44231</v>
      </c>
      <c r="AH1030" s="1">
        <v>-12</v>
      </c>
      <c r="AI1030" s="1">
        <v>1</v>
      </c>
      <c r="AL1030" s="37">
        <v>44231</v>
      </c>
      <c r="AM1030" s="1">
        <v>-10.4</v>
      </c>
      <c r="AN1030" s="1">
        <v>1</v>
      </c>
      <c r="AO1030" s="1">
        <f t="shared" si="57"/>
        <v>1023.5999999999996</v>
      </c>
      <c r="AQ1030" s="37">
        <v>44231</v>
      </c>
      <c r="AR1030" s="1">
        <v>-6.3</v>
      </c>
      <c r="AS1030" s="1">
        <v>1</v>
      </c>
      <c r="AT1030" s="1">
        <f t="shared" si="58"/>
        <v>1170.3000000000004</v>
      </c>
      <c r="AV1030" s="37">
        <v>44231</v>
      </c>
      <c r="AW1030" s="1">
        <v>0</v>
      </c>
      <c r="AX1030" s="1">
        <v>0</v>
      </c>
      <c r="AZ1030" s="37">
        <v>43132</v>
      </c>
      <c r="BA1030" s="1">
        <v>0</v>
      </c>
      <c r="BB1030" s="1">
        <v>0</v>
      </c>
      <c r="BC1030" s="1">
        <v>0</v>
      </c>
      <c r="BE1030" s="37"/>
      <c r="BJ1030" s="37"/>
      <c r="BP1030" s="37"/>
    </row>
    <row r="1031" spans="3:68" x14ac:dyDescent="0.3">
      <c r="C1031" s="37">
        <v>44232</v>
      </c>
      <c r="D1031" s="1">
        <v>0</v>
      </c>
      <c r="E1031" s="1">
        <v>0</v>
      </c>
      <c r="H1031" s="37">
        <v>44232</v>
      </c>
      <c r="I1031" s="1">
        <v>0</v>
      </c>
      <c r="J1031" s="1">
        <v>0</v>
      </c>
      <c r="M1031" s="37">
        <v>44232</v>
      </c>
      <c r="N1031" s="1">
        <v>0</v>
      </c>
      <c r="O1031" s="1">
        <v>0</v>
      </c>
      <c r="R1031" s="37">
        <v>44232</v>
      </c>
      <c r="S1031" s="1">
        <v>0</v>
      </c>
      <c r="T1031" s="1">
        <v>0</v>
      </c>
      <c r="W1031" s="37">
        <v>44232</v>
      </c>
      <c r="X1031" s="1">
        <v>0</v>
      </c>
      <c r="Y1031" s="1">
        <v>0</v>
      </c>
      <c r="Z1031" s="1">
        <f t="shared" si="56"/>
        <v>1081.6000000000004</v>
      </c>
      <c r="AB1031" s="37">
        <v>44232</v>
      </c>
      <c r="AC1031" s="1">
        <v>0</v>
      </c>
      <c r="AD1031" s="1">
        <v>0</v>
      </c>
      <c r="AG1031" s="37">
        <v>44232</v>
      </c>
      <c r="AH1031" s="1">
        <v>0</v>
      </c>
      <c r="AI1031" s="1">
        <v>0</v>
      </c>
      <c r="AL1031" s="37">
        <v>44232</v>
      </c>
      <c r="AM1031" s="1">
        <v>0</v>
      </c>
      <c r="AN1031" s="1">
        <v>0</v>
      </c>
      <c r="AO1031" s="1">
        <f t="shared" si="57"/>
        <v>1023.5999999999996</v>
      </c>
      <c r="AQ1031" s="37">
        <v>44232</v>
      </c>
      <c r="AR1031" s="1">
        <v>0</v>
      </c>
      <c r="AS1031" s="1">
        <v>0</v>
      </c>
      <c r="AT1031" s="1">
        <f t="shared" si="58"/>
        <v>1170.3000000000004</v>
      </c>
      <c r="AV1031" s="37">
        <v>44232</v>
      </c>
      <c r="AW1031" s="1">
        <v>0</v>
      </c>
      <c r="AX1031" s="1">
        <v>0</v>
      </c>
      <c r="AZ1031" s="37">
        <v>43133</v>
      </c>
      <c r="BA1031" s="1">
        <v>0</v>
      </c>
      <c r="BB1031" s="1">
        <v>0</v>
      </c>
      <c r="BC1031" s="1">
        <v>0</v>
      </c>
      <c r="BE1031" s="37"/>
      <c r="BJ1031" s="37"/>
      <c r="BP1031" s="37"/>
    </row>
    <row r="1032" spans="3:68" x14ac:dyDescent="0.3">
      <c r="C1032" s="37">
        <v>44235</v>
      </c>
      <c r="D1032" s="1">
        <v>9</v>
      </c>
      <c r="E1032" s="1">
        <v>1</v>
      </c>
      <c r="F1032" s="1">
        <v>9</v>
      </c>
      <c r="H1032" s="37">
        <v>44235</v>
      </c>
      <c r="I1032" s="1">
        <v>9</v>
      </c>
      <c r="J1032" s="1">
        <v>1</v>
      </c>
      <c r="K1032" s="1">
        <v>9</v>
      </c>
      <c r="M1032" s="37">
        <v>44235</v>
      </c>
      <c r="N1032" s="1">
        <v>9</v>
      </c>
      <c r="O1032" s="1">
        <v>1</v>
      </c>
      <c r="P1032" s="1">
        <v>9</v>
      </c>
      <c r="R1032" s="37">
        <v>44235</v>
      </c>
      <c r="S1032" s="1">
        <v>9</v>
      </c>
      <c r="T1032" s="1">
        <v>1</v>
      </c>
      <c r="U1032" s="1">
        <v>9</v>
      </c>
      <c r="W1032" s="37">
        <v>44235</v>
      </c>
      <c r="X1032" s="1">
        <v>9</v>
      </c>
      <c r="Y1032" s="1">
        <v>1</v>
      </c>
      <c r="Z1032" s="1">
        <f t="shared" si="56"/>
        <v>1090.6000000000004</v>
      </c>
      <c r="AB1032" s="37">
        <v>44235</v>
      </c>
      <c r="AC1032" s="1">
        <v>9</v>
      </c>
      <c r="AD1032" s="1">
        <v>1</v>
      </c>
      <c r="AG1032" s="37">
        <v>44235</v>
      </c>
      <c r="AH1032" s="1">
        <v>9</v>
      </c>
      <c r="AI1032" s="1">
        <v>1</v>
      </c>
      <c r="AL1032" s="37">
        <v>44235</v>
      </c>
      <c r="AM1032" s="1">
        <v>-0.8</v>
      </c>
      <c r="AN1032" s="1">
        <v>1</v>
      </c>
      <c r="AO1032" s="1">
        <f t="shared" si="57"/>
        <v>1022.7999999999996</v>
      </c>
      <c r="AQ1032" s="37">
        <v>44235</v>
      </c>
      <c r="AR1032" s="1">
        <v>-8</v>
      </c>
      <c r="AS1032" s="1">
        <v>1</v>
      </c>
      <c r="AT1032" s="1">
        <f t="shared" si="58"/>
        <v>1162.3000000000004</v>
      </c>
      <c r="AV1032" s="37">
        <v>44235</v>
      </c>
      <c r="AW1032" s="1">
        <v>7.5</v>
      </c>
      <c r="AX1032" s="1">
        <v>1</v>
      </c>
      <c r="AZ1032" s="37">
        <v>43136</v>
      </c>
      <c r="BA1032" s="1">
        <v>0</v>
      </c>
      <c r="BB1032" s="1">
        <v>0</v>
      </c>
      <c r="BC1032" s="1">
        <v>0</v>
      </c>
      <c r="BE1032" s="37"/>
      <c r="BJ1032" s="37"/>
      <c r="BP1032" s="37"/>
    </row>
    <row r="1033" spans="3:68" x14ac:dyDescent="0.3">
      <c r="C1033" s="37">
        <v>44236</v>
      </c>
      <c r="D1033" s="1">
        <v>0</v>
      </c>
      <c r="E1033" s="1">
        <v>0</v>
      </c>
      <c r="H1033" s="37">
        <v>44236</v>
      </c>
      <c r="I1033" s="1">
        <v>0</v>
      </c>
      <c r="J1033" s="1">
        <v>0</v>
      </c>
      <c r="M1033" s="37">
        <v>44236</v>
      </c>
      <c r="N1033" s="1">
        <v>0</v>
      </c>
      <c r="O1033" s="1">
        <v>0</v>
      </c>
      <c r="R1033" s="37">
        <v>44236</v>
      </c>
      <c r="S1033" s="1">
        <v>0</v>
      </c>
      <c r="T1033" s="1">
        <v>0</v>
      </c>
      <c r="W1033" s="37">
        <v>44236</v>
      </c>
      <c r="X1033" s="1">
        <v>0</v>
      </c>
      <c r="Y1033" s="1">
        <v>0</v>
      </c>
      <c r="Z1033" s="1">
        <f t="shared" si="56"/>
        <v>1090.6000000000004</v>
      </c>
      <c r="AB1033" s="37">
        <v>44236</v>
      </c>
      <c r="AC1033" s="1">
        <v>0</v>
      </c>
      <c r="AD1033" s="1">
        <v>0</v>
      </c>
      <c r="AG1033" s="37">
        <v>44236</v>
      </c>
      <c r="AH1033" s="1">
        <v>0</v>
      </c>
      <c r="AI1033" s="1">
        <v>0</v>
      </c>
      <c r="AL1033" s="37">
        <v>44236</v>
      </c>
      <c r="AM1033" s="1">
        <v>0</v>
      </c>
      <c r="AN1033" s="1">
        <v>0</v>
      </c>
      <c r="AO1033" s="1">
        <f t="shared" si="57"/>
        <v>1022.7999999999996</v>
      </c>
      <c r="AQ1033" s="37">
        <v>44236</v>
      </c>
      <c r="AR1033" s="1">
        <v>0</v>
      </c>
      <c r="AS1033" s="1">
        <v>0</v>
      </c>
      <c r="AT1033" s="1">
        <f t="shared" si="58"/>
        <v>1162.3000000000004</v>
      </c>
      <c r="AV1033" s="37">
        <v>44236</v>
      </c>
      <c r="AW1033" s="1">
        <v>0</v>
      </c>
      <c r="AX1033" s="1">
        <v>0</v>
      </c>
      <c r="AZ1033" s="37">
        <v>43137</v>
      </c>
      <c r="BA1033" s="1">
        <v>0</v>
      </c>
      <c r="BB1033" s="1">
        <v>0</v>
      </c>
      <c r="BC1033" s="1">
        <v>0</v>
      </c>
      <c r="BE1033" s="37"/>
      <c r="BJ1033" s="37"/>
      <c r="BP1033" s="37"/>
    </row>
    <row r="1034" spans="3:68" x14ac:dyDescent="0.3">
      <c r="C1034" s="37">
        <v>44237</v>
      </c>
      <c r="D1034" s="1">
        <v>-9.8000000000000007</v>
      </c>
      <c r="E1034" s="1">
        <v>1</v>
      </c>
      <c r="F1034" s="1">
        <v>0.2</v>
      </c>
      <c r="H1034" s="37">
        <v>44237</v>
      </c>
      <c r="I1034" s="1">
        <v>-9.8000000000000007</v>
      </c>
      <c r="J1034" s="1">
        <v>1</v>
      </c>
      <c r="K1034" s="1">
        <v>0.2</v>
      </c>
      <c r="M1034" s="37">
        <v>44237</v>
      </c>
      <c r="N1034" s="1">
        <v>-9.8000000000000007</v>
      </c>
      <c r="O1034" s="1">
        <v>1</v>
      </c>
      <c r="P1034" s="1">
        <v>0.2</v>
      </c>
      <c r="R1034" s="37">
        <v>44237</v>
      </c>
      <c r="S1034" s="1">
        <v>-9.8000000000000007</v>
      </c>
      <c r="T1034" s="1">
        <v>1</v>
      </c>
      <c r="U1034" s="1">
        <v>0.2</v>
      </c>
      <c r="W1034" s="37">
        <v>44237</v>
      </c>
      <c r="X1034" s="1">
        <v>-9.8000000000000007</v>
      </c>
      <c r="Y1034" s="1">
        <v>1</v>
      </c>
      <c r="Z1034" s="1">
        <f t="shared" si="56"/>
        <v>1080.8000000000004</v>
      </c>
      <c r="AB1034" s="37">
        <v>44237</v>
      </c>
      <c r="AC1034" s="1">
        <v>-9.8000000000000007</v>
      </c>
      <c r="AD1034" s="1">
        <v>1</v>
      </c>
      <c r="AG1034" s="37">
        <v>44237</v>
      </c>
      <c r="AH1034" s="1">
        <v>-9.8000000000000007</v>
      </c>
      <c r="AI1034" s="1">
        <v>1</v>
      </c>
      <c r="AL1034" s="37">
        <v>44237</v>
      </c>
      <c r="AM1034" s="1">
        <v>-11</v>
      </c>
      <c r="AN1034" s="1">
        <v>1</v>
      </c>
      <c r="AO1034" s="1">
        <f t="shared" si="57"/>
        <v>1011.7999999999996</v>
      </c>
      <c r="AQ1034" s="37">
        <v>44237</v>
      </c>
      <c r="AR1034" s="1">
        <v>-8.3000000000000007</v>
      </c>
      <c r="AS1034" s="1">
        <v>1</v>
      </c>
      <c r="AT1034" s="1">
        <f t="shared" si="58"/>
        <v>1154.0000000000005</v>
      </c>
      <c r="AV1034" s="37">
        <v>44237</v>
      </c>
      <c r="AW1034" s="1">
        <v>0</v>
      </c>
      <c r="AX1034" s="1">
        <v>0</v>
      </c>
      <c r="AZ1034" s="37">
        <v>43138</v>
      </c>
      <c r="BA1034" s="1">
        <v>0</v>
      </c>
      <c r="BB1034" s="1">
        <v>0</v>
      </c>
      <c r="BC1034" s="1">
        <v>0</v>
      </c>
      <c r="BE1034" s="37"/>
      <c r="BJ1034" s="37"/>
      <c r="BP1034" s="37"/>
    </row>
    <row r="1035" spans="3:68" x14ac:dyDescent="0.3">
      <c r="C1035" s="37">
        <v>44242</v>
      </c>
      <c r="D1035" s="1">
        <v>-1</v>
      </c>
      <c r="E1035" s="1">
        <v>1</v>
      </c>
      <c r="F1035" s="1">
        <v>6</v>
      </c>
      <c r="H1035" s="37">
        <v>44242</v>
      </c>
      <c r="I1035" s="1">
        <v>-1</v>
      </c>
      <c r="J1035" s="1">
        <v>1</v>
      </c>
      <c r="K1035" s="1">
        <v>6</v>
      </c>
      <c r="M1035" s="37">
        <v>44242</v>
      </c>
      <c r="N1035" s="1">
        <v>-1</v>
      </c>
      <c r="O1035" s="1">
        <v>1</v>
      </c>
      <c r="P1035" s="1">
        <v>6</v>
      </c>
      <c r="R1035" s="37">
        <v>44242</v>
      </c>
      <c r="S1035" s="1">
        <v>-1</v>
      </c>
      <c r="T1035" s="1">
        <v>1</v>
      </c>
      <c r="U1035" s="1">
        <v>6</v>
      </c>
      <c r="W1035" s="37">
        <v>44242</v>
      </c>
      <c r="X1035" s="1">
        <v>-1</v>
      </c>
      <c r="Y1035" s="1">
        <v>1</v>
      </c>
      <c r="Z1035" s="1">
        <f t="shared" si="56"/>
        <v>1079.8000000000004</v>
      </c>
      <c r="AB1035" s="37">
        <v>44242</v>
      </c>
      <c r="AC1035" s="1">
        <v>-1</v>
      </c>
      <c r="AD1035" s="1">
        <v>1</v>
      </c>
      <c r="AG1035" s="37">
        <v>44242</v>
      </c>
      <c r="AH1035" s="1">
        <v>-1</v>
      </c>
      <c r="AI1035" s="1">
        <v>1</v>
      </c>
      <c r="AL1035" s="37">
        <v>44242</v>
      </c>
      <c r="AM1035" s="1">
        <v>-5.7</v>
      </c>
      <c r="AN1035" s="1">
        <v>1</v>
      </c>
      <c r="AO1035" s="1">
        <f t="shared" si="57"/>
        <v>1006.0999999999996</v>
      </c>
      <c r="AQ1035" s="37">
        <v>44242</v>
      </c>
      <c r="AR1035" s="1">
        <v>0.9</v>
      </c>
      <c r="AS1035" s="1">
        <v>1</v>
      </c>
      <c r="AT1035" s="1">
        <f t="shared" si="58"/>
        <v>1154.9000000000005</v>
      </c>
      <c r="AV1035" s="37">
        <v>44242</v>
      </c>
      <c r="AW1035" s="1">
        <v>-3.7</v>
      </c>
      <c r="AX1035" s="1">
        <v>1</v>
      </c>
      <c r="AZ1035" s="37">
        <v>43139</v>
      </c>
      <c r="BA1035" s="1">
        <v>-0.2</v>
      </c>
      <c r="BB1035" s="1">
        <v>1</v>
      </c>
      <c r="BC1035" s="1">
        <v>0</v>
      </c>
      <c r="BE1035" s="37"/>
      <c r="BJ1035" s="37"/>
      <c r="BP1035" s="37"/>
    </row>
    <row r="1036" spans="3:68" x14ac:dyDescent="0.3">
      <c r="C1036" s="37">
        <v>44243</v>
      </c>
      <c r="D1036" s="1">
        <v>0</v>
      </c>
      <c r="E1036" s="1">
        <v>0</v>
      </c>
      <c r="H1036" s="37">
        <v>44243</v>
      </c>
      <c r="I1036" s="1">
        <v>0</v>
      </c>
      <c r="J1036" s="1">
        <v>0</v>
      </c>
      <c r="M1036" s="37">
        <v>44243</v>
      </c>
      <c r="N1036" s="1">
        <v>0</v>
      </c>
      <c r="O1036" s="1">
        <v>0</v>
      </c>
      <c r="R1036" s="37">
        <v>44243</v>
      </c>
      <c r="S1036" s="1">
        <v>0</v>
      </c>
      <c r="T1036" s="1">
        <v>0</v>
      </c>
      <c r="W1036" s="37">
        <v>44243</v>
      </c>
      <c r="X1036" s="1">
        <v>0</v>
      </c>
      <c r="Y1036" s="1">
        <v>0</v>
      </c>
      <c r="Z1036" s="1">
        <f t="shared" si="56"/>
        <v>1079.8000000000004</v>
      </c>
      <c r="AB1036" s="37">
        <v>44243</v>
      </c>
      <c r="AC1036" s="1">
        <v>0</v>
      </c>
      <c r="AD1036" s="1">
        <v>0</v>
      </c>
      <c r="AG1036" s="37">
        <v>44243</v>
      </c>
      <c r="AH1036" s="1">
        <v>0</v>
      </c>
      <c r="AI1036" s="1">
        <v>0</v>
      </c>
      <c r="AL1036" s="37">
        <v>44243</v>
      </c>
      <c r="AM1036" s="1">
        <v>0</v>
      </c>
      <c r="AN1036" s="1">
        <v>0</v>
      </c>
      <c r="AO1036" s="1">
        <f t="shared" si="57"/>
        <v>1006.0999999999996</v>
      </c>
      <c r="AQ1036" s="37">
        <v>44243</v>
      </c>
      <c r="AR1036" s="1">
        <v>0</v>
      </c>
      <c r="AS1036" s="1">
        <v>0</v>
      </c>
      <c r="AT1036" s="1">
        <f t="shared" si="58"/>
        <v>1154.9000000000005</v>
      </c>
      <c r="AV1036" s="37">
        <v>44243</v>
      </c>
      <c r="AW1036" s="1">
        <v>0</v>
      </c>
      <c r="AX1036" s="1">
        <v>0</v>
      </c>
      <c r="AZ1036" s="37">
        <v>43140</v>
      </c>
      <c r="BA1036" s="1">
        <v>-16.399999999999999</v>
      </c>
      <c r="BB1036" s="1">
        <v>1</v>
      </c>
      <c r="BC1036" s="1">
        <v>4.0999999999999996</v>
      </c>
      <c r="BE1036" s="37"/>
      <c r="BJ1036" s="37"/>
      <c r="BP1036" s="37"/>
    </row>
    <row r="1037" spans="3:68" x14ac:dyDescent="0.3">
      <c r="C1037" s="37">
        <v>44244</v>
      </c>
      <c r="D1037" s="1">
        <v>0</v>
      </c>
      <c r="E1037" s="1">
        <v>0</v>
      </c>
      <c r="H1037" s="37">
        <v>44244</v>
      </c>
      <c r="I1037" s="1">
        <v>0</v>
      </c>
      <c r="J1037" s="1">
        <v>0</v>
      </c>
      <c r="M1037" s="37">
        <v>44244</v>
      </c>
      <c r="N1037" s="1">
        <v>0</v>
      </c>
      <c r="O1037" s="1">
        <v>0</v>
      </c>
      <c r="R1037" s="37">
        <v>44244</v>
      </c>
      <c r="S1037" s="1">
        <v>0</v>
      </c>
      <c r="T1037" s="1">
        <v>0</v>
      </c>
      <c r="W1037" s="37">
        <v>44244</v>
      </c>
      <c r="X1037" s="1">
        <v>0</v>
      </c>
      <c r="Y1037" s="1">
        <v>0</v>
      </c>
      <c r="Z1037" s="1">
        <f t="shared" si="56"/>
        <v>1079.8000000000004</v>
      </c>
      <c r="AB1037" s="37">
        <v>44244</v>
      </c>
      <c r="AC1037" s="1">
        <v>0</v>
      </c>
      <c r="AD1037" s="1">
        <v>0</v>
      </c>
      <c r="AG1037" s="37">
        <v>44244</v>
      </c>
      <c r="AH1037" s="1">
        <v>0</v>
      </c>
      <c r="AI1037" s="1">
        <v>0</v>
      </c>
      <c r="AL1037" s="37">
        <v>44244</v>
      </c>
      <c r="AM1037" s="1">
        <v>0</v>
      </c>
      <c r="AN1037" s="1">
        <v>0</v>
      </c>
      <c r="AO1037" s="1">
        <f t="shared" si="57"/>
        <v>1006.0999999999996</v>
      </c>
      <c r="AQ1037" s="37">
        <v>44244</v>
      </c>
      <c r="AR1037" s="1">
        <v>0</v>
      </c>
      <c r="AS1037" s="1">
        <v>0</v>
      </c>
      <c r="AT1037" s="1">
        <f t="shared" si="58"/>
        <v>1154.9000000000005</v>
      </c>
      <c r="AV1037" s="37">
        <v>44244</v>
      </c>
      <c r="AW1037" s="1">
        <v>0</v>
      </c>
      <c r="AX1037" s="1">
        <v>0</v>
      </c>
      <c r="AZ1037" s="37">
        <v>43143</v>
      </c>
      <c r="BA1037" s="1">
        <v>19.600000000000001</v>
      </c>
      <c r="BB1037" s="1">
        <v>1</v>
      </c>
      <c r="BC1037" s="1">
        <v>0</v>
      </c>
      <c r="BE1037" s="37"/>
      <c r="BJ1037" s="37"/>
      <c r="BP1037" s="37"/>
    </row>
    <row r="1038" spans="3:68" x14ac:dyDescent="0.3">
      <c r="C1038" s="37">
        <v>44245</v>
      </c>
      <c r="D1038" s="1">
        <v>0</v>
      </c>
      <c r="E1038" s="1">
        <v>0</v>
      </c>
      <c r="H1038" s="37">
        <v>44245</v>
      </c>
      <c r="I1038" s="1">
        <v>0</v>
      </c>
      <c r="J1038" s="1">
        <v>0</v>
      </c>
      <c r="M1038" s="37">
        <v>44245</v>
      </c>
      <c r="N1038" s="1">
        <v>0</v>
      </c>
      <c r="O1038" s="1">
        <v>0</v>
      </c>
      <c r="R1038" s="37">
        <v>44245</v>
      </c>
      <c r="S1038" s="1">
        <v>0</v>
      </c>
      <c r="T1038" s="1">
        <v>0</v>
      </c>
      <c r="W1038" s="37">
        <v>44245</v>
      </c>
      <c r="X1038" s="1">
        <v>0</v>
      </c>
      <c r="Y1038" s="1">
        <v>0</v>
      </c>
      <c r="Z1038" s="1">
        <f t="shared" si="56"/>
        <v>1079.8000000000004</v>
      </c>
      <c r="AB1038" s="37">
        <v>44245</v>
      </c>
      <c r="AC1038" s="1">
        <v>0</v>
      </c>
      <c r="AD1038" s="1">
        <v>0</v>
      </c>
      <c r="AG1038" s="37">
        <v>44245</v>
      </c>
      <c r="AH1038" s="1">
        <v>0</v>
      </c>
      <c r="AI1038" s="1">
        <v>0</v>
      </c>
      <c r="AL1038" s="37">
        <v>44245</v>
      </c>
      <c r="AM1038" s="1">
        <v>0</v>
      </c>
      <c r="AN1038" s="1">
        <v>0</v>
      </c>
      <c r="AO1038" s="1">
        <f t="shared" si="57"/>
        <v>1006.0999999999996</v>
      </c>
      <c r="AQ1038" s="37">
        <v>44245</v>
      </c>
      <c r="AR1038" s="1">
        <v>0</v>
      </c>
      <c r="AS1038" s="1">
        <v>0</v>
      </c>
      <c r="AT1038" s="1">
        <f t="shared" si="58"/>
        <v>1154.9000000000005</v>
      </c>
      <c r="AV1038" s="37">
        <v>44245</v>
      </c>
      <c r="AW1038" s="1">
        <v>0</v>
      </c>
      <c r="AX1038" s="1">
        <v>0</v>
      </c>
      <c r="AZ1038" s="37">
        <v>43144</v>
      </c>
      <c r="BA1038" s="1">
        <v>0</v>
      </c>
      <c r="BB1038" s="1">
        <v>0</v>
      </c>
      <c r="BC1038" s="1">
        <v>0</v>
      </c>
      <c r="BE1038" s="37"/>
      <c r="BJ1038" s="37"/>
      <c r="BP1038" s="37"/>
    </row>
    <row r="1039" spans="3:68" x14ac:dyDescent="0.3">
      <c r="C1039" s="37">
        <v>44246</v>
      </c>
      <c r="D1039" s="1">
        <v>0</v>
      </c>
      <c r="E1039" s="1">
        <v>0</v>
      </c>
      <c r="H1039" s="37">
        <v>44246</v>
      </c>
      <c r="I1039" s="1">
        <v>0</v>
      </c>
      <c r="J1039" s="1">
        <v>0</v>
      </c>
      <c r="M1039" s="37">
        <v>44246</v>
      </c>
      <c r="N1039" s="1">
        <v>0</v>
      </c>
      <c r="O1039" s="1">
        <v>0</v>
      </c>
      <c r="R1039" s="37">
        <v>44246</v>
      </c>
      <c r="S1039" s="1">
        <v>0</v>
      </c>
      <c r="T1039" s="1">
        <v>0</v>
      </c>
      <c r="W1039" s="37">
        <v>44246</v>
      </c>
      <c r="X1039" s="1">
        <v>0</v>
      </c>
      <c r="Y1039" s="1">
        <v>0</v>
      </c>
      <c r="Z1039" s="1">
        <f t="shared" si="56"/>
        <v>1079.8000000000004</v>
      </c>
      <c r="AB1039" s="37">
        <v>44246</v>
      </c>
      <c r="AC1039" s="1">
        <v>0</v>
      </c>
      <c r="AD1039" s="1">
        <v>0</v>
      </c>
      <c r="AG1039" s="37">
        <v>44246</v>
      </c>
      <c r="AH1039" s="1">
        <v>0</v>
      </c>
      <c r="AI1039" s="1">
        <v>0</v>
      </c>
      <c r="AL1039" s="37">
        <v>44246</v>
      </c>
      <c r="AM1039" s="1">
        <v>0</v>
      </c>
      <c r="AN1039" s="1">
        <v>0</v>
      </c>
      <c r="AO1039" s="1">
        <f t="shared" si="57"/>
        <v>1006.0999999999996</v>
      </c>
      <c r="AQ1039" s="37">
        <v>44246</v>
      </c>
      <c r="AR1039" s="1">
        <v>0</v>
      </c>
      <c r="AS1039" s="1">
        <v>0</v>
      </c>
      <c r="AT1039" s="1">
        <f t="shared" si="58"/>
        <v>1154.9000000000005</v>
      </c>
      <c r="AV1039" s="37">
        <v>44246</v>
      </c>
      <c r="AW1039" s="1">
        <v>0</v>
      </c>
      <c r="AX1039" s="1">
        <v>0</v>
      </c>
      <c r="AZ1039" s="37">
        <v>43145</v>
      </c>
      <c r="BA1039" s="1">
        <v>0</v>
      </c>
      <c r="BB1039" s="1">
        <v>0</v>
      </c>
      <c r="BC1039" s="1">
        <v>0</v>
      </c>
      <c r="BE1039" s="37"/>
      <c r="BJ1039" s="37"/>
      <c r="BP1039" s="37"/>
    </row>
    <row r="1040" spans="3:68" x14ac:dyDescent="0.3">
      <c r="C1040" s="37">
        <v>44249</v>
      </c>
      <c r="D1040" s="1">
        <v>10.5</v>
      </c>
      <c r="E1040" s="1">
        <v>1</v>
      </c>
      <c r="F1040" s="1">
        <v>14.5</v>
      </c>
      <c r="H1040" s="37">
        <v>44249</v>
      </c>
      <c r="I1040" s="1">
        <v>10.5</v>
      </c>
      <c r="J1040" s="1">
        <v>1</v>
      </c>
      <c r="K1040" s="1">
        <v>14.5</v>
      </c>
      <c r="M1040" s="37">
        <v>44249</v>
      </c>
      <c r="N1040" s="1">
        <v>10.5</v>
      </c>
      <c r="O1040" s="1">
        <v>1</v>
      </c>
      <c r="P1040" s="1">
        <v>14.5</v>
      </c>
      <c r="R1040" s="37">
        <v>44249</v>
      </c>
      <c r="S1040" s="1">
        <v>7</v>
      </c>
      <c r="T1040" s="1">
        <v>1</v>
      </c>
      <c r="U1040" s="1">
        <v>14.5</v>
      </c>
      <c r="W1040" s="37">
        <v>44249</v>
      </c>
      <c r="X1040" s="1">
        <v>7</v>
      </c>
      <c r="Y1040" s="1">
        <v>1</v>
      </c>
      <c r="Z1040" s="1">
        <f t="shared" si="56"/>
        <v>1086.8000000000004</v>
      </c>
      <c r="AB1040" s="37">
        <v>44249</v>
      </c>
      <c r="AC1040" s="1">
        <v>10.4</v>
      </c>
      <c r="AD1040" s="1">
        <v>1</v>
      </c>
      <c r="AG1040" s="37">
        <v>44249</v>
      </c>
      <c r="AH1040" s="1">
        <v>6.4</v>
      </c>
      <c r="AI1040" s="1">
        <v>1</v>
      </c>
      <c r="AJ1040" s="1">
        <v>-3.1</v>
      </c>
      <c r="AL1040" s="37">
        <v>44249</v>
      </c>
      <c r="AM1040" s="1">
        <v>15.4</v>
      </c>
      <c r="AN1040" s="1">
        <v>1</v>
      </c>
      <c r="AO1040" s="1">
        <f t="shared" si="57"/>
        <v>1021.4999999999995</v>
      </c>
      <c r="AQ1040" s="37">
        <v>44249</v>
      </c>
      <c r="AR1040" s="1">
        <v>9.4</v>
      </c>
      <c r="AS1040" s="1">
        <v>1</v>
      </c>
      <c r="AT1040" s="1">
        <f t="shared" si="58"/>
        <v>1164.3000000000006</v>
      </c>
      <c r="AV1040" s="37">
        <v>44249</v>
      </c>
      <c r="AW1040" s="1">
        <v>8.4</v>
      </c>
      <c r="AX1040" s="1">
        <v>1</v>
      </c>
      <c r="AZ1040" s="37">
        <v>43150</v>
      </c>
      <c r="BA1040" s="1">
        <v>-20.3</v>
      </c>
      <c r="BB1040" s="1">
        <v>1</v>
      </c>
      <c r="BC1040" s="1">
        <v>0</v>
      </c>
      <c r="BE1040" s="37"/>
      <c r="BJ1040" s="37"/>
      <c r="BP1040" s="37"/>
    </row>
    <row r="1041" spans="3:68" x14ac:dyDescent="0.3">
      <c r="C1041" s="37">
        <v>44250</v>
      </c>
      <c r="D1041" s="1">
        <v>-15</v>
      </c>
      <c r="E1041" s="1">
        <v>1</v>
      </c>
      <c r="F1041" s="1">
        <v>8</v>
      </c>
      <c r="H1041" s="37">
        <v>44250</v>
      </c>
      <c r="I1041" s="1">
        <v>-15</v>
      </c>
      <c r="J1041" s="1">
        <v>1</v>
      </c>
      <c r="K1041" s="1">
        <v>8</v>
      </c>
      <c r="M1041" s="37">
        <v>44250</v>
      </c>
      <c r="N1041" s="1">
        <v>-15</v>
      </c>
      <c r="O1041" s="1">
        <v>1</v>
      </c>
      <c r="P1041" s="1">
        <v>8</v>
      </c>
      <c r="R1041" s="37">
        <v>44250</v>
      </c>
      <c r="S1041" s="1">
        <v>-15</v>
      </c>
      <c r="T1041" s="1">
        <v>1</v>
      </c>
      <c r="U1041" s="1">
        <v>8</v>
      </c>
      <c r="W1041" s="37">
        <v>44250</v>
      </c>
      <c r="X1041" s="1">
        <v>-15</v>
      </c>
      <c r="Y1041" s="1">
        <v>1</v>
      </c>
      <c r="Z1041" s="1">
        <f t="shared" si="56"/>
        <v>1071.8000000000004</v>
      </c>
      <c r="AB1041" s="37">
        <v>44250</v>
      </c>
      <c r="AC1041" s="1">
        <v>-15</v>
      </c>
      <c r="AD1041" s="1">
        <v>1</v>
      </c>
      <c r="AG1041" s="37">
        <v>44250</v>
      </c>
      <c r="AH1041" s="1">
        <v>-15</v>
      </c>
      <c r="AI1041" s="1">
        <v>1</v>
      </c>
      <c r="AL1041" s="37">
        <v>44250</v>
      </c>
      <c r="AM1041" s="1">
        <v>0.9</v>
      </c>
      <c r="AN1041" s="1">
        <v>1</v>
      </c>
      <c r="AO1041" s="1">
        <f t="shared" si="57"/>
        <v>1022.3999999999995</v>
      </c>
      <c r="AQ1041" s="37">
        <v>44250</v>
      </c>
      <c r="AR1041" s="1">
        <v>-1.6</v>
      </c>
      <c r="AS1041" s="1">
        <v>1</v>
      </c>
      <c r="AT1041" s="1">
        <f t="shared" si="58"/>
        <v>1162.7000000000007</v>
      </c>
      <c r="AV1041" s="37">
        <v>44250</v>
      </c>
      <c r="AW1041" s="1">
        <v>-14.8</v>
      </c>
      <c r="AX1041" s="1">
        <v>1</v>
      </c>
      <c r="AZ1041" s="37">
        <v>43151</v>
      </c>
      <c r="BA1041" s="1">
        <v>0</v>
      </c>
      <c r="BB1041" s="1">
        <v>0</v>
      </c>
      <c r="BC1041" s="1">
        <v>0</v>
      </c>
      <c r="BE1041" s="37"/>
      <c r="BJ1041" s="37"/>
      <c r="BP1041" s="37"/>
    </row>
    <row r="1042" spans="3:68" x14ac:dyDescent="0.3">
      <c r="C1042" s="37">
        <v>44251</v>
      </c>
      <c r="D1042" s="1">
        <v>0</v>
      </c>
      <c r="E1042" s="1">
        <v>0</v>
      </c>
      <c r="H1042" s="37">
        <v>44251</v>
      </c>
      <c r="I1042" s="1">
        <v>0</v>
      </c>
      <c r="J1042" s="1">
        <v>0</v>
      </c>
      <c r="M1042" s="37">
        <v>44251</v>
      </c>
      <c r="N1042" s="1">
        <v>0</v>
      </c>
      <c r="O1042" s="1">
        <v>0</v>
      </c>
      <c r="R1042" s="37">
        <v>44251</v>
      </c>
      <c r="S1042" s="1">
        <v>0</v>
      </c>
      <c r="T1042" s="1">
        <v>0</v>
      </c>
      <c r="W1042" s="37">
        <v>44251</v>
      </c>
      <c r="X1042" s="1">
        <v>0</v>
      </c>
      <c r="Y1042" s="1">
        <v>0</v>
      </c>
      <c r="Z1042" s="1">
        <f t="shared" si="56"/>
        <v>1071.8000000000004</v>
      </c>
      <c r="AB1042" s="37">
        <v>44251</v>
      </c>
      <c r="AC1042" s="1">
        <v>0</v>
      </c>
      <c r="AD1042" s="1">
        <v>0</v>
      </c>
      <c r="AG1042" s="37">
        <v>44251</v>
      </c>
      <c r="AH1042" s="1">
        <v>0</v>
      </c>
      <c r="AI1042" s="1">
        <v>0</v>
      </c>
      <c r="AL1042" s="37">
        <v>44251</v>
      </c>
      <c r="AM1042" s="1">
        <v>0</v>
      </c>
      <c r="AN1042" s="1">
        <v>0</v>
      </c>
      <c r="AO1042" s="1">
        <f t="shared" si="57"/>
        <v>1022.3999999999995</v>
      </c>
      <c r="AQ1042" s="37">
        <v>44251</v>
      </c>
      <c r="AR1042" s="1">
        <v>0</v>
      </c>
      <c r="AS1042" s="1">
        <v>0</v>
      </c>
      <c r="AT1042" s="1">
        <f t="shared" si="58"/>
        <v>1162.7000000000007</v>
      </c>
      <c r="AV1042" s="37">
        <v>44251</v>
      </c>
      <c r="AW1042" s="1">
        <v>0</v>
      </c>
      <c r="AX1042" s="1">
        <v>0</v>
      </c>
      <c r="AZ1042" s="37">
        <v>43152</v>
      </c>
      <c r="BA1042" s="1">
        <v>-16.3</v>
      </c>
      <c r="BB1042" s="1">
        <v>1</v>
      </c>
      <c r="BC1042" s="1">
        <v>0</v>
      </c>
      <c r="BE1042" s="37"/>
      <c r="BJ1042" s="37"/>
      <c r="BP1042" s="37"/>
    </row>
    <row r="1043" spans="3:68" x14ac:dyDescent="0.3">
      <c r="C1043" s="37">
        <v>44252</v>
      </c>
      <c r="D1043" s="1">
        <v>0</v>
      </c>
      <c r="E1043" s="1">
        <v>0</v>
      </c>
      <c r="H1043" s="37">
        <v>44252</v>
      </c>
      <c r="I1043" s="1">
        <v>0</v>
      </c>
      <c r="J1043" s="1">
        <v>0</v>
      </c>
      <c r="M1043" s="37">
        <v>44252</v>
      </c>
      <c r="N1043" s="1">
        <v>0</v>
      </c>
      <c r="O1043" s="1">
        <v>0</v>
      </c>
      <c r="R1043" s="37">
        <v>44252</v>
      </c>
      <c r="S1043" s="1">
        <v>0</v>
      </c>
      <c r="T1043" s="1">
        <v>0</v>
      </c>
      <c r="W1043" s="37">
        <v>44252</v>
      </c>
      <c r="X1043" s="1">
        <v>0</v>
      </c>
      <c r="Y1043" s="1">
        <v>0</v>
      </c>
      <c r="Z1043" s="1">
        <f t="shared" si="56"/>
        <v>1071.8000000000004</v>
      </c>
      <c r="AB1043" s="37">
        <v>44252</v>
      </c>
      <c r="AC1043" s="1">
        <v>0</v>
      </c>
      <c r="AD1043" s="1">
        <v>0</v>
      </c>
      <c r="AG1043" s="37">
        <v>44252</v>
      </c>
      <c r="AH1043" s="1">
        <v>0</v>
      </c>
      <c r="AI1043" s="1">
        <v>0</v>
      </c>
      <c r="AL1043" s="37">
        <v>44252</v>
      </c>
      <c r="AM1043" s="1">
        <v>0</v>
      </c>
      <c r="AN1043" s="1">
        <v>0</v>
      </c>
      <c r="AO1043" s="1">
        <f t="shared" si="57"/>
        <v>1022.3999999999995</v>
      </c>
      <c r="AQ1043" s="37">
        <v>44252</v>
      </c>
      <c r="AR1043" s="1">
        <v>0</v>
      </c>
      <c r="AS1043" s="1">
        <v>0</v>
      </c>
      <c r="AT1043" s="1">
        <f t="shared" si="58"/>
        <v>1162.7000000000007</v>
      </c>
      <c r="AV1043" s="37">
        <v>44252</v>
      </c>
      <c r="AW1043" s="1">
        <v>0</v>
      </c>
      <c r="AX1043" s="1">
        <v>0</v>
      </c>
      <c r="AZ1043" s="37">
        <v>43153</v>
      </c>
      <c r="BA1043" s="1">
        <v>0</v>
      </c>
      <c r="BB1043" s="1">
        <v>0</v>
      </c>
      <c r="BC1043" s="1">
        <v>0</v>
      </c>
      <c r="BE1043" s="37"/>
      <c r="BJ1043" s="37"/>
      <c r="BP1043" s="37"/>
    </row>
    <row r="1044" spans="3:68" x14ac:dyDescent="0.3">
      <c r="C1044" s="37">
        <v>44253</v>
      </c>
      <c r="D1044" s="1">
        <v>0</v>
      </c>
      <c r="E1044" s="1">
        <v>0</v>
      </c>
      <c r="H1044" s="37">
        <v>44253</v>
      </c>
      <c r="I1044" s="1">
        <v>0</v>
      </c>
      <c r="J1044" s="1">
        <v>0</v>
      </c>
      <c r="M1044" s="37">
        <v>44253</v>
      </c>
      <c r="N1044" s="1">
        <v>0</v>
      </c>
      <c r="O1044" s="1">
        <v>0</v>
      </c>
      <c r="R1044" s="37">
        <v>44253</v>
      </c>
      <c r="S1044" s="1">
        <v>0</v>
      </c>
      <c r="T1044" s="1">
        <v>0</v>
      </c>
      <c r="W1044" s="37">
        <v>44253</v>
      </c>
      <c r="X1044" s="1">
        <v>0</v>
      </c>
      <c r="Y1044" s="1">
        <v>0</v>
      </c>
      <c r="Z1044" s="1">
        <f t="shared" si="56"/>
        <v>1071.8000000000004</v>
      </c>
      <c r="AB1044" s="37">
        <v>44253</v>
      </c>
      <c r="AC1044" s="1">
        <v>0</v>
      </c>
      <c r="AD1044" s="1">
        <v>0</v>
      </c>
      <c r="AG1044" s="37">
        <v>44253</v>
      </c>
      <c r="AH1044" s="1">
        <v>0</v>
      </c>
      <c r="AI1044" s="1">
        <v>0</v>
      </c>
      <c r="AL1044" s="37">
        <v>44253</v>
      </c>
      <c r="AM1044" s="1">
        <v>0</v>
      </c>
      <c r="AN1044" s="1">
        <v>0</v>
      </c>
      <c r="AO1044" s="1">
        <f t="shared" si="57"/>
        <v>1022.3999999999995</v>
      </c>
      <c r="AQ1044" s="37">
        <v>44253</v>
      </c>
      <c r="AR1044" s="1">
        <v>0</v>
      </c>
      <c r="AS1044" s="1">
        <v>0</v>
      </c>
      <c r="AT1044" s="1">
        <f t="shared" si="58"/>
        <v>1162.7000000000007</v>
      </c>
      <c r="AV1044" s="37">
        <v>44253</v>
      </c>
      <c r="AW1044" s="1">
        <v>0</v>
      </c>
      <c r="AX1044" s="1">
        <v>0</v>
      </c>
      <c r="AZ1044" s="37">
        <v>43154</v>
      </c>
      <c r="BA1044" s="1">
        <v>0</v>
      </c>
      <c r="BB1044" s="1">
        <v>0</v>
      </c>
      <c r="BC1044" s="1">
        <v>0</v>
      </c>
      <c r="BE1044" s="37"/>
      <c r="BJ1044" s="37"/>
      <c r="BP1044" s="37"/>
    </row>
    <row r="1045" spans="3:68" x14ac:dyDescent="0.3">
      <c r="C1045" s="37">
        <v>44257</v>
      </c>
      <c r="D1045" s="1">
        <v>16</v>
      </c>
      <c r="E1045" s="1">
        <v>1</v>
      </c>
      <c r="F1045" s="1">
        <v>21</v>
      </c>
      <c r="H1045" s="37">
        <v>44257</v>
      </c>
      <c r="I1045" s="1">
        <v>16</v>
      </c>
      <c r="J1045" s="1">
        <v>1</v>
      </c>
      <c r="K1045" s="1">
        <v>21</v>
      </c>
      <c r="M1045" s="37">
        <v>44257</v>
      </c>
      <c r="N1045" s="1">
        <v>16</v>
      </c>
      <c r="O1045" s="1">
        <v>1</v>
      </c>
      <c r="P1045" s="1">
        <v>21</v>
      </c>
      <c r="R1045" s="37">
        <v>44257</v>
      </c>
      <c r="S1045" s="1">
        <v>16</v>
      </c>
      <c r="T1045" s="1">
        <v>1</v>
      </c>
      <c r="U1045" s="1">
        <v>21</v>
      </c>
      <c r="W1045" s="37">
        <v>44257</v>
      </c>
      <c r="X1045" s="1">
        <v>16</v>
      </c>
      <c r="Y1045" s="1">
        <v>1</v>
      </c>
      <c r="Z1045" s="1">
        <f t="shared" si="56"/>
        <v>1087.8000000000004</v>
      </c>
      <c r="AB1045" s="37">
        <v>44257</v>
      </c>
      <c r="AC1045" s="1">
        <v>16</v>
      </c>
      <c r="AD1045" s="1">
        <v>1</v>
      </c>
      <c r="AG1045" s="37">
        <v>44257</v>
      </c>
      <c r="AH1045" s="1">
        <v>16</v>
      </c>
      <c r="AI1045" s="1">
        <v>1</v>
      </c>
      <c r="AL1045" s="37">
        <v>44257</v>
      </c>
      <c r="AM1045" s="1">
        <v>0.4</v>
      </c>
      <c r="AN1045" s="1">
        <v>1</v>
      </c>
      <c r="AO1045" s="1">
        <f t="shared" si="57"/>
        <v>1022.7999999999995</v>
      </c>
      <c r="AQ1045" s="37">
        <v>44257</v>
      </c>
      <c r="AR1045" s="1">
        <v>2.9</v>
      </c>
      <c r="AS1045" s="1">
        <v>1</v>
      </c>
      <c r="AT1045" s="1">
        <f t="shared" si="58"/>
        <v>1165.6000000000008</v>
      </c>
      <c r="AV1045" s="37">
        <v>44257</v>
      </c>
      <c r="AW1045" s="1">
        <v>14</v>
      </c>
      <c r="AX1045" s="1">
        <v>1</v>
      </c>
      <c r="AZ1045" s="37">
        <v>43157</v>
      </c>
      <c r="BA1045" s="1">
        <v>0</v>
      </c>
      <c r="BB1045" s="1">
        <v>0</v>
      </c>
      <c r="BC1045" s="1">
        <v>0</v>
      </c>
      <c r="BE1045" s="37"/>
      <c r="BJ1045" s="37"/>
      <c r="BP1045" s="37"/>
    </row>
    <row r="1046" spans="3:68" x14ac:dyDescent="0.3">
      <c r="C1046" s="37">
        <v>44258</v>
      </c>
      <c r="D1046" s="1">
        <v>0</v>
      </c>
      <c r="E1046" s="1">
        <v>0</v>
      </c>
      <c r="H1046" s="37">
        <v>44258</v>
      </c>
      <c r="I1046" s="1">
        <v>0</v>
      </c>
      <c r="J1046" s="1">
        <v>0</v>
      </c>
      <c r="M1046" s="37">
        <v>44258</v>
      </c>
      <c r="N1046" s="1">
        <v>0</v>
      </c>
      <c r="O1046" s="1">
        <v>0</v>
      </c>
      <c r="R1046" s="37">
        <v>44258</v>
      </c>
      <c r="S1046" s="1">
        <v>0</v>
      </c>
      <c r="T1046" s="1">
        <v>0</v>
      </c>
      <c r="W1046" s="37">
        <v>44258</v>
      </c>
      <c r="X1046" s="1">
        <v>0</v>
      </c>
      <c r="Y1046" s="1">
        <v>0</v>
      </c>
      <c r="Z1046" s="1">
        <f t="shared" si="56"/>
        <v>1087.8000000000004</v>
      </c>
      <c r="AB1046" s="37">
        <v>44258</v>
      </c>
      <c r="AC1046" s="1">
        <v>0</v>
      </c>
      <c r="AD1046" s="1">
        <v>0</v>
      </c>
      <c r="AG1046" s="37">
        <v>44258</v>
      </c>
      <c r="AH1046" s="1">
        <v>0</v>
      </c>
      <c r="AI1046" s="1">
        <v>0</v>
      </c>
      <c r="AL1046" s="37">
        <v>44258</v>
      </c>
      <c r="AM1046" s="1">
        <v>0</v>
      </c>
      <c r="AN1046" s="1">
        <v>0</v>
      </c>
      <c r="AO1046" s="1">
        <f t="shared" si="57"/>
        <v>1022.7999999999995</v>
      </c>
      <c r="AQ1046" s="37">
        <v>44258</v>
      </c>
      <c r="AR1046" s="1">
        <v>0</v>
      </c>
      <c r="AS1046" s="1">
        <v>0</v>
      </c>
      <c r="AT1046" s="1">
        <f t="shared" si="58"/>
        <v>1165.6000000000008</v>
      </c>
      <c r="AV1046" s="37">
        <v>44258</v>
      </c>
      <c r="AW1046" s="1">
        <v>0</v>
      </c>
      <c r="AX1046" s="1">
        <v>0</v>
      </c>
      <c r="AZ1046" s="37">
        <v>43158</v>
      </c>
      <c r="BA1046" s="1">
        <v>-20.5</v>
      </c>
      <c r="BB1046" s="1">
        <v>1</v>
      </c>
      <c r="BC1046" s="1">
        <v>0</v>
      </c>
      <c r="BE1046" s="37"/>
      <c r="BJ1046" s="37"/>
      <c r="BP1046" s="37"/>
    </row>
    <row r="1047" spans="3:68" x14ac:dyDescent="0.3">
      <c r="C1047" s="37">
        <v>44259</v>
      </c>
      <c r="D1047" s="1">
        <v>0</v>
      </c>
      <c r="E1047" s="1">
        <v>0</v>
      </c>
      <c r="H1047" s="37">
        <v>44259</v>
      </c>
      <c r="I1047" s="1">
        <v>0</v>
      </c>
      <c r="J1047" s="1">
        <v>0</v>
      </c>
      <c r="M1047" s="37">
        <v>44259</v>
      </c>
      <c r="N1047" s="1">
        <v>0</v>
      </c>
      <c r="O1047" s="1">
        <v>0</v>
      </c>
      <c r="R1047" s="37">
        <v>44259</v>
      </c>
      <c r="S1047" s="1">
        <v>0</v>
      </c>
      <c r="T1047" s="1">
        <v>0</v>
      </c>
      <c r="W1047" s="37">
        <v>44259</v>
      </c>
      <c r="X1047" s="1">
        <v>0</v>
      </c>
      <c r="Y1047" s="1">
        <v>0</v>
      </c>
      <c r="Z1047" s="1">
        <f t="shared" si="56"/>
        <v>1087.8000000000004</v>
      </c>
      <c r="AB1047" s="37">
        <v>44259</v>
      </c>
      <c r="AC1047" s="1">
        <v>0</v>
      </c>
      <c r="AD1047" s="1">
        <v>0</v>
      </c>
      <c r="AG1047" s="37">
        <v>44259</v>
      </c>
      <c r="AH1047" s="1">
        <v>0</v>
      </c>
      <c r="AI1047" s="1">
        <v>0</v>
      </c>
      <c r="AL1047" s="37">
        <v>44259</v>
      </c>
      <c r="AM1047" s="1">
        <v>0</v>
      </c>
      <c r="AN1047" s="1">
        <v>0</v>
      </c>
      <c r="AO1047" s="1">
        <f t="shared" si="57"/>
        <v>1022.7999999999995</v>
      </c>
      <c r="AQ1047" s="37">
        <v>44259</v>
      </c>
      <c r="AR1047" s="1">
        <v>0</v>
      </c>
      <c r="AS1047" s="1">
        <v>0</v>
      </c>
      <c r="AT1047" s="1">
        <f t="shared" si="58"/>
        <v>1165.6000000000008</v>
      </c>
      <c r="AV1047" s="37">
        <v>44259</v>
      </c>
      <c r="AW1047" s="1">
        <v>0</v>
      </c>
      <c r="AX1047" s="1">
        <v>0</v>
      </c>
      <c r="AZ1047" s="37">
        <v>43159</v>
      </c>
      <c r="BA1047" s="1">
        <v>-12.5</v>
      </c>
      <c r="BB1047" s="1">
        <v>1</v>
      </c>
      <c r="BC1047" s="1">
        <v>0</v>
      </c>
      <c r="BE1047" s="37"/>
      <c r="BJ1047" s="37"/>
      <c r="BP1047" s="37"/>
    </row>
    <row r="1048" spans="3:68" x14ac:dyDescent="0.3">
      <c r="C1048" s="37">
        <v>44260</v>
      </c>
      <c r="D1048" s="1">
        <v>0</v>
      </c>
      <c r="E1048" s="1">
        <v>0</v>
      </c>
      <c r="H1048" s="37">
        <v>44260</v>
      </c>
      <c r="I1048" s="1">
        <v>0</v>
      </c>
      <c r="J1048" s="1">
        <v>0</v>
      </c>
      <c r="M1048" s="37">
        <v>44260</v>
      </c>
      <c r="N1048" s="1">
        <v>0</v>
      </c>
      <c r="O1048" s="1">
        <v>0</v>
      </c>
      <c r="R1048" s="37">
        <v>44260</v>
      </c>
      <c r="S1048" s="1">
        <v>0</v>
      </c>
      <c r="T1048" s="1">
        <v>0</v>
      </c>
      <c r="W1048" s="37">
        <v>44260</v>
      </c>
      <c r="X1048" s="1">
        <v>0</v>
      </c>
      <c r="Y1048" s="1">
        <v>0</v>
      </c>
      <c r="Z1048" s="1">
        <f t="shared" si="56"/>
        <v>1087.8000000000004</v>
      </c>
      <c r="AB1048" s="37">
        <v>44260</v>
      </c>
      <c r="AC1048" s="1">
        <v>0</v>
      </c>
      <c r="AD1048" s="1">
        <v>0</v>
      </c>
      <c r="AG1048" s="37">
        <v>44260</v>
      </c>
      <c r="AH1048" s="1">
        <v>0</v>
      </c>
      <c r="AI1048" s="1">
        <v>0</v>
      </c>
      <c r="AL1048" s="37">
        <v>44260</v>
      </c>
      <c r="AM1048" s="1">
        <v>0</v>
      </c>
      <c r="AN1048" s="1">
        <v>0</v>
      </c>
      <c r="AO1048" s="1">
        <f t="shared" si="57"/>
        <v>1022.7999999999995</v>
      </c>
      <c r="AQ1048" s="37">
        <v>44260</v>
      </c>
      <c r="AR1048" s="1">
        <v>0</v>
      </c>
      <c r="AS1048" s="1">
        <v>0</v>
      </c>
      <c r="AT1048" s="1">
        <f t="shared" si="58"/>
        <v>1165.6000000000008</v>
      </c>
      <c r="AV1048" s="37">
        <v>44260</v>
      </c>
      <c r="AW1048" s="1">
        <v>0</v>
      </c>
      <c r="AX1048" s="1">
        <v>0</v>
      </c>
      <c r="AZ1048" s="37">
        <v>43161</v>
      </c>
      <c r="BA1048" s="1">
        <v>17</v>
      </c>
      <c r="BB1048" s="1">
        <v>1</v>
      </c>
      <c r="BC1048" s="1">
        <v>0</v>
      </c>
      <c r="BE1048" s="37"/>
      <c r="BJ1048" s="37"/>
      <c r="BP1048" s="37"/>
    </row>
    <row r="1049" spans="3:68" x14ac:dyDescent="0.3">
      <c r="C1049" s="37">
        <v>44263</v>
      </c>
      <c r="D1049" s="1">
        <v>28.2</v>
      </c>
      <c r="E1049" s="1">
        <v>1</v>
      </c>
      <c r="F1049" s="1">
        <v>28.2</v>
      </c>
      <c r="H1049" s="37">
        <v>44263</v>
      </c>
      <c r="I1049" s="1">
        <v>28.2</v>
      </c>
      <c r="J1049" s="1">
        <v>1</v>
      </c>
      <c r="K1049" s="1">
        <v>28.2</v>
      </c>
      <c r="M1049" s="37">
        <v>44263</v>
      </c>
      <c r="N1049" s="1">
        <v>28.2</v>
      </c>
      <c r="O1049" s="1">
        <v>1</v>
      </c>
      <c r="P1049" s="1">
        <v>28.2</v>
      </c>
      <c r="R1049" s="37">
        <v>44263</v>
      </c>
      <c r="S1049" s="1">
        <v>5</v>
      </c>
      <c r="T1049" s="1">
        <v>1</v>
      </c>
      <c r="U1049" s="1">
        <v>13.2</v>
      </c>
      <c r="W1049" s="37">
        <v>44263</v>
      </c>
      <c r="X1049" s="1">
        <v>5</v>
      </c>
      <c r="Y1049" s="1">
        <v>1</v>
      </c>
      <c r="Z1049" s="1">
        <f t="shared" si="56"/>
        <v>1092.8000000000004</v>
      </c>
      <c r="AB1049" s="37">
        <v>44263</v>
      </c>
      <c r="AC1049" s="1">
        <v>28</v>
      </c>
      <c r="AD1049" s="1">
        <v>1</v>
      </c>
      <c r="AG1049" s="37">
        <v>44263</v>
      </c>
      <c r="AH1049" s="1">
        <v>23.1</v>
      </c>
      <c r="AI1049" s="1">
        <v>1</v>
      </c>
      <c r="AJ1049" s="1">
        <v>16.100000000000001</v>
      </c>
      <c r="AL1049" s="37">
        <v>44263</v>
      </c>
      <c r="AM1049" s="1">
        <v>20.399999999999999</v>
      </c>
      <c r="AN1049" s="1">
        <v>1</v>
      </c>
      <c r="AO1049" s="1">
        <f t="shared" si="57"/>
        <v>1043.1999999999996</v>
      </c>
      <c r="AQ1049" s="37">
        <v>44263</v>
      </c>
      <c r="AR1049" s="1">
        <v>27.5</v>
      </c>
      <c r="AS1049" s="1">
        <v>1</v>
      </c>
      <c r="AT1049" s="1">
        <f t="shared" si="58"/>
        <v>1193.1000000000008</v>
      </c>
      <c r="AV1049" s="37">
        <v>44263</v>
      </c>
      <c r="AW1049" s="1">
        <v>26.8</v>
      </c>
      <c r="AX1049" s="1">
        <v>1</v>
      </c>
      <c r="AZ1049" s="37">
        <v>43164</v>
      </c>
      <c r="BA1049" s="1">
        <v>0</v>
      </c>
      <c r="BB1049" s="1">
        <v>0</v>
      </c>
      <c r="BC1049" s="1">
        <v>0</v>
      </c>
      <c r="BE1049" s="37"/>
      <c r="BJ1049" s="37"/>
      <c r="BP1049" s="37"/>
    </row>
    <row r="1050" spans="3:68" x14ac:dyDescent="0.3">
      <c r="C1050" s="37">
        <v>44264</v>
      </c>
      <c r="D1050" s="1">
        <v>0</v>
      </c>
      <c r="E1050" s="1">
        <v>0</v>
      </c>
      <c r="H1050" s="37">
        <v>44264</v>
      </c>
      <c r="I1050" s="1">
        <v>0</v>
      </c>
      <c r="J1050" s="1">
        <v>0</v>
      </c>
      <c r="M1050" s="37">
        <v>44264</v>
      </c>
      <c r="N1050" s="1">
        <v>0</v>
      </c>
      <c r="O1050" s="1">
        <v>0</v>
      </c>
      <c r="R1050" s="37">
        <v>44264</v>
      </c>
      <c r="S1050" s="1">
        <v>0</v>
      </c>
      <c r="T1050" s="1">
        <v>0</v>
      </c>
      <c r="W1050" s="37">
        <v>44264</v>
      </c>
      <c r="X1050" s="1">
        <v>0</v>
      </c>
      <c r="Y1050" s="1">
        <v>0</v>
      </c>
      <c r="Z1050" s="1">
        <f t="shared" si="56"/>
        <v>1092.8000000000004</v>
      </c>
      <c r="AB1050" s="37">
        <v>44264</v>
      </c>
      <c r="AC1050" s="1">
        <v>0</v>
      </c>
      <c r="AD1050" s="1">
        <v>0</v>
      </c>
      <c r="AG1050" s="37">
        <v>44264</v>
      </c>
      <c r="AH1050" s="1">
        <v>0</v>
      </c>
      <c r="AI1050" s="1">
        <v>0</v>
      </c>
      <c r="AL1050" s="37">
        <v>44264</v>
      </c>
      <c r="AM1050" s="1">
        <v>0</v>
      </c>
      <c r="AN1050" s="1">
        <v>0</v>
      </c>
      <c r="AO1050" s="1">
        <f t="shared" si="57"/>
        <v>1043.1999999999996</v>
      </c>
      <c r="AQ1050" s="37">
        <v>44264</v>
      </c>
      <c r="AR1050" s="1">
        <v>0</v>
      </c>
      <c r="AS1050" s="1">
        <v>0</v>
      </c>
      <c r="AT1050" s="1">
        <f t="shared" si="58"/>
        <v>1193.1000000000008</v>
      </c>
      <c r="AV1050" s="37">
        <v>44264</v>
      </c>
      <c r="AW1050" s="1">
        <v>0</v>
      </c>
      <c r="AX1050" s="1">
        <v>0</v>
      </c>
      <c r="AZ1050" s="37">
        <v>43165</v>
      </c>
      <c r="BA1050" s="1">
        <v>-11</v>
      </c>
      <c r="BB1050" s="1">
        <v>1</v>
      </c>
      <c r="BC1050" s="1">
        <v>0</v>
      </c>
      <c r="BE1050" s="37"/>
      <c r="BJ1050" s="37"/>
      <c r="BP1050" s="37"/>
    </row>
    <row r="1051" spans="3:68" x14ac:dyDescent="0.3">
      <c r="C1051" s="37">
        <v>44265</v>
      </c>
      <c r="D1051" s="1">
        <v>16</v>
      </c>
      <c r="E1051" s="1">
        <v>1</v>
      </c>
      <c r="F1051" s="1">
        <v>24.2</v>
      </c>
      <c r="H1051" s="37">
        <v>44265</v>
      </c>
      <c r="I1051" s="1">
        <v>16</v>
      </c>
      <c r="J1051" s="1">
        <v>1</v>
      </c>
      <c r="K1051" s="1">
        <v>24.2</v>
      </c>
      <c r="M1051" s="37">
        <v>44265</v>
      </c>
      <c r="N1051" s="1">
        <v>16</v>
      </c>
      <c r="O1051" s="1">
        <v>1</v>
      </c>
      <c r="P1051" s="1">
        <v>24.2</v>
      </c>
      <c r="R1051" s="37">
        <v>44265</v>
      </c>
      <c r="S1051" s="1">
        <v>4.3</v>
      </c>
      <c r="T1051" s="1">
        <v>1</v>
      </c>
      <c r="U1051" s="1">
        <v>12.2</v>
      </c>
      <c r="W1051" s="37">
        <v>44265</v>
      </c>
      <c r="X1051" s="1">
        <v>4.3</v>
      </c>
      <c r="Y1051" s="1">
        <v>1</v>
      </c>
      <c r="Z1051" s="1">
        <f t="shared" si="56"/>
        <v>1097.1000000000004</v>
      </c>
      <c r="AB1051" s="37">
        <v>44265</v>
      </c>
      <c r="AC1051" s="1">
        <v>11.2</v>
      </c>
      <c r="AD1051" s="1">
        <v>1</v>
      </c>
      <c r="AG1051" s="37">
        <v>44265</v>
      </c>
      <c r="AH1051" s="1">
        <v>0.9</v>
      </c>
      <c r="AI1051" s="1">
        <v>1</v>
      </c>
      <c r="AJ1051" s="1">
        <v>-4.3</v>
      </c>
      <c r="AL1051" s="37">
        <v>44265</v>
      </c>
      <c r="AM1051" s="1">
        <v>-4.4000000000000004</v>
      </c>
      <c r="AN1051" s="1">
        <v>1</v>
      </c>
      <c r="AO1051" s="1">
        <f t="shared" si="57"/>
        <v>1038.7999999999995</v>
      </c>
      <c r="AQ1051" s="37">
        <v>44265</v>
      </c>
      <c r="AR1051" s="1">
        <v>-4.0999999999999996</v>
      </c>
      <c r="AS1051" s="1">
        <v>1</v>
      </c>
      <c r="AT1051" s="1">
        <f t="shared" si="58"/>
        <v>1189.0000000000009</v>
      </c>
      <c r="AV1051" s="37">
        <v>44265</v>
      </c>
      <c r="AW1051" s="1">
        <v>11.6</v>
      </c>
      <c r="AX1051" s="1">
        <v>1</v>
      </c>
      <c r="AZ1051" s="37">
        <v>43166</v>
      </c>
      <c r="BA1051" s="1">
        <v>-8.1999999999999993</v>
      </c>
      <c r="BB1051" s="1">
        <v>1</v>
      </c>
      <c r="BC1051" s="1">
        <v>0</v>
      </c>
      <c r="BE1051" s="37"/>
      <c r="BJ1051" s="37"/>
      <c r="BP1051" s="37"/>
    </row>
    <row r="1052" spans="3:68" x14ac:dyDescent="0.3">
      <c r="C1052" s="37">
        <v>44266</v>
      </c>
      <c r="D1052" s="1">
        <v>0</v>
      </c>
      <c r="E1052" s="1">
        <v>0</v>
      </c>
      <c r="H1052" s="37">
        <v>44266</v>
      </c>
      <c r="I1052" s="1">
        <v>0</v>
      </c>
      <c r="J1052" s="1">
        <v>0</v>
      </c>
      <c r="M1052" s="37">
        <v>44266</v>
      </c>
      <c r="N1052" s="1">
        <v>0</v>
      </c>
      <c r="O1052" s="1">
        <v>0</v>
      </c>
      <c r="R1052" s="37">
        <v>44266</v>
      </c>
      <c r="S1052" s="1">
        <v>0</v>
      </c>
      <c r="T1052" s="1">
        <v>0</v>
      </c>
      <c r="W1052" s="37">
        <v>44266</v>
      </c>
      <c r="X1052" s="1">
        <v>0</v>
      </c>
      <c r="Y1052" s="1">
        <v>0</v>
      </c>
      <c r="Z1052" s="1">
        <f t="shared" ref="Z1052:Z1115" si="59">+Z1051+X1052</f>
        <v>1097.1000000000004</v>
      </c>
      <c r="AB1052" s="37">
        <v>44266</v>
      </c>
      <c r="AC1052" s="1">
        <v>0</v>
      </c>
      <c r="AD1052" s="1">
        <v>0</v>
      </c>
      <c r="AG1052" s="37">
        <v>44266</v>
      </c>
      <c r="AH1052" s="1">
        <v>0</v>
      </c>
      <c r="AI1052" s="1">
        <v>0</v>
      </c>
      <c r="AL1052" s="37">
        <v>44266</v>
      </c>
      <c r="AM1052" s="1">
        <v>0</v>
      </c>
      <c r="AN1052" s="1">
        <v>0</v>
      </c>
      <c r="AO1052" s="1">
        <f t="shared" ref="AO1052:AO1115" si="60">+AO1051+AM1052</f>
        <v>1038.7999999999995</v>
      </c>
      <c r="AQ1052" s="37">
        <v>44266</v>
      </c>
      <c r="AR1052" s="1">
        <v>0</v>
      </c>
      <c r="AS1052" s="1">
        <v>0</v>
      </c>
      <c r="AT1052" s="1">
        <f t="shared" ref="AT1052:AT1115" si="61">+AT1051+AR1052</f>
        <v>1189.0000000000009</v>
      </c>
      <c r="AV1052" s="37">
        <v>44266</v>
      </c>
      <c r="AW1052" s="1">
        <v>0</v>
      </c>
      <c r="AX1052" s="1">
        <v>0</v>
      </c>
      <c r="AZ1052" s="37">
        <v>43167</v>
      </c>
      <c r="BA1052" s="1">
        <v>0</v>
      </c>
      <c r="BB1052" s="1">
        <v>0</v>
      </c>
      <c r="BC1052" s="1">
        <v>0</v>
      </c>
      <c r="BE1052" s="37"/>
      <c r="BJ1052" s="37"/>
      <c r="BP1052" s="37"/>
    </row>
    <row r="1053" spans="3:68" x14ac:dyDescent="0.3">
      <c r="C1053" s="37">
        <v>44267</v>
      </c>
      <c r="D1053" s="1">
        <v>23.8</v>
      </c>
      <c r="E1053" s="1">
        <v>1</v>
      </c>
      <c r="F1053" s="1">
        <v>23.8</v>
      </c>
      <c r="H1053" s="37">
        <v>44267</v>
      </c>
      <c r="I1053" s="1">
        <v>23.8</v>
      </c>
      <c r="J1053" s="1">
        <v>1</v>
      </c>
      <c r="K1053" s="1">
        <v>23.8</v>
      </c>
      <c r="M1053" s="37">
        <v>44267</v>
      </c>
      <c r="N1053" s="1">
        <v>23.8</v>
      </c>
      <c r="O1053" s="1">
        <v>1</v>
      </c>
      <c r="P1053" s="1">
        <v>23.8</v>
      </c>
      <c r="R1053" s="37">
        <v>44267</v>
      </c>
      <c r="S1053" s="1">
        <v>23.8</v>
      </c>
      <c r="T1053" s="1">
        <v>1</v>
      </c>
      <c r="U1053" s="1">
        <v>23.8</v>
      </c>
      <c r="W1053" s="37">
        <v>44267</v>
      </c>
      <c r="X1053" s="1">
        <v>23.8</v>
      </c>
      <c r="Y1053" s="1">
        <v>1</v>
      </c>
      <c r="Z1053" s="1">
        <f t="shared" si="59"/>
        <v>1120.9000000000003</v>
      </c>
      <c r="AB1053" s="37">
        <v>44267</v>
      </c>
      <c r="AC1053" s="1">
        <v>23.7</v>
      </c>
      <c r="AD1053" s="1">
        <v>1</v>
      </c>
      <c r="AG1053" s="37">
        <v>44267</v>
      </c>
      <c r="AH1053" s="1">
        <v>3.3</v>
      </c>
      <c r="AI1053" s="1">
        <v>1</v>
      </c>
      <c r="AJ1053" s="1">
        <v>22.5</v>
      </c>
      <c r="AL1053" s="37">
        <v>44267</v>
      </c>
      <c r="AM1053" s="1">
        <v>18.3</v>
      </c>
      <c r="AN1053" s="1">
        <v>1</v>
      </c>
      <c r="AO1053" s="1">
        <f t="shared" si="60"/>
        <v>1057.0999999999995</v>
      </c>
      <c r="AQ1053" s="37">
        <v>44267</v>
      </c>
      <c r="AR1053" s="1">
        <v>13.6</v>
      </c>
      <c r="AS1053" s="1">
        <v>1</v>
      </c>
      <c r="AT1053" s="1">
        <f t="shared" si="61"/>
        <v>1202.6000000000008</v>
      </c>
      <c r="AV1053" s="37">
        <v>44267</v>
      </c>
      <c r="AW1053" s="1">
        <v>24</v>
      </c>
      <c r="AX1053" s="1">
        <v>1</v>
      </c>
      <c r="AZ1053" s="37">
        <v>43168</v>
      </c>
      <c r="BA1053" s="1">
        <v>0</v>
      </c>
      <c r="BB1053" s="1">
        <v>0</v>
      </c>
      <c r="BC1053" s="1">
        <v>0</v>
      </c>
      <c r="BE1053" s="37"/>
      <c r="BJ1053" s="37"/>
      <c r="BP1053" s="37"/>
    </row>
    <row r="1054" spans="3:68" x14ac:dyDescent="0.3">
      <c r="C1054" s="37">
        <v>44270</v>
      </c>
      <c r="D1054" s="1">
        <v>-29.4</v>
      </c>
      <c r="E1054" s="1">
        <v>1</v>
      </c>
      <c r="F1054" s="1">
        <v>4.7</v>
      </c>
      <c r="H1054" s="37">
        <v>44270</v>
      </c>
      <c r="I1054" s="1">
        <v>-29.4</v>
      </c>
      <c r="J1054" s="1">
        <v>1</v>
      </c>
      <c r="K1054" s="1">
        <v>4.7</v>
      </c>
      <c r="M1054" s="37">
        <v>44270</v>
      </c>
      <c r="N1054" s="1">
        <v>-29.4</v>
      </c>
      <c r="O1054" s="1">
        <v>1</v>
      </c>
      <c r="P1054" s="1">
        <v>4.7</v>
      </c>
      <c r="R1054" s="37">
        <v>44270</v>
      </c>
      <c r="S1054" s="1">
        <v>-29.4</v>
      </c>
      <c r="T1054" s="1">
        <v>1</v>
      </c>
      <c r="U1054" s="1">
        <v>4.7</v>
      </c>
      <c r="W1054" s="37">
        <v>44270</v>
      </c>
      <c r="X1054" s="1">
        <v>-29.4</v>
      </c>
      <c r="Y1054" s="1">
        <v>1</v>
      </c>
      <c r="Z1054" s="1">
        <f t="shared" si="59"/>
        <v>1091.5000000000002</v>
      </c>
      <c r="AB1054" s="37">
        <v>44270</v>
      </c>
      <c r="AC1054" s="1">
        <v>-31.3</v>
      </c>
      <c r="AD1054" s="1">
        <v>1</v>
      </c>
      <c r="AG1054" s="37">
        <v>44270</v>
      </c>
      <c r="AH1054" s="1">
        <v>-23.1</v>
      </c>
      <c r="AI1054" s="1">
        <v>1</v>
      </c>
      <c r="AL1054" s="37">
        <v>44270</v>
      </c>
      <c r="AM1054" s="1">
        <v>-18</v>
      </c>
      <c r="AN1054" s="1">
        <v>1</v>
      </c>
      <c r="AO1054" s="1">
        <f t="shared" si="60"/>
        <v>1039.0999999999995</v>
      </c>
      <c r="AQ1054" s="37">
        <v>44270</v>
      </c>
      <c r="AR1054" s="1">
        <v>-9.4</v>
      </c>
      <c r="AS1054" s="1">
        <v>1</v>
      </c>
      <c r="AT1054" s="1">
        <f t="shared" si="61"/>
        <v>1193.2000000000007</v>
      </c>
      <c r="AV1054" s="37">
        <v>44270</v>
      </c>
      <c r="AW1054" s="1">
        <v>-32.700000000000003</v>
      </c>
      <c r="AX1054" s="1">
        <v>1</v>
      </c>
      <c r="AZ1054" s="37">
        <v>43171</v>
      </c>
      <c r="BA1054" s="1">
        <v>0</v>
      </c>
      <c r="BB1054" s="1">
        <v>0</v>
      </c>
      <c r="BC1054" s="1">
        <v>0</v>
      </c>
      <c r="BE1054" s="37"/>
      <c r="BJ1054" s="37"/>
      <c r="BP1054" s="37"/>
    </row>
    <row r="1055" spans="3:68" x14ac:dyDescent="0.3">
      <c r="C1055" s="37">
        <v>44271</v>
      </c>
      <c r="D1055" s="1">
        <v>0</v>
      </c>
      <c r="E1055" s="1">
        <v>0</v>
      </c>
      <c r="H1055" s="37">
        <v>44271</v>
      </c>
      <c r="I1055" s="1">
        <v>0</v>
      </c>
      <c r="J1055" s="1">
        <v>0</v>
      </c>
      <c r="M1055" s="37">
        <v>44271</v>
      </c>
      <c r="N1055" s="1">
        <v>0</v>
      </c>
      <c r="O1055" s="1">
        <v>0</v>
      </c>
      <c r="R1055" s="37">
        <v>44271</v>
      </c>
      <c r="S1055" s="1">
        <v>0</v>
      </c>
      <c r="T1055" s="1">
        <v>0</v>
      </c>
      <c r="W1055" s="37">
        <v>44271</v>
      </c>
      <c r="X1055" s="1">
        <v>0</v>
      </c>
      <c r="Y1055" s="1">
        <v>0</v>
      </c>
      <c r="Z1055" s="1">
        <f t="shared" si="59"/>
        <v>1091.5000000000002</v>
      </c>
      <c r="AB1055" s="37">
        <v>44271</v>
      </c>
      <c r="AC1055" s="1">
        <v>0</v>
      </c>
      <c r="AD1055" s="1">
        <v>0</v>
      </c>
      <c r="AG1055" s="37">
        <v>44271</v>
      </c>
      <c r="AH1055" s="1">
        <v>0</v>
      </c>
      <c r="AI1055" s="1">
        <v>0</v>
      </c>
      <c r="AL1055" s="37">
        <v>44271</v>
      </c>
      <c r="AM1055" s="1">
        <v>0</v>
      </c>
      <c r="AN1055" s="1">
        <v>0</v>
      </c>
      <c r="AO1055" s="1">
        <f t="shared" si="60"/>
        <v>1039.0999999999995</v>
      </c>
      <c r="AQ1055" s="37">
        <v>44271</v>
      </c>
      <c r="AR1055" s="1">
        <v>0</v>
      </c>
      <c r="AS1055" s="1">
        <v>0</v>
      </c>
      <c r="AT1055" s="1">
        <f t="shared" si="61"/>
        <v>1193.2000000000007</v>
      </c>
      <c r="AV1055" s="37">
        <v>44271</v>
      </c>
      <c r="AW1055" s="1">
        <v>0</v>
      </c>
      <c r="AX1055" s="1">
        <v>0</v>
      </c>
      <c r="AZ1055" s="37">
        <v>43172</v>
      </c>
      <c r="BA1055" s="1">
        <v>0</v>
      </c>
      <c r="BB1055" s="1">
        <v>0</v>
      </c>
      <c r="BC1055" s="1">
        <v>0</v>
      </c>
      <c r="BE1055" s="37"/>
      <c r="BJ1055" s="37"/>
      <c r="BP1055" s="37"/>
    </row>
    <row r="1056" spans="3:68" x14ac:dyDescent="0.3">
      <c r="C1056" s="37">
        <v>44272</v>
      </c>
      <c r="D1056" s="1">
        <v>0</v>
      </c>
      <c r="E1056" s="1">
        <v>0</v>
      </c>
      <c r="H1056" s="37">
        <v>44272</v>
      </c>
      <c r="I1056" s="1">
        <v>0</v>
      </c>
      <c r="J1056" s="1">
        <v>0</v>
      </c>
      <c r="M1056" s="37">
        <v>44272</v>
      </c>
      <c r="N1056" s="1">
        <v>0</v>
      </c>
      <c r="O1056" s="1">
        <v>0</v>
      </c>
      <c r="R1056" s="37">
        <v>44272</v>
      </c>
      <c r="S1056" s="1">
        <v>0</v>
      </c>
      <c r="T1056" s="1">
        <v>0</v>
      </c>
      <c r="W1056" s="37">
        <v>44272</v>
      </c>
      <c r="X1056" s="1">
        <v>0</v>
      </c>
      <c r="Y1056" s="1">
        <v>0</v>
      </c>
      <c r="Z1056" s="1">
        <f t="shared" si="59"/>
        <v>1091.5000000000002</v>
      </c>
      <c r="AB1056" s="37">
        <v>44272</v>
      </c>
      <c r="AC1056" s="1">
        <v>0</v>
      </c>
      <c r="AD1056" s="1">
        <v>0</v>
      </c>
      <c r="AG1056" s="37">
        <v>44272</v>
      </c>
      <c r="AH1056" s="1">
        <v>0</v>
      </c>
      <c r="AI1056" s="1">
        <v>0</v>
      </c>
      <c r="AL1056" s="37">
        <v>44272</v>
      </c>
      <c r="AM1056" s="1">
        <v>0</v>
      </c>
      <c r="AN1056" s="1">
        <v>0</v>
      </c>
      <c r="AO1056" s="1">
        <f t="shared" si="60"/>
        <v>1039.0999999999995</v>
      </c>
      <c r="AQ1056" s="37">
        <v>44272</v>
      </c>
      <c r="AR1056" s="1">
        <v>0</v>
      </c>
      <c r="AS1056" s="1">
        <v>0</v>
      </c>
      <c r="AT1056" s="1">
        <f t="shared" si="61"/>
        <v>1193.2000000000007</v>
      </c>
      <c r="AV1056" s="37">
        <v>44272</v>
      </c>
      <c r="AW1056" s="1">
        <v>0</v>
      </c>
      <c r="AX1056" s="1">
        <v>0</v>
      </c>
      <c r="AZ1056" s="37">
        <v>43173</v>
      </c>
      <c r="BA1056" s="1">
        <v>0</v>
      </c>
      <c r="BB1056" s="1">
        <v>0</v>
      </c>
      <c r="BC1056" s="1">
        <v>0</v>
      </c>
      <c r="BE1056" s="37"/>
      <c r="BJ1056" s="37"/>
      <c r="BP1056" s="37"/>
    </row>
    <row r="1057" spans="3:68" x14ac:dyDescent="0.3">
      <c r="C1057" s="37">
        <v>44273</v>
      </c>
      <c r="D1057" s="1">
        <v>-30.1</v>
      </c>
      <c r="E1057" s="1">
        <v>1</v>
      </c>
      <c r="F1057" s="1">
        <v>8.9</v>
      </c>
      <c r="H1057" s="37">
        <v>44273</v>
      </c>
      <c r="I1057" s="1">
        <v>-30.1</v>
      </c>
      <c r="J1057" s="1">
        <v>1</v>
      </c>
      <c r="K1057" s="1">
        <v>8.9</v>
      </c>
      <c r="M1057" s="37">
        <v>44273</v>
      </c>
      <c r="N1057" s="1">
        <v>-30.1</v>
      </c>
      <c r="O1057" s="1">
        <v>1</v>
      </c>
      <c r="P1057" s="1">
        <v>8.9</v>
      </c>
      <c r="R1057" s="37">
        <v>44273</v>
      </c>
      <c r="S1057" s="1">
        <v>-30.1</v>
      </c>
      <c r="T1057" s="1">
        <v>1</v>
      </c>
      <c r="U1057" s="1">
        <v>8.9</v>
      </c>
      <c r="W1057" s="37">
        <v>44273</v>
      </c>
      <c r="X1057" s="1">
        <v>-30.1</v>
      </c>
      <c r="Y1057" s="1">
        <v>1</v>
      </c>
      <c r="Z1057" s="1">
        <f t="shared" si="59"/>
        <v>1061.4000000000003</v>
      </c>
      <c r="AB1057" s="37">
        <v>44273</v>
      </c>
      <c r="AC1057" s="1">
        <v>-30.3</v>
      </c>
      <c r="AD1057" s="1">
        <v>1</v>
      </c>
      <c r="AG1057" s="37">
        <v>44273</v>
      </c>
      <c r="AH1057" s="1">
        <v>-21</v>
      </c>
      <c r="AI1057" s="1">
        <v>1</v>
      </c>
      <c r="AL1057" s="37">
        <v>44273</v>
      </c>
      <c r="AM1057" s="1">
        <v>-21.7</v>
      </c>
      <c r="AN1057" s="1">
        <v>1</v>
      </c>
      <c r="AO1057" s="1">
        <f t="shared" si="60"/>
        <v>1017.3999999999994</v>
      </c>
      <c r="AQ1057" s="37">
        <v>44273</v>
      </c>
      <c r="AR1057" s="1">
        <v>-13.7</v>
      </c>
      <c r="AS1057" s="1">
        <v>1</v>
      </c>
      <c r="AT1057" s="1">
        <f t="shared" si="61"/>
        <v>1179.5000000000007</v>
      </c>
      <c r="AV1057" s="37">
        <v>44273</v>
      </c>
      <c r="AW1057" s="1">
        <v>-30.5</v>
      </c>
      <c r="AX1057" s="1">
        <v>1</v>
      </c>
      <c r="AZ1057" s="37">
        <v>43174</v>
      </c>
      <c r="BA1057" s="1">
        <v>0</v>
      </c>
      <c r="BB1057" s="1">
        <v>0</v>
      </c>
      <c r="BC1057" s="1">
        <v>0</v>
      </c>
      <c r="BE1057" s="37"/>
      <c r="BJ1057" s="37"/>
      <c r="BP1057" s="37"/>
    </row>
    <row r="1058" spans="3:68" x14ac:dyDescent="0.3">
      <c r="C1058" s="37">
        <v>44274</v>
      </c>
      <c r="D1058" s="1">
        <v>0</v>
      </c>
      <c r="E1058" s="1">
        <v>0</v>
      </c>
      <c r="H1058" s="37">
        <v>44274</v>
      </c>
      <c r="I1058" s="1">
        <v>0</v>
      </c>
      <c r="J1058" s="1">
        <v>0</v>
      </c>
      <c r="M1058" s="37">
        <v>44274</v>
      </c>
      <c r="N1058" s="1">
        <v>0</v>
      </c>
      <c r="O1058" s="1">
        <v>0</v>
      </c>
      <c r="R1058" s="37">
        <v>44274</v>
      </c>
      <c r="S1058" s="1">
        <v>0</v>
      </c>
      <c r="T1058" s="1">
        <v>0</v>
      </c>
      <c r="W1058" s="37">
        <v>44274</v>
      </c>
      <c r="X1058" s="1">
        <v>0</v>
      </c>
      <c r="Y1058" s="1">
        <v>0</v>
      </c>
      <c r="Z1058" s="1">
        <f t="shared" si="59"/>
        <v>1061.4000000000003</v>
      </c>
      <c r="AB1058" s="37">
        <v>44274</v>
      </c>
      <c r="AC1058" s="1">
        <v>0</v>
      </c>
      <c r="AD1058" s="1">
        <v>0</v>
      </c>
      <c r="AG1058" s="37">
        <v>44274</v>
      </c>
      <c r="AH1058" s="1">
        <v>0</v>
      </c>
      <c r="AI1058" s="1">
        <v>0</v>
      </c>
      <c r="AL1058" s="37">
        <v>44274</v>
      </c>
      <c r="AM1058" s="1">
        <v>0</v>
      </c>
      <c r="AN1058" s="1">
        <v>0</v>
      </c>
      <c r="AO1058" s="1">
        <f t="shared" si="60"/>
        <v>1017.3999999999994</v>
      </c>
      <c r="AQ1058" s="37">
        <v>44274</v>
      </c>
      <c r="AR1058" s="1">
        <v>0</v>
      </c>
      <c r="AS1058" s="1">
        <v>0</v>
      </c>
      <c r="AT1058" s="1">
        <f t="shared" si="61"/>
        <v>1179.5000000000007</v>
      </c>
      <c r="AV1058" s="37">
        <v>44274</v>
      </c>
      <c r="AW1058" s="1">
        <v>0</v>
      </c>
      <c r="AX1058" s="1">
        <v>0</v>
      </c>
      <c r="AZ1058" s="37">
        <v>43175</v>
      </c>
      <c r="BA1058" s="1">
        <v>0</v>
      </c>
      <c r="BB1058" s="1">
        <v>0</v>
      </c>
      <c r="BC1058" s="1">
        <v>0</v>
      </c>
      <c r="BE1058" s="37"/>
      <c r="BJ1058" s="37"/>
      <c r="BP1058" s="37"/>
    </row>
    <row r="1059" spans="3:68" x14ac:dyDescent="0.3">
      <c r="C1059" s="37">
        <v>44277</v>
      </c>
      <c r="D1059" s="1">
        <v>0</v>
      </c>
      <c r="E1059" s="1">
        <v>0</v>
      </c>
      <c r="H1059" s="37">
        <v>44277</v>
      </c>
      <c r="I1059" s="1">
        <v>0</v>
      </c>
      <c r="J1059" s="1">
        <v>0</v>
      </c>
      <c r="M1059" s="37">
        <v>44277</v>
      </c>
      <c r="N1059" s="1">
        <v>0</v>
      </c>
      <c r="O1059" s="1">
        <v>0</v>
      </c>
      <c r="R1059" s="37">
        <v>44277</v>
      </c>
      <c r="S1059" s="1">
        <v>0</v>
      </c>
      <c r="T1059" s="1">
        <v>0</v>
      </c>
      <c r="W1059" s="37">
        <v>44277</v>
      </c>
      <c r="X1059" s="1">
        <v>0</v>
      </c>
      <c r="Y1059" s="1">
        <v>0</v>
      </c>
      <c r="Z1059" s="1">
        <f t="shared" si="59"/>
        <v>1061.4000000000003</v>
      </c>
      <c r="AB1059" s="37">
        <v>44277</v>
      </c>
      <c r="AC1059" s="1">
        <v>0</v>
      </c>
      <c r="AD1059" s="1">
        <v>0</v>
      </c>
      <c r="AG1059" s="37">
        <v>44277</v>
      </c>
      <c r="AH1059" s="1">
        <v>0</v>
      </c>
      <c r="AI1059" s="1">
        <v>0</v>
      </c>
      <c r="AL1059" s="37">
        <v>44277</v>
      </c>
      <c r="AM1059" s="1">
        <v>0</v>
      </c>
      <c r="AN1059" s="1">
        <v>0</v>
      </c>
      <c r="AO1059" s="1">
        <f t="shared" si="60"/>
        <v>1017.3999999999994</v>
      </c>
      <c r="AQ1059" s="37">
        <v>44277</v>
      </c>
      <c r="AR1059" s="1">
        <v>0</v>
      </c>
      <c r="AS1059" s="1">
        <v>0</v>
      </c>
      <c r="AT1059" s="1">
        <f t="shared" si="61"/>
        <v>1179.5000000000007</v>
      </c>
      <c r="AV1059" s="37">
        <v>44277</v>
      </c>
      <c r="AW1059" s="1">
        <v>0</v>
      </c>
      <c r="AX1059" s="1">
        <v>0</v>
      </c>
      <c r="AZ1059" s="37">
        <v>43178</v>
      </c>
      <c r="BA1059" s="1">
        <v>0</v>
      </c>
      <c r="BB1059" s="1">
        <v>0</v>
      </c>
      <c r="BC1059" s="1">
        <v>0</v>
      </c>
      <c r="BE1059" s="37"/>
      <c r="BJ1059" s="37"/>
      <c r="BP1059" s="37"/>
    </row>
    <row r="1060" spans="3:68" x14ac:dyDescent="0.3">
      <c r="C1060" s="37">
        <v>44278</v>
      </c>
      <c r="D1060" s="1">
        <v>0</v>
      </c>
      <c r="E1060" s="1">
        <v>0</v>
      </c>
      <c r="H1060" s="37">
        <v>44278</v>
      </c>
      <c r="I1060" s="1">
        <v>0</v>
      </c>
      <c r="J1060" s="1">
        <v>0</v>
      </c>
      <c r="M1060" s="37">
        <v>44278</v>
      </c>
      <c r="N1060" s="1">
        <v>0</v>
      </c>
      <c r="O1060" s="1">
        <v>0</v>
      </c>
      <c r="R1060" s="37">
        <v>44278</v>
      </c>
      <c r="S1060" s="1">
        <v>0</v>
      </c>
      <c r="T1060" s="1">
        <v>0</v>
      </c>
      <c r="W1060" s="37">
        <v>44278</v>
      </c>
      <c r="X1060" s="1">
        <v>0</v>
      </c>
      <c r="Y1060" s="1">
        <v>0</v>
      </c>
      <c r="Z1060" s="1">
        <f t="shared" si="59"/>
        <v>1061.4000000000003</v>
      </c>
      <c r="AB1060" s="37">
        <v>44278</v>
      </c>
      <c r="AC1060" s="1">
        <v>0</v>
      </c>
      <c r="AD1060" s="1">
        <v>0</v>
      </c>
      <c r="AG1060" s="37">
        <v>44278</v>
      </c>
      <c r="AH1060" s="1">
        <v>0</v>
      </c>
      <c r="AI1060" s="1">
        <v>0</v>
      </c>
      <c r="AL1060" s="37">
        <v>44278</v>
      </c>
      <c r="AM1060" s="1">
        <v>0</v>
      </c>
      <c r="AN1060" s="1">
        <v>0</v>
      </c>
      <c r="AO1060" s="1">
        <f t="shared" si="60"/>
        <v>1017.3999999999994</v>
      </c>
      <c r="AQ1060" s="37">
        <v>44278</v>
      </c>
      <c r="AR1060" s="1">
        <v>0</v>
      </c>
      <c r="AS1060" s="1">
        <v>0</v>
      </c>
      <c r="AT1060" s="1">
        <f t="shared" si="61"/>
        <v>1179.5000000000007</v>
      </c>
      <c r="AV1060" s="37">
        <v>44278</v>
      </c>
      <c r="AW1060" s="1">
        <v>0</v>
      </c>
      <c r="AX1060" s="1">
        <v>0</v>
      </c>
      <c r="AZ1060" s="37">
        <v>43179</v>
      </c>
      <c r="BA1060" s="1">
        <v>-6.8</v>
      </c>
      <c r="BB1060" s="1">
        <v>1</v>
      </c>
      <c r="BC1060" s="1">
        <v>0</v>
      </c>
      <c r="BE1060" s="37"/>
      <c r="BJ1060" s="37"/>
      <c r="BP1060" s="37"/>
    </row>
    <row r="1061" spans="3:68" x14ac:dyDescent="0.3">
      <c r="C1061" s="37">
        <v>44279</v>
      </c>
      <c r="D1061" s="1">
        <v>0</v>
      </c>
      <c r="E1061" s="1">
        <v>0</v>
      </c>
      <c r="H1061" s="37">
        <v>44279</v>
      </c>
      <c r="I1061" s="1">
        <v>0</v>
      </c>
      <c r="J1061" s="1">
        <v>0</v>
      </c>
      <c r="M1061" s="37">
        <v>44279</v>
      </c>
      <c r="N1061" s="1">
        <v>0</v>
      </c>
      <c r="O1061" s="1">
        <v>0</v>
      </c>
      <c r="R1061" s="37">
        <v>44279</v>
      </c>
      <c r="S1061" s="1">
        <v>0</v>
      </c>
      <c r="T1061" s="1">
        <v>0</v>
      </c>
      <c r="W1061" s="37">
        <v>44279</v>
      </c>
      <c r="X1061" s="1">
        <v>0</v>
      </c>
      <c r="Y1061" s="1">
        <v>0</v>
      </c>
      <c r="Z1061" s="1">
        <f t="shared" si="59"/>
        <v>1061.4000000000003</v>
      </c>
      <c r="AB1061" s="37">
        <v>44279</v>
      </c>
      <c r="AC1061" s="1">
        <v>0</v>
      </c>
      <c r="AD1061" s="1">
        <v>0</v>
      </c>
      <c r="AG1061" s="37">
        <v>44279</v>
      </c>
      <c r="AH1061" s="1">
        <v>0</v>
      </c>
      <c r="AI1061" s="1">
        <v>0</v>
      </c>
      <c r="AL1061" s="37">
        <v>44279</v>
      </c>
      <c r="AM1061" s="1">
        <v>0</v>
      </c>
      <c r="AN1061" s="1">
        <v>0</v>
      </c>
      <c r="AO1061" s="1">
        <f t="shared" si="60"/>
        <v>1017.3999999999994</v>
      </c>
      <c r="AQ1061" s="37">
        <v>44279</v>
      </c>
      <c r="AR1061" s="1">
        <v>0</v>
      </c>
      <c r="AS1061" s="1">
        <v>0</v>
      </c>
      <c r="AT1061" s="1">
        <f t="shared" si="61"/>
        <v>1179.5000000000007</v>
      </c>
      <c r="AV1061" s="37">
        <v>44279</v>
      </c>
      <c r="AW1061" s="1">
        <v>0</v>
      </c>
      <c r="AX1061" s="1">
        <v>0</v>
      </c>
      <c r="AZ1061" s="37">
        <v>43180</v>
      </c>
      <c r="BA1061" s="1">
        <v>0</v>
      </c>
      <c r="BB1061" s="1">
        <v>0</v>
      </c>
      <c r="BC1061" s="1">
        <v>0</v>
      </c>
      <c r="BE1061" s="37"/>
      <c r="BJ1061" s="37"/>
      <c r="BP1061" s="37"/>
    </row>
    <row r="1062" spans="3:68" x14ac:dyDescent="0.3">
      <c r="C1062" s="37">
        <v>44280</v>
      </c>
      <c r="D1062" s="1">
        <v>0</v>
      </c>
      <c r="E1062" s="1">
        <v>0</v>
      </c>
      <c r="H1062" s="37">
        <v>44280</v>
      </c>
      <c r="I1062" s="1">
        <v>0</v>
      </c>
      <c r="J1062" s="1">
        <v>0</v>
      </c>
      <c r="M1062" s="37">
        <v>44280</v>
      </c>
      <c r="N1062" s="1">
        <v>0</v>
      </c>
      <c r="O1062" s="1">
        <v>0</v>
      </c>
      <c r="R1062" s="37">
        <v>44280</v>
      </c>
      <c r="S1062" s="1">
        <v>0</v>
      </c>
      <c r="T1062" s="1">
        <v>0</v>
      </c>
      <c r="W1062" s="37">
        <v>44280</v>
      </c>
      <c r="X1062" s="1">
        <v>0</v>
      </c>
      <c r="Y1062" s="1">
        <v>0</v>
      </c>
      <c r="Z1062" s="1">
        <f t="shared" si="59"/>
        <v>1061.4000000000003</v>
      </c>
      <c r="AB1062" s="37">
        <v>44280</v>
      </c>
      <c r="AC1062" s="1">
        <v>0</v>
      </c>
      <c r="AD1062" s="1">
        <v>0</v>
      </c>
      <c r="AG1062" s="37">
        <v>44280</v>
      </c>
      <c r="AH1062" s="1">
        <v>0</v>
      </c>
      <c r="AI1062" s="1">
        <v>0</v>
      </c>
      <c r="AL1062" s="37">
        <v>44280</v>
      </c>
      <c r="AM1062" s="1">
        <v>0</v>
      </c>
      <c r="AN1062" s="1">
        <v>0</v>
      </c>
      <c r="AO1062" s="1">
        <f t="shared" si="60"/>
        <v>1017.3999999999994</v>
      </c>
      <c r="AQ1062" s="37">
        <v>44280</v>
      </c>
      <c r="AR1062" s="1">
        <v>0</v>
      </c>
      <c r="AS1062" s="1">
        <v>0</v>
      </c>
      <c r="AT1062" s="1">
        <f t="shared" si="61"/>
        <v>1179.5000000000007</v>
      </c>
      <c r="AV1062" s="37">
        <v>44280</v>
      </c>
      <c r="AW1062" s="1">
        <v>0</v>
      </c>
      <c r="AX1062" s="1">
        <v>0</v>
      </c>
      <c r="AZ1062" s="37">
        <v>43181</v>
      </c>
      <c r="BA1062" s="1">
        <v>0</v>
      </c>
      <c r="BB1062" s="1">
        <v>0</v>
      </c>
      <c r="BC1062" s="1">
        <v>0</v>
      </c>
      <c r="BE1062" s="37"/>
      <c r="BJ1062" s="37"/>
      <c r="BP1062" s="37"/>
    </row>
    <row r="1063" spans="3:68" x14ac:dyDescent="0.3">
      <c r="C1063" s="37">
        <v>44281</v>
      </c>
      <c r="D1063" s="1">
        <v>10.4</v>
      </c>
      <c r="E1063" s="1">
        <v>1</v>
      </c>
      <c r="F1063" s="1">
        <v>10.4</v>
      </c>
      <c r="H1063" s="37">
        <v>44281</v>
      </c>
      <c r="I1063" s="1">
        <v>10.4</v>
      </c>
      <c r="J1063" s="1">
        <v>1</v>
      </c>
      <c r="K1063" s="1">
        <v>10.4</v>
      </c>
      <c r="M1063" s="37">
        <v>44281</v>
      </c>
      <c r="N1063" s="1">
        <v>10.4</v>
      </c>
      <c r="O1063" s="1">
        <v>1</v>
      </c>
      <c r="P1063" s="1">
        <v>10.4</v>
      </c>
      <c r="R1063" s="37">
        <v>44281</v>
      </c>
      <c r="S1063" s="1">
        <v>10.4</v>
      </c>
      <c r="T1063" s="1">
        <v>1</v>
      </c>
      <c r="U1063" s="1">
        <v>10.4</v>
      </c>
      <c r="W1063" s="37">
        <v>44281</v>
      </c>
      <c r="X1063" s="1">
        <v>10.4</v>
      </c>
      <c r="Y1063" s="1">
        <v>1</v>
      </c>
      <c r="Z1063" s="1">
        <f t="shared" si="59"/>
        <v>1071.8000000000004</v>
      </c>
      <c r="AB1063" s="37">
        <v>44281</v>
      </c>
      <c r="AC1063" s="1">
        <v>10.3</v>
      </c>
      <c r="AD1063" s="1">
        <v>1</v>
      </c>
      <c r="AG1063" s="37">
        <v>44281</v>
      </c>
      <c r="AH1063" s="1">
        <v>10.3</v>
      </c>
      <c r="AI1063" s="1">
        <v>1</v>
      </c>
      <c r="AL1063" s="37">
        <v>44281</v>
      </c>
      <c r="AM1063" s="1">
        <v>-7</v>
      </c>
      <c r="AN1063" s="1">
        <v>1</v>
      </c>
      <c r="AO1063" s="1">
        <f t="shared" si="60"/>
        <v>1010.3999999999994</v>
      </c>
      <c r="AQ1063" s="37">
        <v>44281</v>
      </c>
      <c r="AR1063" s="1">
        <v>-7.9</v>
      </c>
      <c r="AS1063" s="1">
        <v>1</v>
      </c>
      <c r="AT1063" s="1">
        <f t="shared" si="61"/>
        <v>1171.6000000000006</v>
      </c>
      <c r="AV1063" s="37">
        <v>44281</v>
      </c>
      <c r="AW1063" s="1">
        <v>8.9</v>
      </c>
      <c r="AX1063" s="1">
        <v>1</v>
      </c>
      <c r="AZ1063" s="37">
        <v>43182</v>
      </c>
      <c r="BA1063" s="1">
        <v>0</v>
      </c>
      <c r="BB1063" s="1">
        <v>0</v>
      </c>
      <c r="BC1063" s="1">
        <v>0</v>
      </c>
      <c r="BE1063" s="37"/>
      <c r="BJ1063" s="37"/>
      <c r="BP1063" s="37"/>
    </row>
    <row r="1064" spans="3:68" x14ac:dyDescent="0.3">
      <c r="C1064" s="37">
        <v>44284</v>
      </c>
      <c r="D1064" s="1">
        <v>0</v>
      </c>
      <c r="E1064" s="1">
        <v>0</v>
      </c>
      <c r="H1064" s="37">
        <v>44284</v>
      </c>
      <c r="I1064" s="1">
        <v>0</v>
      </c>
      <c r="J1064" s="1">
        <v>0</v>
      </c>
      <c r="M1064" s="37">
        <v>44284</v>
      </c>
      <c r="N1064" s="1">
        <v>0</v>
      </c>
      <c r="O1064" s="1">
        <v>0</v>
      </c>
      <c r="R1064" s="37">
        <v>44284</v>
      </c>
      <c r="S1064" s="1">
        <v>0</v>
      </c>
      <c r="T1064" s="1">
        <v>0</v>
      </c>
      <c r="W1064" s="37">
        <v>44284</v>
      </c>
      <c r="X1064" s="1">
        <v>0</v>
      </c>
      <c r="Y1064" s="1">
        <v>0</v>
      </c>
      <c r="Z1064" s="1">
        <f t="shared" si="59"/>
        <v>1071.8000000000004</v>
      </c>
      <c r="AB1064" s="37">
        <v>44284</v>
      </c>
      <c r="AC1064" s="1">
        <v>0</v>
      </c>
      <c r="AD1064" s="1">
        <v>0</v>
      </c>
      <c r="AG1064" s="37">
        <v>44284</v>
      </c>
      <c r="AH1064" s="1">
        <v>0</v>
      </c>
      <c r="AI1064" s="1">
        <v>0</v>
      </c>
      <c r="AL1064" s="37">
        <v>44284</v>
      </c>
      <c r="AM1064" s="1">
        <v>0</v>
      </c>
      <c r="AN1064" s="1">
        <v>0</v>
      </c>
      <c r="AO1064" s="1">
        <f t="shared" si="60"/>
        <v>1010.3999999999994</v>
      </c>
      <c r="AQ1064" s="37">
        <v>44284</v>
      </c>
      <c r="AR1064" s="1">
        <v>0</v>
      </c>
      <c r="AS1064" s="1">
        <v>0</v>
      </c>
      <c r="AT1064" s="1">
        <f t="shared" si="61"/>
        <v>1171.6000000000006</v>
      </c>
      <c r="AV1064" s="37">
        <v>44284</v>
      </c>
      <c r="AW1064" s="1">
        <v>0</v>
      </c>
      <c r="AX1064" s="1">
        <v>0</v>
      </c>
      <c r="AZ1064" s="37">
        <v>43185</v>
      </c>
      <c r="BA1064" s="1">
        <v>20.9</v>
      </c>
      <c r="BB1064" s="1">
        <v>1</v>
      </c>
      <c r="BC1064" s="1">
        <v>0</v>
      </c>
      <c r="BE1064" s="37"/>
      <c r="BJ1064" s="37"/>
      <c r="BP1064" s="37"/>
    </row>
    <row r="1065" spans="3:68" x14ac:dyDescent="0.3">
      <c r="C1065" s="37">
        <v>44285</v>
      </c>
      <c r="D1065" s="1">
        <v>10.7</v>
      </c>
      <c r="E1065" s="1">
        <v>1</v>
      </c>
      <c r="F1065" s="1">
        <v>16.399999999999999</v>
      </c>
      <c r="H1065" s="37">
        <v>44285</v>
      </c>
      <c r="I1065" s="1">
        <v>10.7</v>
      </c>
      <c r="J1065" s="1">
        <v>1</v>
      </c>
      <c r="K1065" s="1">
        <v>16.399999999999999</v>
      </c>
      <c r="M1065" s="37">
        <v>44285</v>
      </c>
      <c r="N1065" s="1">
        <v>24.4</v>
      </c>
      <c r="O1065" s="1">
        <v>1</v>
      </c>
      <c r="P1065" s="1">
        <v>24.4</v>
      </c>
      <c r="R1065" s="37">
        <v>44285</v>
      </c>
      <c r="S1065" s="1">
        <v>4.5999999999999996</v>
      </c>
      <c r="T1065" s="1">
        <v>1</v>
      </c>
      <c r="U1065" s="1">
        <v>10.4</v>
      </c>
      <c r="W1065" s="37">
        <v>44285</v>
      </c>
      <c r="X1065" s="1">
        <v>4.5999999999999996</v>
      </c>
      <c r="Y1065" s="1">
        <v>1</v>
      </c>
      <c r="Z1065" s="1">
        <f t="shared" si="59"/>
        <v>1076.4000000000003</v>
      </c>
      <c r="AB1065" s="37">
        <v>44285</v>
      </c>
      <c r="AC1065" s="1">
        <v>8.3000000000000007</v>
      </c>
      <c r="AD1065" s="1">
        <v>1</v>
      </c>
      <c r="AG1065" s="37">
        <v>44285</v>
      </c>
      <c r="AH1065" s="1">
        <v>4.7</v>
      </c>
      <c r="AI1065" s="1">
        <v>1</v>
      </c>
      <c r="AL1065" s="37">
        <v>44285</v>
      </c>
      <c r="AM1065" s="1">
        <v>9.5</v>
      </c>
      <c r="AN1065" s="1">
        <v>1</v>
      </c>
      <c r="AO1065" s="1">
        <f t="shared" si="60"/>
        <v>1019.8999999999994</v>
      </c>
      <c r="AQ1065" s="37">
        <v>44285</v>
      </c>
      <c r="AR1065" s="1">
        <v>-8.8000000000000007</v>
      </c>
      <c r="AS1065" s="1">
        <v>1</v>
      </c>
      <c r="AT1065" s="1">
        <f t="shared" si="61"/>
        <v>1162.8000000000006</v>
      </c>
      <c r="AV1065" s="37">
        <v>44285</v>
      </c>
      <c r="AW1065" s="1">
        <v>22.2</v>
      </c>
      <c r="AX1065" s="1">
        <v>1</v>
      </c>
      <c r="AZ1065" s="37">
        <v>43186</v>
      </c>
      <c r="BA1065" s="1">
        <v>0</v>
      </c>
      <c r="BB1065" s="1">
        <v>0</v>
      </c>
      <c r="BC1065" s="1">
        <v>0</v>
      </c>
      <c r="BE1065" s="37"/>
      <c r="BJ1065" s="37"/>
      <c r="BP1065" s="37"/>
    </row>
    <row r="1066" spans="3:68" x14ac:dyDescent="0.3">
      <c r="C1066" s="37">
        <v>44286</v>
      </c>
      <c r="D1066" s="1">
        <v>-30</v>
      </c>
      <c r="E1066" s="1">
        <v>1</v>
      </c>
      <c r="F1066" s="1">
        <v>2.2999999999999998</v>
      </c>
      <c r="H1066" s="37">
        <v>44286</v>
      </c>
      <c r="I1066" s="1">
        <v>-30</v>
      </c>
      <c r="J1066" s="1">
        <v>1</v>
      </c>
      <c r="K1066" s="1">
        <v>2.2999999999999998</v>
      </c>
      <c r="M1066" s="37">
        <v>44286</v>
      </c>
      <c r="N1066" s="1">
        <v>-30</v>
      </c>
      <c r="O1066" s="1">
        <v>1</v>
      </c>
      <c r="P1066" s="1">
        <v>2.2999999999999998</v>
      </c>
      <c r="R1066" s="37">
        <v>44286</v>
      </c>
      <c r="S1066" s="1">
        <v>-30</v>
      </c>
      <c r="T1066" s="1">
        <v>1</v>
      </c>
      <c r="U1066" s="1">
        <v>2.2999999999999998</v>
      </c>
      <c r="W1066" s="37">
        <v>44286</v>
      </c>
      <c r="X1066" s="1">
        <v>-30</v>
      </c>
      <c r="Y1066" s="1">
        <v>1</v>
      </c>
      <c r="Z1066" s="1">
        <f t="shared" si="59"/>
        <v>1046.4000000000003</v>
      </c>
      <c r="AB1066" s="37">
        <v>44286</v>
      </c>
      <c r="AC1066" s="1">
        <v>-30</v>
      </c>
      <c r="AD1066" s="1">
        <v>1</v>
      </c>
      <c r="AG1066" s="37">
        <v>44286</v>
      </c>
      <c r="AH1066" s="1">
        <v>-21.7</v>
      </c>
      <c r="AI1066" s="1">
        <v>1</v>
      </c>
      <c r="AL1066" s="37">
        <v>44286</v>
      </c>
      <c r="AM1066" s="1">
        <v>-9.1999999999999993</v>
      </c>
      <c r="AN1066" s="1">
        <v>1</v>
      </c>
      <c r="AO1066" s="1">
        <f t="shared" si="60"/>
        <v>1010.6999999999994</v>
      </c>
      <c r="AQ1066" s="37">
        <v>44286</v>
      </c>
      <c r="AR1066" s="1">
        <v>-3.5</v>
      </c>
      <c r="AS1066" s="1">
        <v>1</v>
      </c>
      <c r="AT1066" s="1">
        <f t="shared" si="61"/>
        <v>1159.3000000000006</v>
      </c>
      <c r="AV1066" s="37">
        <v>44286</v>
      </c>
      <c r="AW1066" s="1">
        <v>-30.1</v>
      </c>
      <c r="AX1066" s="1">
        <v>1</v>
      </c>
      <c r="AZ1066" s="37">
        <v>43187</v>
      </c>
      <c r="BA1066" s="1">
        <v>0</v>
      </c>
      <c r="BB1066" s="1">
        <v>0</v>
      </c>
      <c r="BC1066" s="1">
        <v>0</v>
      </c>
      <c r="BE1066" s="37"/>
      <c r="BJ1066" s="37"/>
      <c r="BP1066" s="37"/>
    </row>
    <row r="1067" spans="3:68" x14ac:dyDescent="0.3">
      <c r="C1067" s="37">
        <v>44287</v>
      </c>
      <c r="D1067" s="1">
        <v>0</v>
      </c>
      <c r="E1067" s="1">
        <v>0</v>
      </c>
      <c r="H1067" s="37">
        <v>44287</v>
      </c>
      <c r="I1067" s="1">
        <v>0</v>
      </c>
      <c r="J1067" s="1">
        <v>0</v>
      </c>
      <c r="M1067" s="37">
        <v>44287</v>
      </c>
      <c r="N1067" s="1">
        <v>0</v>
      </c>
      <c r="O1067" s="1">
        <v>0</v>
      </c>
      <c r="R1067" s="37">
        <v>44287</v>
      </c>
      <c r="S1067" s="1">
        <v>0</v>
      </c>
      <c r="T1067" s="1">
        <v>0</v>
      </c>
      <c r="W1067" s="37">
        <v>44287</v>
      </c>
      <c r="X1067" s="1">
        <v>0</v>
      </c>
      <c r="Y1067" s="1">
        <v>0</v>
      </c>
      <c r="Z1067" s="1">
        <f t="shared" si="59"/>
        <v>1046.4000000000003</v>
      </c>
      <c r="AB1067" s="37">
        <v>44287</v>
      </c>
      <c r="AC1067" s="1">
        <v>0</v>
      </c>
      <c r="AD1067" s="1">
        <v>0</v>
      </c>
      <c r="AG1067" s="37">
        <v>44287</v>
      </c>
      <c r="AH1067" s="1">
        <v>0</v>
      </c>
      <c r="AI1067" s="1">
        <v>0</v>
      </c>
      <c r="AL1067" s="37">
        <v>44287</v>
      </c>
      <c r="AM1067" s="1">
        <v>0</v>
      </c>
      <c r="AN1067" s="1">
        <v>0</v>
      </c>
      <c r="AO1067" s="1">
        <f t="shared" si="60"/>
        <v>1010.6999999999994</v>
      </c>
      <c r="AQ1067" s="37">
        <v>44287</v>
      </c>
      <c r="AR1067" s="1">
        <v>0</v>
      </c>
      <c r="AS1067" s="1">
        <v>0</v>
      </c>
      <c r="AT1067" s="1">
        <f t="shared" si="61"/>
        <v>1159.3000000000006</v>
      </c>
      <c r="AV1067" s="37">
        <v>44287</v>
      </c>
      <c r="AW1067" s="1">
        <v>0</v>
      </c>
      <c r="AX1067" s="1">
        <v>0</v>
      </c>
      <c r="AZ1067" s="37">
        <v>43188</v>
      </c>
      <c r="BA1067" s="1">
        <v>0</v>
      </c>
      <c r="BB1067" s="1">
        <v>0</v>
      </c>
      <c r="BC1067" s="1">
        <v>0</v>
      </c>
      <c r="BE1067" s="37"/>
      <c r="BJ1067" s="37"/>
      <c r="BP1067" s="37"/>
    </row>
    <row r="1068" spans="3:68" x14ac:dyDescent="0.3">
      <c r="C1068" s="37">
        <v>44288</v>
      </c>
      <c r="D1068" s="1">
        <v>12</v>
      </c>
      <c r="E1068" s="1">
        <v>1</v>
      </c>
      <c r="F1068" s="1">
        <v>17.3</v>
      </c>
      <c r="H1068" s="37">
        <v>44288</v>
      </c>
      <c r="I1068" s="1">
        <v>12</v>
      </c>
      <c r="J1068" s="1">
        <v>1</v>
      </c>
      <c r="K1068" s="1">
        <v>17.3</v>
      </c>
      <c r="M1068" s="37">
        <v>44288</v>
      </c>
      <c r="N1068" s="1">
        <v>12.3</v>
      </c>
      <c r="O1068" s="1">
        <v>1</v>
      </c>
      <c r="P1068" s="1">
        <v>17.3</v>
      </c>
      <c r="R1068" s="37">
        <v>44288</v>
      </c>
      <c r="S1068" s="1">
        <v>4.0999999999999996</v>
      </c>
      <c r="T1068" s="1">
        <v>1</v>
      </c>
      <c r="U1068" s="1">
        <v>10.3</v>
      </c>
      <c r="W1068" s="37">
        <v>44288</v>
      </c>
      <c r="X1068" s="1">
        <v>4.0999999999999996</v>
      </c>
      <c r="Y1068" s="1">
        <v>1</v>
      </c>
      <c r="Z1068" s="1">
        <f t="shared" si="59"/>
        <v>1050.5000000000002</v>
      </c>
      <c r="AB1068" s="37">
        <v>44288</v>
      </c>
      <c r="AC1068" s="1">
        <v>8</v>
      </c>
      <c r="AD1068" s="1">
        <v>1</v>
      </c>
      <c r="AG1068" s="37">
        <v>44288</v>
      </c>
      <c r="AH1068" s="1">
        <v>7.1</v>
      </c>
      <c r="AI1068" s="1">
        <v>1</v>
      </c>
      <c r="AJ1068" s="1">
        <v>1.1000000000000001</v>
      </c>
      <c r="AL1068" s="37">
        <v>44288</v>
      </c>
      <c r="AM1068" s="1">
        <v>1.8</v>
      </c>
      <c r="AN1068" s="1">
        <v>1</v>
      </c>
      <c r="AO1068" s="1">
        <f t="shared" si="60"/>
        <v>1012.4999999999993</v>
      </c>
      <c r="AQ1068" s="37">
        <v>44288</v>
      </c>
      <c r="AR1068" s="1">
        <v>-6</v>
      </c>
      <c r="AS1068" s="1">
        <v>1</v>
      </c>
      <c r="AT1068" s="1">
        <f t="shared" si="61"/>
        <v>1153.3000000000006</v>
      </c>
      <c r="AV1068" s="37">
        <v>44288</v>
      </c>
      <c r="AW1068" s="1">
        <v>10.1</v>
      </c>
      <c r="AX1068" s="1">
        <v>1</v>
      </c>
      <c r="AZ1068" s="37">
        <v>43189</v>
      </c>
      <c r="BA1068" s="1">
        <v>0</v>
      </c>
      <c r="BB1068" s="1">
        <v>0</v>
      </c>
      <c r="BC1068" s="1">
        <v>0</v>
      </c>
      <c r="BE1068" s="37"/>
      <c r="BJ1068" s="37"/>
      <c r="BP1068" s="37"/>
    </row>
    <row r="1069" spans="3:68" x14ac:dyDescent="0.3">
      <c r="C1069" s="37">
        <v>44291</v>
      </c>
      <c r="D1069" s="1">
        <v>0</v>
      </c>
      <c r="E1069" s="1">
        <v>0</v>
      </c>
      <c r="H1069" s="37">
        <v>44291</v>
      </c>
      <c r="I1069" s="1">
        <v>0</v>
      </c>
      <c r="J1069" s="1">
        <v>0</v>
      </c>
      <c r="M1069" s="37">
        <v>44291</v>
      </c>
      <c r="N1069" s="1">
        <v>0</v>
      </c>
      <c r="O1069" s="1">
        <v>0</v>
      </c>
      <c r="R1069" s="37">
        <v>44291</v>
      </c>
      <c r="S1069" s="1">
        <v>0</v>
      </c>
      <c r="T1069" s="1">
        <v>0</v>
      </c>
      <c r="W1069" s="37">
        <v>44291</v>
      </c>
      <c r="X1069" s="1">
        <v>0</v>
      </c>
      <c r="Y1069" s="1">
        <v>0</v>
      </c>
      <c r="Z1069" s="1">
        <f t="shared" si="59"/>
        <v>1050.5000000000002</v>
      </c>
      <c r="AB1069" s="37">
        <v>44291</v>
      </c>
      <c r="AC1069" s="1">
        <v>0</v>
      </c>
      <c r="AD1069" s="1">
        <v>0</v>
      </c>
      <c r="AG1069" s="37">
        <v>44291</v>
      </c>
      <c r="AH1069" s="1">
        <v>0</v>
      </c>
      <c r="AI1069" s="1">
        <v>0</v>
      </c>
      <c r="AL1069" s="37">
        <v>44291</v>
      </c>
      <c r="AM1069" s="1">
        <v>0</v>
      </c>
      <c r="AN1069" s="1">
        <v>0</v>
      </c>
      <c r="AO1069" s="1">
        <f t="shared" si="60"/>
        <v>1012.4999999999993</v>
      </c>
      <c r="AQ1069" s="37">
        <v>44291</v>
      </c>
      <c r="AR1069" s="1">
        <v>0</v>
      </c>
      <c r="AS1069" s="1">
        <v>0</v>
      </c>
      <c r="AT1069" s="1">
        <f t="shared" si="61"/>
        <v>1153.3000000000006</v>
      </c>
      <c r="AV1069" s="37">
        <v>44291</v>
      </c>
      <c r="AW1069" s="1">
        <v>0</v>
      </c>
      <c r="AX1069" s="1">
        <v>0</v>
      </c>
      <c r="AZ1069" s="37">
        <v>43192</v>
      </c>
      <c r="BA1069" s="1">
        <v>-6</v>
      </c>
      <c r="BB1069" s="1">
        <v>1</v>
      </c>
      <c r="BC1069" s="1">
        <v>0</v>
      </c>
      <c r="BE1069" s="37"/>
      <c r="BJ1069" s="37"/>
      <c r="BP1069" s="37"/>
    </row>
    <row r="1070" spans="3:68" x14ac:dyDescent="0.3">
      <c r="C1070" s="37">
        <v>44292</v>
      </c>
      <c r="D1070" s="1">
        <v>0</v>
      </c>
      <c r="E1070" s="1">
        <v>0</v>
      </c>
      <c r="H1070" s="37">
        <v>44292</v>
      </c>
      <c r="I1070" s="1">
        <v>0</v>
      </c>
      <c r="J1070" s="1">
        <v>0</v>
      </c>
      <c r="M1070" s="37">
        <v>44292</v>
      </c>
      <c r="N1070" s="1">
        <v>0</v>
      </c>
      <c r="O1070" s="1">
        <v>0</v>
      </c>
      <c r="R1070" s="37">
        <v>44292</v>
      </c>
      <c r="S1070" s="1">
        <v>0</v>
      </c>
      <c r="T1070" s="1">
        <v>0</v>
      </c>
      <c r="W1070" s="37">
        <v>44292</v>
      </c>
      <c r="X1070" s="1">
        <v>0</v>
      </c>
      <c r="Y1070" s="1">
        <v>0</v>
      </c>
      <c r="Z1070" s="1">
        <f t="shared" si="59"/>
        <v>1050.5000000000002</v>
      </c>
      <c r="AB1070" s="37">
        <v>44292</v>
      </c>
      <c r="AC1070" s="1">
        <v>0</v>
      </c>
      <c r="AD1070" s="1">
        <v>0</v>
      </c>
      <c r="AG1070" s="37">
        <v>44292</v>
      </c>
      <c r="AH1070" s="1">
        <v>0</v>
      </c>
      <c r="AI1070" s="1">
        <v>0</v>
      </c>
      <c r="AL1070" s="37">
        <v>44292</v>
      </c>
      <c r="AM1070" s="1">
        <v>0</v>
      </c>
      <c r="AN1070" s="1">
        <v>0</v>
      </c>
      <c r="AO1070" s="1">
        <f t="shared" si="60"/>
        <v>1012.4999999999993</v>
      </c>
      <c r="AQ1070" s="37">
        <v>44292</v>
      </c>
      <c r="AR1070" s="1">
        <v>0</v>
      </c>
      <c r="AS1070" s="1">
        <v>0</v>
      </c>
      <c r="AT1070" s="1">
        <f t="shared" si="61"/>
        <v>1153.3000000000006</v>
      </c>
      <c r="AV1070" s="37">
        <v>44292</v>
      </c>
      <c r="AW1070" s="1">
        <v>0</v>
      </c>
      <c r="AX1070" s="1">
        <v>0</v>
      </c>
      <c r="AZ1070" s="37">
        <v>43193</v>
      </c>
      <c r="BA1070" s="1">
        <v>-9</v>
      </c>
      <c r="BB1070" s="1">
        <v>1</v>
      </c>
      <c r="BC1070" s="1">
        <v>0</v>
      </c>
      <c r="BE1070" s="37"/>
      <c r="BJ1070" s="37"/>
      <c r="BP1070" s="37"/>
    </row>
    <row r="1071" spans="3:68" x14ac:dyDescent="0.3">
      <c r="C1071" s="37">
        <v>44293</v>
      </c>
      <c r="D1071" s="1">
        <v>0</v>
      </c>
      <c r="E1071" s="1">
        <v>0</v>
      </c>
      <c r="H1071" s="37">
        <v>44293</v>
      </c>
      <c r="I1071" s="1">
        <v>0</v>
      </c>
      <c r="J1071" s="1">
        <v>0</v>
      </c>
      <c r="M1071" s="37">
        <v>44293</v>
      </c>
      <c r="N1071" s="1">
        <v>0</v>
      </c>
      <c r="O1071" s="1">
        <v>0</v>
      </c>
      <c r="R1071" s="37">
        <v>44293</v>
      </c>
      <c r="S1071" s="1">
        <v>0</v>
      </c>
      <c r="T1071" s="1">
        <v>0</v>
      </c>
      <c r="W1071" s="37">
        <v>44293</v>
      </c>
      <c r="X1071" s="1">
        <v>0</v>
      </c>
      <c r="Y1071" s="1">
        <v>0</v>
      </c>
      <c r="Z1071" s="1">
        <f t="shared" si="59"/>
        <v>1050.5000000000002</v>
      </c>
      <c r="AB1071" s="37">
        <v>44293</v>
      </c>
      <c r="AC1071" s="1">
        <v>0</v>
      </c>
      <c r="AD1071" s="1">
        <v>0</v>
      </c>
      <c r="AG1071" s="37">
        <v>44293</v>
      </c>
      <c r="AH1071" s="1">
        <v>0</v>
      </c>
      <c r="AI1071" s="1">
        <v>0</v>
      </c>
      <c r="AL1071" s="37">
        <v>44293</v>
      </c>
      <c r="AM1071" s="1">
        <v>0</v>
      </c>
      <c r="AN1071" s="1">
        <v>0</v>
      </c>
      <c r="AO1071" s="1">
        <f t="shared" si="60"/>
        <v>1012.4999999999993</v>
      </c>
      <c r="AQ1071" s="37">
        <v>44293</v>
      </c>
      <c r="AR1071" s="1">
        <v>0</v>
      </c>
      <c r="AS1071" s="1">
        <v>0</v>
      </c>
      <c r="AT1071" s="1">
        <f t="shared" si="61"/>
        <v>1153.3000000000006</v>
      </c>
      <c r="AV1071" s="37">
        <v>44293</v>
      </c>
      <c r="AW1071" s="1">
        <v>0</v>
      </c>
      <c r="AX1071" s="1">
        <v>0</v>
      </c>
      <c r="AZ1071" s="37">
        <v>43194</v>
      </c>
      <c r="BA1071" s="1">
        <v>0</v>
      </c>
      <c r="BB1071" s="1">
        <v>0</v>
      </c>
      <c r="BC1071" s="1">
        <v>0</v>
      </c>
      <c r="BE1071" s="37"/>
      <c r="BJ1071" s="37"/>
      <c r="BP1071" s="37"/>
    </row>
    <row r="1072" spans="3:68" x14ac:dyDescent="0.3">
      <c r="C1072" s="37">
        <v>44294</v>
      </c>
      <c r="D1072" s="1">
        <v>0</v>
      </c>
      <c r="E1072" s="1">
        <v>0</v>
      </c>
      <c r="H1072" s="37">
        <v>44294</v>
      </c>
      <c r="I1072" s="1">
        <v>0</v>
      </c>
      <c r="J1072" s="1">
        <v>0</v>
      </c>
      <c r="M1072" s="37">
        <v>44294</v>
      </c>
      <c r="N1072" s="1">
        <v>0</v>
      </c>
      <c r="O1072" s="1">
        <v>0</v>
      </c>
      <c r="R1072" s="37">
        <v>44294</v>
      </c>
      <c r="S1072" s="1">
        <v>0</v>
      </c>
      <c r="T1072" s="1">
        <v>0</v>
      </c>
      <c r="W1072" s="37">
        <v>44294</v>
      </c>
      <c r="X1072" s="1">
        <v>0</v>
      </c>
      <c r="Y1072" s="1">
        <v>0</v>
      </c>
      <c r="Z1072" s="1">
        <f t="shared" si="59"/>
        <v>1050.5000000000002</v>
      </c>
      <c r="AB1072" s="37">
        <v>44294</v>
      </c>
      <c r="AC1072" s="1">
        <v>0</v>
      </c>
      <c r="AD1072" s="1">
        <v>0</v>
      </c>
      <c r="AG1072" s="37">
        <v>44294</v>
      </c>
      <c r="AH1072" s="1">
        <v>0</v>
      </c>
      <c r="AI1072" s="1">
        <v>0</v>
      </c>
      <c r="AL1072" s="37">
        <v>44294</v>
      </c>
      <c r="AM1072" s="1">
        <v>0</v>
      </c>
      <c r="AN1072" s="1">
        <v>0</v>
      </c>
      <c r="AO1072" s="1">
        <f t="shared" si="60"/>
        <v>1012.4999999999993</v>
      </c>
      <c r="AQ1072" s="37">
        <v>44294</v>
      </c>
      <c r="AR1072" s="1">
        <v>0</v>
      </c>
      <c r="AS1072" s="1">
        <v>0</v>
      </c>
      <c r="AT1072" s="1">
        <f t="shared" si="61"/>
        <v>1153.3000000000006</v>
      </c>
      <c r="AV1072" s="37">
        <v>44294</v>
      </c>
      <c r="AW1072" s="1">
        <v>0</v>
      </c>
      <c r="AX1072" s="1">
        <v>0</v>
      </c>
      <c r="AZ1072" s="37">
        <v>43195</v>
      </c>
      <c r="BA1072" s="1">
        <v>0</v>
      </c>
      <c r="BB1072" s="1">
        <v>0</v>
      </c>
      <c r="BC1072" s="1">
        <v>0</v>
      </c>
      <c r="BE1072" s="37"/>
      <c r="BJ1072" s="37"/>
      <c r="BP1072" s="37"/>
    </row>
    <row r="1073" spans="3:68" x14ac:dyDescent="0.3">
      <c r="C1073" s="37">
        <v>44295</v>
      </c>
      <c r="D1073" s="1">
        <v>15.3</v>
      </c>
      <c r="E1073" s="1">
        <v>1</v>
      </c>
      <c r="F1073" s="1">
        <v>22</v>
      </c>
      <c r="H1073" s="37">
        <v>44295</v>
      </c>
      <c r="I1073" s="1">
        <v>15.3</v>
      </c>
      <c r="J1073" s="1">
        <v>1</v>
      </c>
      <c r="K1073" s="1">
        <v>22</v>
      </c>
      <c r="M1073" s="37">
        <v>44295</v>
      </c>
      <c r="N1073" s="1">
        <v>15.3</v>
      </c>
      <c r="O1073" s="1">
        <v>1</v>
      </c>
      <c r="P1073" s="1">
        <v>22</v>
      </c>
      <c r="R1073" s="37">
        <v>44295</v>
      </c>
      <c r="S1073" s="1">
        <v>10.6</v>
      </c>
      <c r="T1073" s="1">
        <v>1</v>
      </c>
      <c r="U1073" s="1">
        <v>22</v>
      </c>
      <c r="W1073" s="37">
        <v>44295</v>
      </c>
      <c r="X1073" s="1">
        <v>10.6</v>
      </c>
      <c r="Y1073" s="1">
        <v>1</v>
      </c>
      <c r="Z1073" s="1">
        <f t="shared" si="59"/>
        <v>1061.1000000000001</v>
      </c>
      <c r="AB1073" s="37">
        <v>44295</v>
      </c>
      <c r="AC1073" s="1">
        <v>5.3</v>
      </c>
      <c r="AD1073" s="1">
        <v>1</v>
      </c>
      <c r="AE1073" s="1">
        <v>-6.8</v>
      </c>
      <c r="AG1073" s="37">
        <v>44295</v>
      </c>
      <c r="AH1073" s="1">
        <v>-5.5</v>
      </c>
      <c r="AI1073" s="1">
        <v>1</v>
      </c>
      <c r="AJ1073" s="1">
        <v>15.5</v>
      </c>
      <c r="AL1073" s="37">
        <v>44295</v>
      </c>
      <c r="AM1073" s="1">
        <v>13.9</v>
      </c>
      <c r="AN1073" s="1">
        <v>1</v>
      </c>
      <c r="AO1073" s="1">
        <f t="shared" si="60"/>
        <v>1026.3999999999994</v>
      </c>
      <c r="AQ1073" s="37">
        <v>44295</v>
      </c>
      <c r="AR1073" s="1">
        <v>8</v>
      </c>
      <c r="AS1073" s="1">
        <v>1</v>
      </c>
      <c r="AT1073" s="1">
        <f t="shared" si="61"/>
        <v>1161.3000000000006</v>
      </c>
      <c r="AV1073" s="37">
        <v>44295</v>
      </c>
      <c r="AW1073" s="1">
        <v>12</v>
      </c>
      <c r="AX1073" s="1">
        <v>1</v>
      </c>
      <c r="AZ1073" s="37">
        <v>43196</v>
      </c>
      <c r="BA1073" s="1">
        <v>0</v>
      </c>
      <c r="BB1073" s="1">
        <v>0</v>
      </c>
      <c r="BC1073" s="1">
        <v>0</v>
      </c>
      <c r="BE1073" s="37"/>
      <c r="BJ1073" s="37"/>
      <c r="BP1073" s="37"/>
    </row>
    <row r="1074" spans="3:68" x14ac:dyDescent="0.3">
      <c r="C1074" s="37">
        <v>44298</v>
      </c>
      <c r="D1074" s="1">
        <v>0</v>
      </c>
      <c r="E1074" s="1">
        <v>0</v>
      </c>
      <c r="H1074" s="37">
        <v>44298</v>
      </c>
      <c r="I1074" s="1">
        <v>0</v>
      </c>
      <c r="J1074" s="1">
        <v>0</v>
      </c>
      <c r="M1074" s="37">
        <v>44298</v>
      </c>
      <c r="N1074" s="1">
        <v>0</v>
      </c>
      <c r="O1074" s="1">
        <v>0</v>
      </c>
      <c r="R1074" s="37">
        <v>44298</v>
      </c>
      <c r="S1074" s="1">
        <v>0</v>
      </c>
      <c r="T1074" s="1">
        <v>0</v>
      </c>
      <c r="W1074" s="37">
        <v>44298</v>
      </c>
      <c r="X1074" s="1">
        <v>0</v>
      </c>
      <c r="Y1074" s="1">
        <v>0</v>
      </c>
      <c r="Z1074" s="1">
        <f t="shared" si="59"/>
        <v>1061.1000000000001</v>
      </c>
      <c r="AB1074" s="37">
        <v>44298</v>
      </c>
      <c r="AC1074" s="1">
        <v>0</v>
      </c>
      <c r="AD1074" s="1">
        <v>0</v>
      </c>
      <c r="AG1074" s="37">
        <v>44298</v>
      </c>
      <c r="AH1074" s="1">
        <v>0</v>
      </c>
      <c r="AI1074" s="1">
        <v>0</v>
      </c>
      <c r="AL1074" s="37">
        <v>44298</v>
      </c>
      <c r="AM1074" s="1">
        <v>0</v>
      </c>
      <c r="AN1074" s="1">
        <v>0</v>
      </c>
      <c r="AO1074" s="1">
        <f t="shared" si="60"/>
        <v>1026.3999999999994</v>
      </c>
      <c r="AQ1074" s="37">
        <v>44298</v>
      </c>
      <c r="AR1074" s="1">
        <v>0</v>
      </c>
      <c r="AS1074" s="1">
        <v>0</v>
      </c>
      <c r="AT1074" s="1">
        <f t="shared" si="61"/>
        <v>1161.3000000000006</v>
      </c>
      <c r="AV1074" s="37">
        <v>44298</v>
      </c>
      <c r="AW1074" s="1">
        <v>0</v>
      </c>
      <c r="AX1074" s="1">
        <v>0</v>
      </c>
      <c r="AZ1074" s="37">
        <v>43199</v>
      </c>
      <c r="BA1074" s="1">
        <v>-5</v>
      </c>
      <c r="BB1074" s="1">
        <v>1</v>
      </c>
      <c r="BC1074" s="1">
        <v>0</v>
      </c>
      <c r="BE1074" s="37"/>
      <c r="BJ1074" s="37"/>
      <c r="BP1074" s="37"/>
    </row>
    <row r="1075" spans="3:68" x14ac:dyDescent="0.3">
      <c r="C1075" s="37">
        <v>44299</v>
      </c>
      <c r="D1075" s="1">
        <v>-11.7</v>
      </c>
      <c r="E1075" s="1">
        <v>1</v>
      </c>
      <c r="F1075" s="1">
        <v>3.3</v>
      </c>
      <c r="H1075" s="37">
        <v>44299</v>
      </c>
      <c r="I1075" s="1">
        <v>-11.7</v>
      </c>
      <c r="J1075" s="1">
        <v>1</v>
      </c>
      <c r="K1075" s="1">
        <v>3.3</v>
      </c>
      <c r="M1075" s="37">
        <v>44299</v>
      </c>
      <c r="N1075" s="1">
        <v>-11.7</v>
      </c>
      <c r="O1075" s="1">
        <v>1</v>
      </c>
      <c r="P1075" s="1">
        <v>3.3</v>
      </c>
      <c r="R1075" s="37">
        <v>44299</v>
      </c>
      <c r="S1075" s="1">
        <v>-11.7</v>
      </c>
      <c r="T1075" s="1">
        <v>1</v>
      </c>
      <c r="U1075" s="1">
        <v>3.3</v>
      </c>
      <c r="W1075" s="37">
        <v>44299</v>
      </c>
      <c r="X1075" s="1">
        <v>-11.7</v>
      </c>
      <c r="Y1075" s="1">
        <v>1</v>
      </c>
      <c r="Z1075" s="1">
        <f t="shared" si="59"/>
        <v>1049.4000000000001</v>
      </c>
      <c r="AB1075" s="37">
        <v>44299</v>
      </c>
      <c r="AC1075" s="1">
        <v>-11.3</v>
      </c>
      <c r="AD1075" s="1">
        <v>1</v>
      </c>
      <c r="AG1075" s="37">
        <v>44299</v>
      </c>
      <c r="AH1075" s="1">
        <v>-11.3</v>
      </c>
      <c r="AI1075" s="1">
        <v>1</v>
      </c>
      <c r="AL1075" s="37">
        <v>44299</v>
      </c>
      <c r="AM1075" s="1">
        <v>-17.7</v>
      </c>
      <c r="AN1075" s="1">
        <v>1</v>
      </c>
      <c r="AO1075" s="1">
        <f t="shared" si="60"/>
        <v>1008.6999999999994</v>
      </c>
      <c r="AQ1075" s="37">
        <v>44299</v>
      </c>
      <c r="AR1075" s="1">
        <v>-11</v>
      </c>
      <c r="AS1075" s="1">
        <v>1</v>
      </c>
      <c r="AT1075" s="1">
        <f t="shared" si="61"/>
        <v>1150.3000000000006</v>
      </c>
      <c r="AV1075" s="37">
        <v>44299</v>
      </c>
      <c r="AW1075" s="1">
        <v>-12.1</v>
      </c>
      <c r="AX1075" s="1">
        <v>1</v>
      </c>
      <c r="AZ1075" s="37">
        <v>43200</v>
      </c>
      <c r="BA1075" s="1">
        <v>20.100000000000001</v>
      </c>
      <c r="BB1075" s="1">
        <v>1</v>
      </c>
      <c r="BC1075" s="1">
        <v>0</v>
      </c>
      <c r="BE1075" s="37"/>
      <c r="BJ1075" s="37"/>
      <c r="BP1075" s="37"/>
    </row>
    <row r="1076" spans="3:68" x14ac:dyDescent="0.3">
      <c r="C1076" s="37">
        <v>44300</v>
      </c>
      <c r="D1076" s="1">
        <v>-6.9</v>
      </c>
      <c r="E1076" s="1">
        <v>1</v>
      </c>
      <c r="F1076" s="1">
        <v>0.1</v>
      </c>
      <c r="H1076" s="37">
        <v>44300</v>
      </c>
      <c r="I1076" s="1">
        <v>-6.9</v>
      </c>
      <c r="J1076" s="1">
        <v>1</v>
      </c>
      <c r="K1076" s="1">
        <v>0.1</v>
      </c>
      <c r="M1076" s="37">
        <v>44300</v>
      </c>
      <c r="N1076" s="1">
        <v>-6.9</v>
      </c>
      <c r="O1076" s="1">
        <v>1</v>
      </c>
      <c r="P1076" s="1">
        <v>0.1</v>
      </c>
      <c r="R1076" s="37">
        <v>44300</v>
      </c>
      <c r="S1076" s="1">
        <v>-6.9</v>
      </c>
      <c r="T1076" s="1">
        <v>1</v>
      </c>
      <c r="U1076" s="1">
        <v>0.1</v>
      </c>
      <c r="W1076" s="37">
        <v>44300</v>
      </c>
      <c r="X1076" s="1">
        <v>-6.9</v>
      </c>
      <c r="Y1076" s="1">
        <v>1</v>
      </c>
      <c r="Z1076" s="1">
        <f t="shared" si="59"/>
        <v>1042.5</v>
      </c>
      <c r="AB1076" s="37">
        <v>44300</v>
      </c>
      <c r="AC1076" s="1">
        <v>-6.9</v>
      </c>
      <c r="AD1076" s="1">
        <v>1</v>
      </c>
      <c r="AG1076" s="37">
        <v>44300</v>
      </c>
      <c r="AH1076" s="1">
        <v>-6.9</v>
      </c>
      <c r="AI1076" s="1">
        <v>1</v>
      </c>
      <c r="AL1076" s="37">
        <v>44300</v>
      </c>
      <c r="AM1076" s="1">
        <v>-8.8000000000000007</v>
      </c>
      <c r="AN1076" s="1">
        <v>1</v>
      </c>
      <c r="AO1076" s="1">
        <f t="shared" si="60"/>
        <v>999.89999999999941</v>
      </c>
      <c r="AQ1076" s="37">
        <v>44300</v>
      </c>
      <c r="AR1076" s="1">
        <v>-17.7</v>
      </c>
      <c r="AS1076" s="1">
        <v>1</v>
      </c>
      <c r="AT1076" s="1">
        <f t="shared" si="61"/>
        <v>1132.6000000000006</v>
      </c>
      <c r="AV1076" s="37">
        <v>44300</v>
      </c>
      <c r="AW1076" s="1">
        <v>0</v>
      </c>
      <c r="AX1076" s="1">
        <v>0</v>
      </c>
      <c r="AZ1076" s="37">
        <v>43201</v>
      </c>
      <c r="BA1076" s="1">
        <v>0</v>
      </c>
      <c r="BB1076" s="1">
        <v>0</v>
      </c>
      <c r="BC1076" s="1">
        <v>0</v>
      </c>
      <c r="BE1076" s="37"/>
      <c r="BJ1076" s="37"/>
      <c r="BP1076" s="37"/>
    </row>
    <row r="1077" spans="3:68" x14ac:dyDescent="0.3">
      <c r="C1077" s="37">
        <v>44301</v>
      </c>
      <c r="D1077" s="1">
        <v>0</v>
      </c>
      <c r="E1077" s="1">
        <v>0</v>
      </c>
      <c r="H1077" s="37">
        <v>44301</v>
      </c>
      <c r="I1077" s="1">
        <v>0</v>
      </c>
      <c r="J1077" s="1">
        <v>0</v>
      </c>
      <c r="M1077" s="37">
        <v>44301</v>
      </c>
      <c r="N1077" s="1">
        <v>0</v>
      </c>
      <c r="O1077" s="1">
        <v>0</v>
      </c>
      <c r="R1077" s="37">
        <v>44301</v>
      </c>
      <c r="S1077" s="1">
        <v>0</v>
      </c>
      <c r="T1077" s="1">
        <v>0</v>
      </c>
      <c r="W1077" s="37">
        <v>44301</v>
      </c>
      <c r="X1077" s="1">
        <v>0</v>
      </c>
      <c r="Y1077" s="1">
        <v>0</v>
      </c>
      <c r="Z1077" s="1">
        <f t="shared" si="59"/>
        <v>1042.5</v>
      </c>
      <c r="AB1077" s="37">
        <v>44301</v>
      </c>
      <c r="AC1077" s="1">
        <v>0</v>
      </c>
      <c r="AD1077" s="1">
        <v>0</v>
      </c>
      <c r="AG1077" s="37">
        <v>44301</v>
      </c>
      <c r="AH1077" s="1">
        <v>0</v>
      </c>
      <c r="AI1077" s="1">
        <v>0</v>
      </c>
      <c r="AL1077" s="37">
        <v>44301</v>
      </c>
      <c r="AM1077" s="1">
        <v>0</v>
      </c>
      <c r="AN1077" s="1">
        <v>0</v>
      </c>
      <c r="AO1077" s="1">
        <f t="shared" si="60"/>
        <v>999.89999999999941</v>
      </c>
      <c r="AQ1077" s="37">
        <v>44301</v>
      </c>
      <c r="AR1077" s="1">
        <v>0</v>
      </c>
      <c r="AS1077" s="1">
        <v>0</v>
      </c>
      <c r="AT1077" s="1">
        <f t="shared" si="61"/>
        <v>1132.6000000000006</v>
      </c>
      <c r="AV1077" s="37">
        <v>44301</v>
      </c>
      <c r="AW1077" s="1">
        <v>0</v>
      </c>
      <c r="AX1077" s="1">
        <v>0</v>
      </c>
      <c r="AZ1077" s="37">
        <v>43202</v>
      </c>
      <c r="BA1077" s="1">
        <v>0</v>
      </c>
      <c r="BB1077" s="1">
        <v>0</v>
      </c>
      <c r="BC1077" s="1">
        <v>0</v>
      </c>
      <c r="BE1077" s="37"/>
      <c r="BJ1077" s="37"/>
      <c r="BP1077" s="37"/>
    </row>
    <row r="1078" spans="3:68" x14ac:dyDescent="0.3">
      <c r="C1078" s="37">
        <v>44302</v>
      </c>
      <c r="D1078" s="1">
        <v>13.5</v>
      </c>
      <c r="E1078" s="1">
        <v>1</v>
      </c>
      <c r="F1078" s="1">
        <v>21.5</v>
      </c>
      <c r="H1078" s="37">
        <v>44302</v>
      </c>
      <c r="I1078" s="1">
        <v>13.5</v>
      </c>
      <c r="J1078" s="1">
        <v>1</v>
      </c>
      <c r="K1078" s="1">
        <v>21.5</v>
      </c>
      <c r="M1078" s="37">
        <v>44302</v>
      </c>
      <c r="N1078" s="1">
        <v>13.5</v>
      </c>
      <c r="O1078" s="1">
        <v>1</v>
      </c>
      <c r="P1078" s="1">
        <v>21.5</v>
      </c>
      <c r="R1078" s="37">
        <v>44302</v>
      </c>
      <c r="S1078" s="1">
        <v>9.9</v>
      </c>
      <c r="T1078" s="1">
        <v>1</v>
      </c>
      <c r="U1078" s="1">
        <v>21.5</v>
      </c>
      <c r="W1078" s="37">
        <v>44302</v>
      </c>
      <c r="X1078" s="1">
        <v>9.9</v>
      </c>
      <c r="Y1078" s="1">
        <v>1</v>
      </c>
      <c r="Z1078" s="1">
        <f t="shared" si="59"/>
        <v>1052.4000000000001</v>
      </c>
      <c r="AB1078" s="37">
        <v>44302</v>
      </c>
      <c r="AC1078" s="1">
        <v>9.1999999999999993</v>
      </c>
      <c r="AD1078" s="1">
        <v>1</v>
      </c>
      <c r="AG1078" s="37">
        <v>44302</v>
      </c>
      <c r="AH1078" s="1">
        <v>14</v>
      </c>
      <c r="AI1078" s="1">
        <v>1</v>
      </c>
      <c r="AL1078" s="37">
        <v>44302</v>
      </c>
      <c r="AM1078" s="1">
        <v>6.1</v>
      </c>
      <c r="AN1078" s="1">
        <v>1</v>
      </c>
      <c r="AO1078" s="1">
        <f t="shared" si="60"/>
        <v>1005.9999999999994</v>
      </c>
      <c r="AQ1078" s="37">
        <v>44302</v>
      </c>
      <c r="AR1078" s="1">
        <v>9.3000000000000007</v>
      </c>
      <c r="AS1078" s="1">
        <v>1</v>
      </c>
      <c r="AT1078" s="1">
        <f t="shared" si="61"/>
        <v>1141.9000000000005</v>
      </c>
      <c r="AV1078" s="37">
        <v>44302</v>
      </c>
      <c r="AW1078" s="1">
        <v>8</v>
      </c>
      <c r="AX1078" s="1">
        <v>1</v>
      </c>
      <c r="AZ1078" s="37">
        <v>43203</v>
      </c>
      <c r="BA1078" s="1">
        <v>0</v>
      </c>
      <c r="BB1078" s="1">
        <v>0</v>
      </c>
      <c r="BC1078" s="1">
        <v>0</v>
      </c>
      <c r="BE1078" s="37"/>
      <c r="BJ1078" s="37"/>
      <c r="BP1078" s="37"/>
    </row>
    <row r="1079" spans="3:68" x14ac:dyDescent="0.3">
      <c r="C1079" s="37">
        <v>44305</v>
      </c>
      <c r="D1079" s="1">
        <v>0</v>
      </c>
      <c r="E1079" s="1">
        <v>0</v>
      </c>
      <c r="H1079" s="37">
        <v>44305</v>
      </c>
      <c r="I1079" s="1">
        <v>0</v>
      </c>
      <c r="J1079" s="1">
        <v>0</v>
      </c>
      <c r="M1079" s="37">
        <v>44305</v>
      </c>
      <c r="N1079" s="1">
        <v>0</v>
      </c>
      <c r="O1079" s="1">
        <v>0</v>
      </c>
      <c r="R1079" s="37">
        <v>44305</v>
      </c>
      <c r="S1079" s="1">
        <v>0</v>
      </c>
      <c r="T1079" s="1">
        <v>0</v>
      </c>
      <c r="W1079" s="37">
        <v>44305</v>
      </c>
      <c r="X1079" s="1">
        <v>0</v>
      </c>
      <c r="Y1079" s="1">
        <v>0</v>
      </c>
      <c r="Z1079" s="1">
        <f t="shared" si="59"/>
        <v>1052.4000000000001</v>
      </c>
      <c r="AB1079" s="37">
        <v>44305</v>
      </c>
      <c r="AC1079" s="1">
        <v>0</v>
      </c>
      <c r="AD1079" s="1">
        <v>0</v>
      </c>
      <c r="AG1079" s="37">
        <v>44305</v>
      </c>
      <c r="AH1079" s="1">
        <v>0</v>
      </c>
      <c r="AI1079" s="1">
        <v>0</v>
      </c>
      <c r="AL1079" s="37">
        <v>44305</v>
      </c>
      <c r="AM1079" s="1">
        <v>0</v>
      </c>
      <c r="AN1079" s="1">
        <v>0</v>
      </c>
      <c r="AO1079" s="1">
        <f t="shared" si="60"/>
        <v>1005.9999999999994</v>
      </c>
      <c r="AQ1079" s="37">
        <v>44305</v>
      </c>
      <c r="AR1079" s="1">
        <v>0</v>
      </c>
      <c r="AS1079" s="1">
        <v>0</v>
      </c>
      <c r="AT1079" s="1">
        <f t="shared" si="61"/>
        <v>1141.9000000000005</v>
      </c>
      <c r="AV1079" s="37">
        <v>44305</v>
      </c>
      <c r="AW1079" s="1">
        <v>0</v>
      </c>
      <c r="AX1079" s="1">
        <v>0</v>
      </c>
      <c r="AZ1079" s="37">
        <v>43206</v>
      </c>
      <c r="BA1079" s="1">
        <v>0</v>
      </c>
      <c r="BB1079" s="1">
        <v>0</v>
      </c>
      <c r="BC1079" s="1">
        <v>0</v>
      </c>
      <c r="BE1079" s="37"/>
      <c r="BJ1079" s="37"/>
      <c r="BP1079" s="37"/>
    </row>
    <row r="1080" spans="3:68" x14ac:dyDescent="0.3">
      <c r="C1080" s="37">
        <v>44306</v>
      </c>
      <c r="D1080" s="1">
        <v>-10</v>
      </c>
      <c r="E1080" s="1">
        <v>1</v>
      </c>
      <c r="F1080" s="1">
        <v>3</v>
      </c>
      <c r="H1080" s="37">
        <v>44306</v>
      </c>
      <c r="I1080" s="1">
        <v>-10</v>
      </c>
      <c r="J1080" s="1">
        <v>1</v>
      </c>
      <c r="K1080" s="1">
        <v>3</v>
      </c>
      <c r="M1080" s="37">
        <v>44306</v>
      </c>
      <c r="N1080" s="1">
        <v>-10</v>
      </c>
      <c r="O1080" s="1">
        <v>1</v>
      </c>
      <c r="P1080" s="1">
        <v>3</v>
      </c>
      <c r="R1080" s="37">
        <v>44306</v>
      </c>
      <c r="S1080" s="1">
        <v>-10</v>
      </c>
      <c r="T1080" s="1">
        <v>1</v>
      </c>
      <c r="U1080" s="1">
        <v>3</v>
      </c>
      <c r="W1080" s="37">
        <v>44306</v>
      </c>
      <c r="X1080" s="1">
        <v>-10</v>
      </c>
      <c r="Y1080" s="1">
        <v>1</v>
      </c>
      <c r="Z1080" s="1">
        <f t="shared" si="59"/>
        <v>1042.4000000000001</v>
      </c>
      <c r="AB1080" s="37">
        <v>44306</v>
      </c>
      <c r="AC1080" s="1">
        <v>-10.199999999999999</v>
      </c>
      <c r="AD1080" s="1">
        <v>1</v>
      </c>
      <c r="AG1080" s="37">
        <v>44306</v>
      </c>
      <c r="AH1080" s="1">
        <v>-10.199999999999999</v>
      </c>
      <c r="AI1080" s="1">
        <v>1</v>
      </c>
      <c r="AL1080" s="37">
        <v>44306</v>
      </c>
      <c r="AM1080" s="1">
        <v>-11.6</v>
      </c>
      <c r="AN1080" s="1">
        <v>1</v>
      </c>
      <c r="AO1080" s="1">
        <f t="shared" si="60"/>
        <v>994.39999999999941</v>
      </c>
      <c r="AQ1080" s="37">
        <v>44306</v>
      </c>
      <c r="AR1080" s="1">
        <v>-12.4</v>
      </c>
      <c r="AS1080" s="1">
        <v>1</v>
      </c>
      <c r="AT1080" s="1">
        <f t="shared" si="61"/>
        <v>1129.5000000000005</v>
      </c>
      <c r="AV1080" s="37">
        <v>44306</v>
      </c>
      <c r="AW1080" s="1">
        <v>-12.1</v>
      </c>
      <c r="AX1080" s="1">
        <v>1</v>
      </c>
      <c r="AZ1080" s="37">
        <v>43207</v>
      </c>
      <c r="BA1080" s="1">
        <v>0</v>
      </c>
      <c r="BB1080" s="1">
        <v>0</v>
      </c>
      <c r="BC1080" s="1">
        <v>0</v>
      </c>
      <c r="BE1080" s="37"/>
      <c r="BJ1080" s="37"/>
      <c r="BP1080" s="37"/>
    </row>
    <row r="1081" spans="3:68" x14ac:dyDescent="0.3">
      <c r="C1081" s="37">
        <v>44307</v>
      </c>
      <c r="D1081" s="1">
        <v>-0.2</v>
      </c>
      <c r="E1081" s="1">
        <v>1</v>
      </c>
      <c r="F1081" s="1">
        <v>7.8</v>
      </c>
      <c r="H1081" s="37">
        <v>44307</v>
      </c>
      <c r="I1081" s="1">
        <v>-0.2</v>
      </c>
      <c r="J1081" s="1">
        <v>1</v>
      </c>
      <c r="K1081" s="1">
        <v>7.8</v>
      </c>
      <c r="M1081" s="37">
        <v>44307</v>
      </c>
      <c r="N1081" s="1">
        <v>-0.2</v>
      </c>
      <c r="O1081" s="1">
        <v>1</v>
      </c>
      <c r="P1081" s="1">
        <v>7.8</v>
      </c>
      <c r="R1081" s="37">
        <v>44307</v>
      </c>
      <c r="S1081" s="1">
        <v>-0.2</v>
      </c>
      <c r="T1081" s="1">
        <v>1</v>
      </c>
      <c r="U1081" s="1">
        <v>7.8</v>
      </c>
      <c r="W1081" s="37">
        <v>44307</v>
      </c>
      <c r="X1081" s="1">
        <v>-0.2</v>
      </c>
      <c r="Y1081" s="1">
        <v>1</v>
      </c>
      <c r="Z1081" s="1">
        <f t="shared" si="59"/>
        <v>1042.2</v>
      </c>
      <c r="AB1081" s="37">
        <v>44307</v>
      </c>
      <c r="AC1081" s="1">
        <v>-0.3</v>
      </c>
      <c r="AD1081" s="1">
        <v>1</v>
      </c>
      <c r="AG1081" s="37">
        <v>44307</v>
      </c>
      <c r="AH1081" s="1">
        <v>-0.3</v>
      </c>
      <c r="AI1081" s="1">
        <v>1</v>
      </c>
      <c r="AL1081" s="37">
        <v>44307</v>
      </c>
      <c r="AM1081" s="1">
        <v>9.3000000000000007</v>
      </c>
      <c r="AN1081" s="1">
        <v>1</v>
      </c>
      <c r="AO1081" s="1">
        <f t="shared" si="60"/>
        <v>1003.6999999999994</v>
      </c>
      <c r="AQ1081" s="37">
        <v>44307</v>
      </c>
      <c r="AR1081" s="1">
        <v>21.1</v>
      </c>
      <c r="AS1081" s="1">
        <v>1</v>
      </c>
      <c r="AT1081" s="1">
        <f t="shared" si="61"/>
        <v>1150.6000000000004</v>
      </c>
      <c r="AV1081" s="37">
        <v>44307</v>
      </c>
      <c r="AW1081" s="1">
        <v>-2.1</v>
      </c>
      <c r="AX1081" s="1">
        <v>1</v>
      </c>
      <c r="AZ1081" s="37">
        <v>43208</v>
      </c>
      <c r="BA1081" s="1">
        <v>10.3</v>
      </c>
      <c r="BB1081" s="1">
        <v>1</v>
      </c>
      <c r="BC1081" s="1">
        <v>0</v>
      </c>
      <c r="BE1081" s="37"/>
      <c r="BJ1081" s="37"/>
      <c r="BP1081" s="37"/>
    </row>
    <row r="1082" spans="3:68" x14ac:dyDescent="0.3">
      <c r="C1082" s="37">
        <v>44308</v>
      </c>
      <c r="D1082" s="1">
        <v>0</v>
      </c>
      <c r="E1082" s="1">
        <v>0</v>
      </c>
      <c r="H1082" s="37">
        <v>44308</v>
      </c>
      <c r="I1082" s="1">
        <v>0</v>
      </c>
      <c r="J1082" s="1">
        <v>0</v>
      </c>
      <c r="M1082" s="37">
        <v>44308</v>
      </c>
      <c r="N1082" s="1">
        <v>0</v>
      </c>
      <c r="O1082" s="1">
        <v>0</v>
      </c>
      <c r="R1082" s="37">
        <v>44308</v>
      </c>
      <c r="S1082" s="1">
        <v>0</v>
      </c>
      <c r="T1082" s="1">
        <v>0</v>
      </c>
      <c r="W1082" s="37">
        <v>44308</v>
      </c>
      <c r="X1082" s="1">
        <v>0</v>
      </c>
      <c r="Y1082" s="1">
        <v>0</v>
      </c>
      <c r="Z1082" s="1">
        <f t="shared" si="59"/>
        <v>1042.2</v>
      </c>
      <c r="AB1082" s="37">
        <v>44308</v>
      </c>
      <c r="AC1082" s="1">
        <v>0</v>
      </c>
      <c r="AD1082" s="1">
        <v>0</v>
      </c>
      <c r="AG1082" s="37">
        <v>44308</v>
      </c>
      <c r="AH1082" s="1">
        <v>0</v>
      </c>
      <c r="AI1082" s="1">
        <v>0</v>
      </c>
      <c r="AL1082" s="37">
        <v>44308</v>
      </c>
      <c r="AM1082" s="1">
        <v>0</v>
      </c>
      <c r="AN1082" s="1">
        <v>0</v>
      </c>
      <c r="AO1082" s="1">
        <f t="shared" si="60"/>
        <v>1003.6999999999994</v>
      </c>
      <c r="AQ1082" s="37">
        <v>44308</v>
      </c>
      <c r="AR1082" s="1">
        <v>0</v>
      </c>
      <c r="AS1082" s="1">
        <v>0</v>
      </c>
      <c r="AT1082" s="1">
        <f t="shared" si="61"/>
        <v>1150.6000000000004</v>
      </c>
      <c r="AV1082" s="37">
        <v>44308</v>
      </c>
      <c r="AW1082" s="1">
        <v>0</v>
      </c>
      <c r="AX1082" s="1">
        <v>0</v>
      </c>
      <c r="AZ1082" s="37">
        <v>43209</v>
      </c>
      <c r="BA1082" s="1">
        <v>0</v>
      </c>
      <c r="BB1082" s="1">
        <v>0</v>
      </c>
      <c r="BC1082" s="1">
        <v>0</v>
      </c>
      <c r="BE1082" s="37"/>
      <c r="BJ1082" s="37"/>
      <c r="BP1082" s="37"/>
    </row>
    <row r="1083" spans="3:68" x14ac:dyDescent="0.3">
      <c r="C1083" s="37">
        <v>44309</v>
      </c>
      <c r="D1083" s="1">
        <v>0</v>
      </c>
      <c r="E1083" s="1">
        <v>0</v>
      </c>
      <c r="H1083" s="37">
        <v>44309</v>
      </c>
      <c r="I1083" s="1">
        <v>0</v>
      </c>
      <c r="J1083" s="1">
        <v>0</v>
      </c>
      <c r="M1083" s="37">
        <v>44309</v>
      </c>
      <c r="N1083" s="1">
        <v>0</v>
      </c>
      <c r="O1083" s="1">
        <v>0</v>
      </c>
      <c r="R1083" s="37">
        <v>44309</v>
      </c>
      <c r="S1083" s="1">
        <v>0</v>
      </c>
      <c r="T1083" s="1">
        <v>0</v>
      </c>
      <c r="W1083" s="37">
        <v>44309</v>
      </c>
      <c r="X1083" s="1">
        <v>0</v>
      </c>
      <c r="Y1083" s="1">
        <v>0</v>
      </c>
      <c r="Z1083" s="1">
        <f t="shared" si="59"/>
        <v>1042.2</v>
      </c>
      <c r="AB1083" s="37">
        <v>44309</v>
      </c>
      <c r="AC1083" s="1">
        <v>0</v>
      </c>
      <c r="AD1083" s="1">
        <v>0</v>
      </c>
      <c r="AG1083" s="37">
        <v>44309</v>
      </c>
      <c r="AH1083" s="1">
        <v>0</v>
      </c>
      <c r="AI1083" s="1">
        <v>0</v>
      </c>
      <c r="AL1083" s="37">
        <v>44309</v>
      </c>
      <c r="AM1083" s="1">
        <v>0</v>
      </c>
      <c r="AN1083" s="1">
        <v>0</v>
      </c>
      <c r="AO1083" s="1">
        <f t="shared" si="60"/>
        <v>1003.6999999999994</v>
      </c>
      <c r="AQ1083" s="37">
        <v>44309</v>
      </c>
      <c r="AR1083" s="1">
        <v>0</v>
      </c>
      <c r="AS1083" s="1">
        <v>0</v>
      </c>
      <c r="AT1083" s="1">
        <f t="shared" si="61"/>
        <v>1150.6000000000004</v>
      </c>
      <c r="AV1083" s="37">
        <v>44309</v>
      </c>
      <c r="AW1083" s="1">
        <v>0</v>
      </c>
      <c r="AX1083" s="1">
        <v>0</v>
      </c>
      <c r="AZ1083" s="37">
        <v>43210</v>
      </c>
      <c r="BA1083" s="1">
        <v>0</v>
      </c>
      <c r="BB1083" s="1">
        <v>0</v>
      </c>
      <c r="BC1083" s="1">
        <v>0</v>
      </c>
      <c r="BE1083" s="37"/>
      <c r="BJ1083" s="37"/>
      <c r="BP1083" s="37"/>
    </row>
    <row r="1084" spans="3:68" x14ac:dyDescent="0.3">
      <c r="C1084" s="37">
        <v>44312</v>
      </c>
      <c r="D1084" s="1">
        <v>24</v>
      </c>
      <c r="E1084" s="1">
        <v>1</v>
      </c>
      <c r="F1084" s="1">
        <v>35</v>
      </c>
      <c r="H1084" s="37">
        <v>44312</v>
      </c>
      <c r="I1084" s="1">
        <v>24</v>
      </c>
      <c r="J1084" s="1">
        <v>1</v>
      </c>
      <c r="K1084" s="1">
        <v>35</v>
      </c>
      <c r="M1084" s="37">
        <v>44312</v>
      </c>
      <c r="N1084" s="1">
        <v>24</v>
      </c>
      <c r="O1084" s="1">
        <v>1</v>
      </c>
      <c r="P1084" s="1">
        <v>35</v>
      </c>
      <c r="R1084" s="37">
        <v>44312</v>
      </c>
      <c r="S1084" s="1">
        <v>25</v>
      </c>
      <c r="T1084" s="1">
        <v>1</v>
      </c>
      <c r="U1084" s="1">
        <v>36</v>
      </c>
      <c r="W1084" s="37">
        <v>44312</v>
      </c>
      <c r="X1084" s="1">
        <v>25</v>
      </c>
      <c r="Y1084" s="1">
        <v>1</v>
      </c>
      <c r="Z1084" s="1">
        <f t="shared" si="59"/>
        <v>1067.2</v>
      </c>
      <c r="AB1084" s="37">
        <v>44312</v>
      </c>
      <c r="AC1084" s="1">
        <v>25.1</v>
      </c>
      <c r="AD1084" s="1">
        <v>1</v>
      </c>
      <c r="AG1084" s="37">
        <v>44312</v>
      </c>
      <c r="AH1084" s="1">
        <v>25.1</v>
      </c>
      <c r="AI1084" s="1">
        <v>1</v>
      </c>
      <c r="AL1084" s="37">
        <v>44312</v>
      </c>
      <c r="AM1084" s="1">
        <v>17.8</v>
      </c>
      <c r="AN1084" s="1">
        <v>1</v>
      </c>
      <c r="AO1084" s="1">
        <f t="shared" si="60"/>
        <v>1021.4999999999993</v>
      </c>
      <c r="AQ1084" s="37">
        <v>44312</v>
      </c>
      <c r="AR1084" s="1">
        <v>12.5</v>
      </c>
      <c r="AS1084" s="1">
        <v>1</v>
      </c>
      <c r="AT1084" s="1">
        <f t="shared" si="61"/>
        <v>1163.1000000000004</v>
      </c>
      <c r="AV1084" s="37">
        <v>44312</v>
      </c>
      <c r="AW1084" s="1">
        <v>23.9</v>
      </c>
      <c r="AX1084" s="1">
        <v>1</v>
      </c>
      <c r="AZ1084" s="37">
        <v>43213</v>
      </c>
      <c r="BA1084" s="1">
        <v>8.9</v>
      </c>
      <c r="BB1084" s="1">
        <v>1</v>
      </c>
      <c r="BC1084" s="1">
        <v>0</v>
      </c>
      <c r="BE1084" s="37"/>
      <c r="BJ1084" s="37"/>
      <c r="BP1084" s="37"/>
    </row>
    <row r="1085" spans="3:68" x14ac:dyDescent="0.3">
      <c r="C1085" s="37">
        <v>44313</v>
      </c>
      <c r="D1085" s="1">
        <v>0</v>
      </c>
      <c r="E1085" s="1">
        <v>0</v>
      </c>
      <c r="H1085" s="37">
        <v>44313</v>
      </c>
      <c r="I1085" s="1">
        <v>0</v>
      </c>
      <c r="J1085" s="1">
        <v>0</v>
      </c>
      <c r="M1085" s="37">
        <v>44313</v>
      </c>
      <c r="N1085" s="1">
        <v>0</v>
      </c>
      <c r="O1085" s="1">
        <v>0</v>
      </c>
      <c r="R1085" s="37">
        <v>44313</v>
      </c>
      <c r="S1085" s="1">
        <v>0</v>
      </c>
      <c r="T1085" s="1">
        <v>0</v>
      </c>
      <c r="W1085" s="37">
        <v>44313</v>
      </c>
      <c r="X1085" s="1">
        <v>0</v>
      </c>
      <c r="Y1085" s="1">
        <v>0</v>
      </c>
      <c r="Z1085" s="1">
        <f t="shared" si="59"/>
        <v>1067.2</v>
      </c>
      <c r="AB1085" s="37">
        <v>44313</v>
      </c>
      <c r="AC1085" s="1">
        <v>0</v>
      </c>
      <c r="AD1085" s="1">
        <v>0</v>
      </c>
      <c r="AG1085" s="37">
        <v>44313</v>
      </c>
      <c r="AH1085" s="1">
        <v>0</v>
      </c>
      <c r="AI1085" s="1">
        <v>0</v>
      </c>
      <c r="AL1085" s="37">
        <v>44313</v>
      </c>
      <c r="AM1085" s="1">
        <v>0</v>
      </c>
      <c r="AN1085" s="1">
        <v>0</v>
      </c>
      <c r="AO1085" s="1">
        <f t="shared" si="60"/>
        <v>1021.4999999999993</v>
      </c>
      <c r="AQ1085" s="37">
        <v>44313</v>
      </c>
      <c r="AR1085" s="1">
        <v>0</v>
      </c>
      <c r="AS1085" s="1">
        <v>0</v>
      </c>
      <c r="AT1085" s="1">
        <f t="shared" si="61"/>
        <v>1163.1000000000004</v>
      </c>
      <c r="AV1085" s="37">
        <v>44313</v>
      </c>
      <c r="AW1085" s="1">
        <v>0</v>
      </c>
      <c r="AX1085" s="1">
        <v>0</v>
      </c>
      <c r="AZ1085" s="37">
        <v>43214</v>
      </c>
      <c r="BA1085" s="1">
        <v>0</v>
      </c>
      <c r="BB1085" s="1">
        <v>0</v>
      </c>
      <c r="BC1085" s="1">
        <v>0</v>
      </c>
      <c r="BE1085" s="37"/>
      <c r="BJ1085" s="37"/>
      <c r="BP1085" s="37"/>
    </row>
    <row r="1086" spans="3:68" x14ac:dyDescent="0.3">
      <c r="C1086" s="37">
        <v>44314</v>
      </c>
      <c r="D1086" s="1">
        <v>0</v>
      </c>
      <c r="E1086" s="1">
        <v>0</v>
      </c>
      <c r="H1086" s="37">
        <v>44314</v>
      </c>
      <c r="I1086" s="1">
        <v>0</v>
      </c>
      <c r="J1086" s="1">
        <v>0</v>
      </c>
      <c r="M1086" s="37">
        <v>44314</v>
      </c>
      <c r="N1086" s="1">
        <v>0</v>
      </c>
      <c r="O1086" s="1">
        <v>0</v>
      </c>
      <c r="R1086" s="37">
        <v>44314</v>
      </c>
      <c r="S1086" s="1">
        <v>0</v>
      </c>
      <c r="T1086" s="1">
        <v>0</v>
      </c>
      <c r="W1086" s="37">
        <v>44314</v>
      </c>
      <c r="X1086" s="1">
        <v>0</v>
      </c>
      <c r="Y1086" s="1">
        <v>0</v>
      </c>
      <c r="Z1086" s="1">
        <f t="shared" si="59"/>
        <v>1067.2</v>
      </c>
      <c r="AB1086" s="37">
        <v>44314</v>
      </c>
      <c r="AC1086" s="1">
        <v>0</v>
      </c>
      <c r="AD1086" s="1">
        <v>0</v>
      </c>
      <c r="AG1086" s="37">
        <v>44314</v>
      </c>
      <c r="AH1086" s="1">
        <v>0</v>
      </c>
      <c r="AI1086" s="1">
        <v>0</v>
      </c>
      <c r="AL1086" s="37">
        <v>44314</v>
      </c>
      <c r="AM1086" s="1">
        <v>0</v>
      </c>
      <c r="AN1086" s="1">
        <v>0</v>
      </c>
      <c r="AO1086" s="1">
        <f t="shared" si="60"/>
        <v>1021.4999999999993</v>
      </c>
      <c r="AQ1086" s="37">
        <v>44314</v>
      </c>
      <c r="AR1086" s="1">
        <v>0</v>
      </c>
      <c r="AS1086" s="1">
        <v>0</v>
      </c>
      <c r="AT1086" s="1">
        <f t="shared" si="61"/>
        <v>1163.1000000000004</v>
      </c>
      <c r="AV1086" s="37">
        <v>44314</v>
      </c>
      <c r="AW1086" s="1">
        <v>0</v>
      </c>
      <c r="AX1086" s="1">
        <v>0</v>
      </c>
      <c r="AZ1086" s="37">
        <v>43215</v>
      </c>
      <c r="BA1086" s="1">
        <v>10</v>
      </c>
      <c r="BB1086" s="1">
        <v>1</v>
      </c>
      <c r="BC1086" s="1">
        <v>0</v>
      </c>
      <c r="BE1086" s="37"/>
      <c r="BJ1086" s="37"/>
      <c r="BP1086" s="37"/>
    </row>
    <row r="1087" spans="3:68" x14ac:dyDescent="0.3">
      <c r="C1087" s="37">
        <v>44315</v>
      </c>
      <c r="D1087" s="1">
        <v>0</v>
      </c>
      <c r="E1087" s="1">
        <v>0</v>
      </c>
      <c r="H1087" s="37">
        <v>44315</v>
      </c>
      <c r="I1087" s="1">
        <v>0</v>
      </c>
      <c r="J1087" s="1">
        <v>0</v>
      </c>
      <c r="M1087" s="37">
        <v>44315</v>
      </c>
      <c r="N1087" s="1">
        <v>0</v>
      </c>
      <c r="O1087" s="1">
        <v>0</v>
      </c>
      <c r="R1087" s="37">
        <v>44315</v>
      </c>
      <c r="S1087" s="1">
        <v>0</v>
      </c>
      <c r="T1087" s="1">
        <v>0</v>
      </c>
      <c r="W1087" s="37">
        <v>44315</v>
      </c>
      <c r="X1087" s="1">
        <v>0</v>
      </c>
      <c r="Y1087" s="1">
        <v>0</v>
      </c>
      <c r="Z1087" s="1">
        <f t="shared" si="59"/>
        <v>1067.2</v>
      </c>
      <c r="AB1087" s="37">
        <v>44315</v>
      </c>
      <c r="AC1087" s="1">
        <v>0</v>
      </c>
      <c r="AD1087" s="1">
        <v>0</v>
      </c>
      <c r="AG1087" s="37">
        <v>44315</v>
      </c>
      <c r="AH1087" s="1">
        <v>0</v>
      </c>
      <c r="AI1087" s="1">
        <v>0</v>
      </c>
      <c r="AL1087" s="37">
        <v>44315</v>
      </c>
      <c r="AM1087" s="1">
        <v>0</v>
      </c>
      <c r="AN1087" s="1">
        <v>0</v>
      </c>
      <c r="AO1087" s="1">
        <f t="shared" si="60"/>
        <v>1021.4999999999993</v>
      </c>
      <c r="AQ1087" s="37">
        <v>44315</v>
      </c>
      <c r="AR1087" s="1">
        <v>0</v>
      </c>
      <c r="AS1087" s="1">
        <v>0</v>
      </c>
      <c r="AT1087" s="1">
        <f t="shared" si="61"/>
        <v>1163.1000000000004</v>
      </c>
      <c r="AV1087" s="37">
        <v>44315</v>
      </c>
      <c r="AW1087" s="1">
        <v>0</v>
      </c>
      <c r="AX1087" s="1">
        <v>0</v>
      </c>
      <c r="AZ1087" s="37">
        <v>43216</v>
      </c>
      <c r="BA1087" s="1">
        <v>0</v>
      </c>
      <c r="BB1087" s="1">
        <v>0</v>
      </c>
      <c r="BC1087" s="1">
        <v>0</v>
      </c>
      <c r="BE1087" s="37"/>
      <c r="BJ1087" s="37"/>
      <c r="BP1087" s="37"/>
    </row>
    <row r="1088" spans="3:68" x14ac:dyDescent="0.3">
      <c r="C1088" s="37">
        <v>44316</v>
      </c>
      <c r="D1088" s="1">
        <v>-7.9</v>
      </c>
      <c r="E1088" s="1">
        <v>1</v>
      </c>
      <c r="F1088" s="1">
        <v>3.1</v>
      </c>
      <c r="H1088" s="37">
        <v>44316</v>
      </c>
      <c r="I1088" s="1">
        <v>-7.9</v>
      </c>
      <c r="J1088" s="1">
        <v>1</v>
      </c>
      <c r="K1088" s="1">
        <v>3.1</v>
      </c>
      <c r="M1088" s="37">
        <v>44316</v>
      </c>
      <c r="N1088" s="1">
        <v>-7.9</v>
      </c>
      <c r="O1088" s="1">
        <v>1</v>
      </c>
      <c r="P1088" s="1">
        <v>3.1</v>
      </c>
      <c r="R1088" s="37">
        <v>44316</v>
      </c>
      <c r="S1088" s="1">
        <v>-7.9</v>
      </c>
      <c r="T1088" s="1">
        <v>1</v>
      </c>
      <c r="U1088" s="1">
        <v>3.1</v>
      </c>
      <c r="W1088" s="37">
        <v>44316</v>
      </c>
      <c r="X1088" s="1">
        <v>-7.9</v>
      </c>
      <c r="Y1088" s="1">
        <v>1</v>
      </c>
      <c r="Z1088" s="1">
        <f t="shared" si="59"/>
        <v>1059.3</v>
      </c>
      <c r="AB1088" s="37">
        <v>44316</v>
      </c>
      <c r="AC1088" s="1">
        <v>-7.8</v>
      </c>
      <c r="AD1088" s="1">
        <v>1</v>
      </c>
      <c r="AG1088" s="37">
        <v>44316</v>
      </c>
      <c r="AH1088" s="1">
        <v>-19.899999999999999</v>
      </c>
      <c r="AI1088" s="1">
        <v>1</v>
      </c>
      <c r="AL1088" s="37">
        <v>44316</v>
      </c>
      <c r="AM1088" s="1">
        <v>-9.3000000000000007</v>
      </c>
      <c r="AN1088" s="1">
        <v>1</v>
      </c>
      <c r="AO1088" s="1">
        <f t="shared" si="60"/>
        <v>1012.1999999999994</v>
      </c>
      <c r="AQ1088" s="37">
        <v>44316</v>
      </c>
      <c r="AR1088" s="1">
        <v>-3.7</v>
      </c>
      <c r="AS1088" s="1">
        <v>1</v>
      </c>
      <c r="AT1088" s="1">
        <f t="shared" si="61"/>
        <v>1159.4000000000003</v>
      </c>
      <c r="AV1088" s="37">
        <v>44316</v>
      </c>
      <c r="AW1088" s="1">
        <v>-7.8</v>
      </c>
      <c r="AX1088" s="1">
        <v>1</v>
      </c>
      <c r="AZ1088" s="37">
        <v>43217</v>
      </c>
      <c r="BA1088" s="1">
        <v>0</v>
      </c>
      <c r="BB1088" s="1">
        <v>0</v>
      </c>
      <c r="BC1088" s="1">
        <v>0</v>
      </c>
      <c r="BE1088" s="37"/>
      <c r="BJ1088" s="37"/>
      <c r="BP1088" s="37"/>
    </row>
    <row r="1089" spans="3:68" x14ac:dyDescent="0.3">
      <c r="C1089" s="37">
        <v>44319</v>
      </c>
      <c r="D1089" s="1">
        <v>0</v>
      </c>
      <c r="E1089" s="1">
        <v>0</v>
      </c>
      <c r="H1089" s="37">
        <v>44319</v>
      </c>
      <c r="I1089" s="1">
        <v>0</v>
      </c>
      <c r="J1089" s="1">
        <v>0</v>
      </c>
      <c r="M1089" s="37">
        <v>44319</v>
      </c>
      <c r="N1089" s="1">
        <v>0</v>
      </c>
      <c r="O1089" s="1">
        <v>0</v>
      </c>
      <c r="R1089" s="37">
        <v>44319</v>
      </c>
      <c r="S1089" s="1">
        <v>0</v>
      </c>
      <c r="T1089" s="1">
        <v>0</v>
      </c>
      <c r="W1089" s="37">
        <v>44319</v>
      </c>
      <c r="X1089" s="1">
        <v>0</v>
      </c>
      <c r="Y1089" s="1">
        <v>0</v>
      </c>
      <c r="Z1089" s="1">
        <f t="shared" si="59"/>
        <v>1059.3</v>
      </c>
      <c r="AB1089" s="37">
        <v>44319</v>
      </c>
      <c r="AC1089" s="1">
        <v>0</v>
      </c>
      <c r="AD1089" s="1">
        <v>0</v>
      </c>
      <c r="AG1089" s="37">
        <v>44319</v>
      </c>
      <c r="AH1089" s="1">
        <v>0</v>
      </c>
      <c r="AI1089" s="1">
        <v>0</v>
      </c>
      <c r="AL1089" s="37">
        <v>44319</v>
      </c>
      <c r="AM1089" s="1">
        <v>0</v>
      </c>
      <c r="AN1089" s="1">
        <v>0</v>
      </c>
      <c r="AO1089" s="1">
        <f t="shared" si="60"/>
        <v>1012.1999999999994</v>
      </c>
      <c r="AQ1089" s="37">
        <v>44319</v>
      </c>
      <c r="AR1089" s="1">
        <v>0</v>
      </c>
      <c r="AS1089" s="1">
        <v>0</v>
      </c>
      <c r="AT1089" s="1">
        <f t="shared" si="61"/>
        <v>1159.4000000000003</v>
      </c>
      <c r="AV1089" s="37">
        <v>44319</v>
      </c>
      <c r="AW1089" s="1">
        <v>0</v>
      </c>
      <c r="AX1089" s="1">
        <v>0</v>
      </c>
      <c r="AZ1089" s="37">
        <v>43220</v>
      </c>
      <c r="BA1089" s="1">
        <v>0</v>
      </c>
      <c r="BB1089" s="1">
        <v>0</v>
      </c>
      <c r="BC1089" s="1">
        <v>0</v>
      </c>
      <c r="BE1089" s="37"/>
      <c r="BJ1089" s="37"/>
      <c r="BP1089" s="37"/>
    </row>
    <row r="1090" spans="3:68" x14ac:dyDescent="0.3">
      <c r="C1090" s="37">
        <v>44320</v>
      </c>
      <c r="D1090" s="1">
        <v>10.5</v>
      </c>
      <c r="E1090" s="1">
        <v>1</v>
      </c>
      <c r="F1090" s="1">
        <v>17.2</v>
      </c>
      <c r="H1090" s="37">
        <v>44320</v>
      </c>
      <c r="I1090" s="1">
        <v>10.5</v>
      </c>
      <c r="J1090" s="1">
        <v>1</v>
      </c>
      <c r="K1090" s="1">
        <v>17.2</v>
      </c>
      <c r="M1090" s="37">
        <v>44320</v>
      </c>
      <c r="N1090" s="1">
        <v>6.2</v>
      </c>
      <c r="O1090" s="1">
        <v>1</v>
      </c>
      <c r="P1090" s="1">
        <v>17.2</v>
      </c>
      <c r="R1090" s="37">
        <v>44320</v>
      </c>
      <c r="S1090" s="1">
        <v>8.1999999999999993</v>
      </c>
      <c r="T1090" s="1">
        <v>1</v>
      </c>
      <c r="U1090" s="1">
        <v>17.2</v>
      </c>
      <c r="W1090" s="37">
        <v>44320</v>
      </c>
      <c r="X1090" s="1">
        <v>8.1999999999999993</v>
      </c>
      <c r="Y1090" s="1">
        <v>1</v>
      </c>
      <c r="Z1090" s="1">
        <f t="shared" si="59"/>
        <v>1067.5</v>
      </c>
      <c r="AB1090" s="37">
        <v>44320</v>
      </c>
      <c r="AC1090" s="1">
        <v>8.3000000000000007</v>
      </c>
      <c r="AD1090" s="1">
        <v>1</v>
      </c>
      <c r="AG1090" s="37">
        <v>44320</v>
      </c>
      <c r="AH1090" s="1">
        <v>10.5</v>
      </c>
      <c r="AI1090" s="1">
        <v>1</v>
      </c>
      <c r="AL1090" s="37">
        <v>44320</v>
      </c>
      <c r="AM1090" s="1">
        <v>9.1</v>
      </c>
      <c r="AN1090" s="1">
        <v>1</v>
      </c>
      <c r="AO1090" s="1">
        <f t="shared" si="60"/>
        <v>1021.2999999999994</v>
      </c>
      <c r="AQ1090" s="37">
        <v>44320</v>
      </c>
      <c r="AR1090" s="1">
        <v>4.3</v>
      </c>
      <c r="AS1090" s="1">
        <v>1</v>
      </c>
      <c r="AT1090" s="1">
        <f t="shared" si="61"/>
        <v>1163.7000000000003</v>
      </c>
      <c r="AV1090" s="37">
        <v>44320</v>
      </c>
      <c r="AW1090" s="1">
        <v>8.1</v>
      </c>
      <c r="AX1090" s="1">
        <v>1</v>
      </c>
      <c r="AZ1090" s="37">
        <v>43222</v>
      </c>
      <c r="BA1090" s="1">
        <v>-2.9</v>
      </c>
      <c r="BB1090" s="1">
        <v>1</v>
      </c>
      <c r="BC1090" s="1">
        <v>0</v>
      </c>
      <c r="BE1090" s="37"/>
      <c r="BJ1090" s="37"/>
      <c r="BP1090" s="37"/>
    </row>
    <row r="1091" spans="3:68" x14ac:dyDescent="0.3">
      <c r="C1091" s="37">
        <v>44322</v>
      </c>
      <c r="D1091" s="1">
        <v>0</v>
      </c>
      <c r="E1091" s="1">
        <v>0</v>
      </c>
      <c r="H1091" s="37">
        <v>44322</v>
      </c>
      <c r="I1091" s="1">
        <v>0</v>
      </c>
      <c r="J1091" s="1">
        <v>0</v>
      </c>
      <c r="M1091" s="37">
        <v>44322</v>
      </c>
      <c r="N1091" s="1">
        <v>0</v>
      </c>
      <c r="O1091" s="1">
        <v>0</v>
      </c>
      <c r="R1091" s="37">
        <v>44322</v>
      </c>
      <c r="S1091" s="1">
        <v>0</v>
      </c>
      <c r="T1091" s="1">
        <v>0</v>
      </c>
      <c r="W1091" s="37">
        <v>44322</v>
      </c>
      <c r="X1091" s="1">
        <v>0</v>
      </c>
      <c r="Y1091" s="1">
        <v>0</v>
      </c>
      <c r="Z1091" s="1">
        <f t="shared" si="59"/>
        <v>1067.5</v>
      </c>
      <c r="AB1091" s="37">
        <v>44322</v>
      </c>
      <c r="AC1091" s="1">
        <v>0</v>
      </c>
      <c r="AD1091" s="1">
        <v>0</v>
      </c>
      <c r="AG1091" s="37">
        <v>44322</v>
      </c>
      <c r="AH1091" s="1">
        <v>0</v>
      </c>
      <c r="AI1091" s="1">
        <v>0</v>
      </c>
      <c r="AL1091" s="37">
        <v>44322</v>
      </c>
      <c r="AM1091" s="1">
        <v>0</v>
      </c>
      <c r="AN1091" s="1">
        <v>0</v>
      </c>
      <c r="AO1091" s="1">
        <f t="shared" si="60"/>
        <v>1021.2999999999994</v>
      </c>
      <c r="AQ1091" s="37">
        <v>44322</v>
      </c>
      <c r="AR1091" s="1">
        <v>0</v>
      </c>
      <c r="AS1091" s="1">
        <v>0</v>
      </c>
      <c r="AT1091" s="1">
        <f t="shared" si="61"/>
        <v>1163.7000000000003</v>
      </c>
      <c r="AV1091" s="37">
        <v>44322</v>
      </c>
      <c r="AW1091" s="1">
        <v>0</v>
      </c>
      <c r="AX1091" s="1">
        <v>0</v>
      </c>
      <c r="AZ1091" s="37">
        <v>43223</v>
      </c>
      <c r="BA1091" s="1">
        <v>0</v>
      </c>
      <c r="BB1091" s="1">
        <v>0</v>
      </c>
      <c r="BC1091" s="1">
        <v>0</v>
      </c>
      <c r="BE1091" s="37"/>
      <c r="BJ1091" s="37"/>
      <c r="BP1091" s="37"/>
    </row>
    <row r="1092" spans="3:68" x14ac:dyDescent="0.3">
      <c r="C1092" s="37">
        <v>44323</v>
      </c>
      <c r="D1092" s="1">
        <v>0</v>
      </c>
      <c r="E1092" s="1">
        <v>0</v>
      </c>
      <c r="H1092" s="37">
        <v>44323</v>
      </c>
      <c r="I1092" s="1">
        <v>0</v>
      </c>
      <c r="J1092" s="1">
        <v>0</v>
      </c>
      <c r="M1092" s="37">
        <v>44323</v>
      </c>
      <c r="N1092" s="1">
        <v>0</v>
      </c>
      <c r="O1092" s="1">
        <v>0</v>
      </c>
      <c r="R1092" s="37">
        <v>44323</v>
      </c>
      <c r="S1092" s="1">
        <v>0</v>
      </c>
      <c r="T1092" s="1">
        <v>0</v>
      </c>
      <c r="W1092" s="37">
        <v>44323</v>
      </c>
      <c r="X1092" s="1">
        <v>0</v>
      </c>
      <c r="Y1092" s="1">
        <v>0</v>
      </c>
      <c r="Z1092" s="1">
        <f t="shared" si="59"/>
        <v>1067.5</v>
      </c>
      <c r="AB1092" s="37">
        <v>44323</v>
      </c>
      <c r="AC1092" s="1">
        <v>0</v>
      </c>
      <c r="AD1092" s="1">
        <v>0</v>
      </c>
      <c r="AG1092" s="37">
        <v>44323</v>
      </c>
      <c r="AH1092" s="1">
        <v>0</v>
      </c>
      <c r="AI1092" s="1">
        <v>0</v>
      </c>
      <c r="AL1092" s="37">
        <v>44323</v>
      </c>
      <c r="AM1092" s="1">
        <v>0</v>
      </c>
      <c r="AN1092" s="1">
        <v>0</v>
      </c>
      <c r="AO1092" s="1">
        <f t="shared" si="60"/>
        <v>1021.2999999999994</v>
      </c>
      <c r="AQ1092" s="37">
        <v>44323</v>
      </c>
      <c r="AR1092" s="1">
        <v>0</v>
      </c>
      <c r="AS1092" s="1">
        <v>0</v>
      </c>
      <c r="AT1092" s="1">
        <f t="shared" si="61"/>
        <v>1163.7000000000003</v>
      </c>
      <c r="AV1092" s="37">
        <v>44323</v>
      </c>
      <c r="AW1092" s="1">
        <v>0</v>
      </c>
      <c r="AX1092" s="1">
        <v>0</v>
      </c>
      <c r="AZ1092" s="37">
        <v>43224</v>
      </c>
      <c r="BA1092" s="1">
        <v>-7.9</v>
      </c>
      <c r="BB1092" s="1">
        <v>1</v>
      </c>
      <c r="BC1092" s="1">
        <v>0</v>
      </c>
      <c r="BE1092" s="37"/>
      <c r="BJ1092" s="37"/>
      <c r="BP1092" s="37"/>
    </row>
    <row r="1093" spans="3:68" x14ac:dyDescent="0.3">
      <c r="C1093" s="37">
        <v>44326</v>
      </c>
      <c r="D1093" s="1">
        <v>0</v>
      </c>
      <c r="E1093" s="1">
        <v>0</v>
      </c>
      <c r="H1093" s="37">
        <v>44326</v>
      </c>
      <c r="I1093" s="1">
        <v>0</v>
      </c>
      <c r="J1093" s="1">
        <v>0</v>
      </c>
      <c r="M1093" s="37">
        <v>44326</v>
      </c>
      <c r="N1093" s="1">
        <v>0</v>
      </c>
      <c r="O1093" s="1">
        <v>0</v>
      </c>
      <c r="R1093" s="37">
        <v>44326</v>
      </c>
      <c r="S1093" s="1">
        <v>0</v>
      </c>
      <c r="T1093" s="1">
        <v>0</v>
      </c>
      <c r="W1093" s="37">
        <v>44326</v>
      </c>
      <c r="X1093" s="1">
        <v>0</v>
      </c>
      <c r="Y1093" s="1">
        <v>0</v>
      </c>
      <c r="Z1093" s="1">
        <f t="shared" si="59"/>
        <v>1067.5</v>
      </c>
      <c r="AB1093" s="37">
        <v>44326</v>
      </c>
      <c r="AC1093" s="1">
        <v>0</v>
      </c>
      <c r="AD1093" s="1">
        <v>0</v>
      </c>
      <c r="AG1093" s="37">
        <v>44326</v>
      </c>
      <c r="AH1093" s="1">
        <v>0</v>
      </c>
      <c r="AI1093" s="1">
        <v>0</v>
      </c>
      <c r="AL1093" s="37">
        <v>44326</v>
      </c>
      <c r="AM1093" s="1">
        <v>0</v>
      </c>
      <c r="AN1093" s="1">
        <v>0</v>
      </c>
      <c r="AO1093" s="1">
        <f t="shared" si="60"/>
        <v>1021.2999999999994</v>
      </c>
      <c r="AQ1093" s="37">
        <v>44326</v>
      </c>
      <c r="AR1093" s="1">
        <v>0</v>
      </c>
      <c r="AS1093" s="1">
        <v>0</v>
      </c>
      <c r="AT1093" s="1">
        <f t="shared" si="61"/>
        <v>1163.7000000000003</v>
      </c>
      <c r="AV1093" s="37">
        <v>44326</v>
      </c>
      <c r="AW1093" s="1">
        <v>0</v>
      </c>
      <c r="AX1093" s="1">
        <v>0</v>
      </c>
      <c r="AZ1093" s="37">
        <v>43228</v>
      </c>
      <c r="BA1093" s="1">
        <v>-10.8</v>
      </c>
      <c r="BB1093" s="1">
        <v>1</v>
      </c>
      <c r="BC1093" s="1">
        <v>0</v>
      </c>
      <c r="BE1093" s="37"/>
      <c r="BJ1093" s="37"/>
      <c r="BP1093" s="37"/>
    </row>
    <row r="1094" spans="3:68" x14ac:dyDescent="0.3">
      <c r="C1094" s="37">
        <v>44327</v>
      </c>
      <c r="D1094" s="1">
        <v>0</v>
      </c>
      <c r="E1094" s="1">
        <v>0</v>
      </c>
      <c r="H1094" s="37">
        <v>44327</v>
      </c>
      <c r="I1094" s="1">
        <v>0</v>
      </c>
      <c r="J1094" s="1">
        <v>0</v>
      </c>
      <c r="M1094" s="37">
        <v>44327</v>
      </c>
      <c r="N1094" s="1">
        <v>0</v>
      </c>
      <c r="O1094" s="1">
        <v>0</v>
      </c>
      <c r="R1094" s="37">
        <v>44327</v>
      </c>
      <c r="S1094" s="1">
        <v>0</v>
      </c>
      <c r="T1094" s="1">
        <v>0</v>
      </c>
      <c r="W1094" s="37">
        <v>44327</v>
      </c>
      <c r="X1094" s="1">
        <v>0</v>
      </c>
      <c r="Y1094" s="1">
        <v>0</v>
      </c>
      <c r="Z1094" s="1">
        <f t="shared" si="59"/>
        <v>1067.5</v>
      </c>
      <c r="AB1094" s="37">
        <v>44327</v>
      </c>
      <c r="AC1094" s="1">
        <v>0</v>
      </c>
      <c r="AD1094" s="1">
        <v>0</v>
      </c>
      <c r="AG1094" s="37">
        <v>44327</v>
      </c>
      <c r="AH1094" s="1">
        <v>0</v>
      </c>
      <c r="AI1094" s="1">
        <v>0</v>
      </c>
      <c r="AL1094" s="37">
        <v>44327</v>
      </c>
      <c r="AM1094" s="1">
        <v>0</v>
      </c>
      <c r="AN1094" s="1">
        <v>0</v>
      </c>
      <c r="AO1094" s="1">
        <f t="shared" si="60"/>
        <v>1021.2999999999994</v>
      </c>
      <c r="AQ1094" s="37">
        <v>44327</v>
      </c>
      <c r="AR1094" s="1">
        <v>0</v>
      </c>
      <c r="AS1094" s="1">
        <v>0</v>
      </c>
      <c r="AT1094" s="1">
        <f t="shared" si="61"/>
        <v>1163.7000000000003</v>
      </c>
      <c r="AV1094" s="37">
        <v>44327</v>
      </c>
      <c r="AW1094" s="1">
        <v>0</v>
      </c>
      <c r="AX1094" s="1">
        <v>0</v>
      </c>
      <c r="AZ1094" s="37">
        <v>43229</v>
      </c>
      <c r="BA1094" s="1">
        <v>0</v>
      </c>
      <c r="BB1094" s="1">
        <v>0</v>
      </c>
      <c r="BC1094" s="1">
        <v>0</v>
      </c>
      <c r="BE1094" s="37"/>
      <c r="BJ1094" s="37"/>
      <c r="BP1094" s="37"/>
    </row>
    <row r="1095" spans="3:68" x14ac:dyDescent="0.3">
      <c r="C1095" s="37">
        <v>44328</v>
      </c>
      <c r="D1095" s="1">
        <v>0</v>
      </c>
      <c r="E1095" s="1">
        <v>0</v>
      </c>
      <c r="H1095" s="37">
        <v>44328</v>
      </c>
      <c r="I1095" s="1">
        <v>0</v>
      </c>
      <c r="J1095" s="1">
        <v>0</v>
      </c>
      <c r="M1095" s="37">
        <v>44328</v>
      </c>
      <c r="N1095" s="1">
        <v>0</v>
      </c>
      <c r="O1095" s="1">
        <v>0</v>
      </c>
      <c r="R1095" s="37">
        <v>44328</v>
      </c>
      <c r="S1095" s="1">
        <v>0</v>
      </c>
      <c r="T1095" s="1">
        <v>0</v>
      </c>
      <c r="W1095" s="37">
        <v>44328</v>
      </c>
      <c r="X1095" s="1">
        <v>0</v>
      </c>
      <c r="Y1095" s="1">
        <v>0</v>
      </c>
      <c r="Z1095" s="1">
        <f t="shared" si="59"/>
        <v>1067.5</v>
      </c>
      <c r="AB1095" s="37">
        <v>44328</v>
      </c>
      <c r="AC1095" s="1">
        <v>0</v>
      </c>
      <c r="AD1095" s="1">
        <v>0</v>
      </c>
      <c r="AG1095" s="37">
        <v>44328</v>
      </c>
      <c r="AH1095" s="1">
        <v>0</v>
      </c>
      <c r="AI1095" s="1">
        <v>0</v>
      </c>
      <c r="AL1095" s="37">
        <v>44328</v>
      </c>
      <c r="AM1095" s="1">
        <v>0</v>
      </c>
      <c r="AN1095" s="1">
        <v>0</v>
      </c>
      <c r="AO1095" s="1">
        <f t="shared" si="60"/>
        <v>1021.2999999999994</v>
      </c>
      <c r="AQ1095" s="37">
        <v>44328</v>
      </c>
      <c r="AR1095" s="1">
        <v>0</v>
      </c>
      <c r="AS1095" s="1">
        <v>0</v>
      </c>
      <c r="AT1095" s="1">
        <f t="shared" si="61"/>
        <v>1163.7000000000003</v>
      </c>
      <c r="AV1095" s="37">
        <v>44328</v>
      </c>
      <c r="AW1095" s="1">
        <v>0</v>
      </c>
      <c r="AX1095" s="1">
        <v>0</v>
      </c>
      <c r="AZ1095" s="37">
        <v>43230</v>
      </c>
      <c r="BA1095" s="1">
        <v>0</v>
      </c>
      <c r="BB1095" s="1">
        <v>0</v>
      </c>
      <c r="BC1095" s="1">
        <v>0</v>
      </c>
      <c r="BE1095" s="37"/>
      <c r="BJ1095" s="37"/>
      <c r="BP1095" s="37"/>
    </row>
    <row r="1096" spans="3:68" x14ac:dyDescent="0.3">
      <c r="C1096" s="37">
        <v>44329</v>
      </c>
      <c r="D1096" s="1">
        <v>0</v>
      </c>
      <c r="E1096" s="1">
        <v>0</v>
      </c>
      <c r="H1096" s="37">
        <v>44329</v>
      </c>
      <c r="I1096" s="1">
        <v>0</v>
      </c>
      <c r="J1096" s="1">
        <v>0</v>
      </c>
      <c r="M1096" s="37">
        <v>44329</v>
      </c>
      <c r="N1096" s="1">
        <v>0</v>
      </c>
      <c r="O1096" s="1">
        <v>0</v>
      </c>
      <c r="R1096" s="37">
        <v>44329</v>
      </c>
      <c r="S1096" s="1">
        <v>0</v>
      </c>
      <c r="T1096" s="1">
        <v>0</v>
      </c>
      <c r="W1096" s="37">
        <v>44329</v>
      </c>
      <c r="X1096" s="1">
        <v>0</v>
      </c>
      <c r="Y1096" s="1">
        <v>0</v>
      </c>
      <c r="Z1096" s="1">
        <f t="shared" si="59"/>
        <v>1067.5</v>
      </c>
      <c r="AB1096" s="37">
        <v>44329</v>
      </c>
      <c r="AC1096" s="1">
        <v>0</v>
      </c>
      <c r="AD1096" s="1">
        <v>0</v>
      </c>
      <c r="AG1096" s="37">
        <v>44329</v>
      </c>
      <c r="AH1096" s="1">
        <v>0</v>
      </c>
      <c r="AI1096" s="1">
        <v>0</v>
      </c>
      <c r="AL1096" s="37">
        <v>44329</v>
      </c>
      <c r="AM1096" s="1">
        <v>0</v>
      </c>
      <c r="AN1096" s="1">
        <v>0</v>
      </c>
      <c r="AO1096" s="1">
        <f t="shared" si="60"/>
        <v>1021.2999999999994</v>
      </c>
      <c r="AQ1096" s="37">
        <v>44329</v>
      </c>
      <c r="AR1096" s="1">
        <v>0</v>
      </c>
      <c r="AS1096" s="1">
        <v>0</v>
      </c>
      <c r="AT1096" s="1">
        <f t="shared" si="61"/>
        <v>1163.7000000000003</v>
      </c>
      <c r="AV1096" s="37">
        <v>44329</v>
      </c>
      <c r="AW1096" s="1">
        <v>0</v>
      </c>
      <c r="AX1096" s="1">
        <v>0</v>
      </c>
      <c r="AZ1096" s="37">
        <v>43231</v>
      </c>
      <c r="BA1096" s="1">
        <v>0.1</v>
      </c>
      <c r="BB1096" s="1">
        <v>1</v>
      </c>
      <c r="BC1096" s="1">
        <v>0</v>
      </c>
      <c r="BE1096" s="37"/>
      <c r="BJ1096" s="37"/>
      <c r="BP1096" s="37"/>
    </row>
    <row r="1097" spans="3:68" x14ac:dyDescent="0.3">
      <c r="C1097" s="37">
        <v>44330</v>
      </c>
      <c r="D1097" s="1">
        <v>0</v>
      </c>
      <c r="E1097" s="1">
        <v>0</v>
      </c>
      <c r="H1097" s="37">
        <v>44330</v>
      </c>
      <c r="I1097" s="1">
        <v>0</v>
      </c>
      <c r="J1097" s="1">
        <v>0</v>
      </c>
      <c r="M1097" s="37">
        <v>44330</v>
      </c>
      <c r="N1097" s="1">
        <v>0</v>
      </c>
      <c r="O1097" s="1">
        <v>0</v>
      </c>
      <c r="R1097" s="37">
        <v>44330</v>
      </c>
      <c r="S1097" s="1">
        <v>0</v>
      </c>
      <c r="T1097" s="1">
        <v>0</v>
      </c>
      <c r="W1097" s="37">
        <v>44330</v>
      </c>
      <c r="X1097" s="1">
        <v>0</v>
      </c>
      <c r="Y1097" s="1">
        <v>0</v>
      </c>
      <c r="Z1097" s="1">
        <f t="shared" si="59"/>
        <v>1067.5</v>
      </c>
      <c r="AB1097" s="37">
        <v>44330</v>
      </c>
      <c r="AC1097" s="1">
        <v>0</v>
      </c>
      <c r="AD1097" s="1">
        <v>0</v>
      </c>
      <c r="AG1097" s="37">
        <v>44330</v>
      </c>
      <c r="AH1097" s="1">
        <v>0</v>
      </c>
      <c r="AI1097" s="1">
        <v>0</v>
      </c>
      <c r="AL1097" s="37">
        <v>44330</v>
      </c>
      <c r="AM1097" s="1">
        <v>0</v>
      </c>
      <c r="AN1097" s="1">
        <v>0</v>
      </c>
      <c r="AO1097" s="1">
        <f t="shared" si="60"/>
        <v>1021.2999999999994</v>
      </c>
      <c r="AQ1097" s="37">
        <v>44330</v>
      </c>
      <c r="AR1097" s="1">
        <v>0</v>
      </c>
      <c r="AS1097" s="1">
        <v>0</v>
      </c>
      <c r="AT1097" s="1">
        <f t="shared" si="61"/>
        <v>1163.7000000000003</v>
      </c>
      <c r="AV1097" s="37">
        <v>44330</v>
      </c>
      <c r="AW1097" s="1">
        <v>0</v>
      </c>
      <c r="AX1097" s="1">
        <v>0</v>
      </c>
      <c r="AZ1097" s="37">
        <v>43234</v>
      </c>
      <c r="BA1097" s="1">
        <v>-6.5</v>
      </c>
      <c r="BB1097" s="1">
        <v>1</v>
      </c>
      <c r="BC1097" s="1">
        <v>0</v>
      </c>
      <c r="BE1097" s="37"/>
      <c r="BJ1097" s="37"/>
      <c r="BP1097" s="37"/>
    </row>
    <row r="1098" spans="3:68" x14ac:dyDescent="0.3">
      <c r="C1098" s="37">
        <v>44333</v>
      </c>
      <c r="D1098" s="1">
        <v>0</v>
      </c>
      <c r="E1098" s="1">
        <v>0</v>
      </c>
      <c r="H1098" s="37">
        <v>44333</v>
      </c>
      <c r="I1098" s="1">
        <v>0</v>
      </c>
      <c r="J1098" s="1">
        <v>0</v>
      </c>
      <c r="M1098" s="37">
        <v>44333</v>
      </c>
      <c r="N1098" s="1">
        <v>0</v>
      </c>
      <c r="O1098" s="1">
        <v>0</v>
      </c>
      <c r="R1098" s="37">
        <v>44333</v>
      </c>
      <c r="S1098" s="1">
        <v>0</v>
      </c>
      <c r="T1098" s="1">
        <v>0</v>
      </c>
      <c r="W1098" s="37">
        <v>44333</v>
      </c>
      <c r="X1098" s="1">
        <v>0</v>
      </c>
      <c r="Y1098" s="1">
        <v>0</v>
      </c>
      <c r="Z1098" s="1">
        <f t="shared" si="59"/>
        <v>1067.5</v>
      </c>
      <c r="AB1098" s="37">
        <v>44333</v>
      </c>
      <c r="AC1098" s="1">
        <v>0</v>
      </c>
      <c r="AD1098" s="1">
        <v>0</v>
      </c>
      <c r="AG1098" s="37">
        <v>44333</v>
      </c>
      <c r="AH1098" s="1">
        <v>0</v>
      </c>
      <c r="AI1098" s="1">
        <v>0</v>
      </c>
      <c r="AL1098" s="37">
        <v>44333</v>
      </c>
      <c r="AM1098" s="1">
        <v>0</v>
      </c>
      <c r="AN1098" s="1">
        <v>0</v>
      </c>
      <c r="AO1098" s="1">
        <f t="shared" si="60"/>
        <v>1021.2999999999994</v>
      </c>
      <c r="AQ1098" s="37">
        <v>44333</v>
      </c>
      <c r="AR1098" s="1">
        <v>0</v>
      </c>
      <c r="AS1098" s="1">
        <v>0</v>
      </c>
      <c r="AT1098" s="1">
        <f t="shared" si="61"/>
        <v>1163.7000000000003</v>
      </c>
      <c r="AV1098" s="37">
        <v>44333</v>
      </c>
      <c r="AW1098" s="1">
        <v>0</v>
      </c>
      <c r="AX1098" s="1">
        <v>0</v>
      </c>
      <c r="AZ1098" s="37">
        <v>43235</v>
      </c>
      <c r="BA1098" s="1">
        <v>2</v>
      </c>
      <c r="BB1098" s="1">
        <v>1</v>
      </c>
      <c r="BC1098" s="1">
        <v>0</v>
      </c>
      <c r="BE1098" s="37"/>
      <c r="BJ1098" s="37"/>
      <c r="BP1098" s="37"/>
    </row>
    <row r="1099" spans="3:68" x14ac:dyDescent="0.3">
      <c r="C1099" s="37">
        <v>44334</v>
      </c>
      <c r="D1099" s="1">
        <v>0</v>
      </c>
      <c r="E1099" s="1">
        <v>0</v>
      </c>
      <c r="H1099" s="37">
        <v>44334</v>
      </c>
      <c r="I1099" s="1">
        <v>0</v>
      </c>
      <c r="J1099" s="1">
        <v>0</v>
      </c>
      <c r="M1099" s="37">
        <v>44334</v>
      </c>
      <c r="N1099" s="1">
        <v>0</v>
      </c>
      <c r="O1099" s="1">
        <v>0</v>
      </c>
      <c r="R1099" s="37">
        <v>44334</v>
      </c>
      <c r="S1099" s="1">
        <v>0</v>
      </c>
      <c r="T1099" s="1">
        <v>0</v>
      </c>
      <c r="W1099" s="37">
        <v>44334</v>
      </c>
      <c r="X1099" s="1">
        <v>0</v>
      </c>
      <c r="Y1099" s="1">
        <v>0</v>
      </c>
      <c r="Z1099" s="1">
        <f t="shared" si="59"/>
        <v>1067.5</v>
      </c>
      <c r="AB1099" s="37">
        <v>44334</v>
      </c>
      <c r="AC1099" s="1">
        <v>0</v>
      </c>
      <c r="AD1099" s="1">
        <v>0</v>
      </c>
      <c r="AG1099" s="37">
        <v>44334</v>
      </c>
      <c r="AH1099" s="1">
        <v>0</v>
      </c>
      <c r="AI1099" s="1">
        <v>0</v>
      </c>
      <c r="AL1099" s="37">
        <v>44334</v>
      </c>
      <c r="AM1099" s="1">
        <v>0</v>
      </c>
      <c r="AN1099" s="1">
        <v>0</v>
      </c>
      <c r="AO1099" s="1">
        <f t="shared" si="60"/>
        <v>1021.2999999999994</v>
      </c>
      <c r="AQ1099" s="37">
        <v>44334</v>
      </c>
      <c r="AR1099" s="1">
        <v>0</v>
      </c>
      <c r="AS1099" s="1">
        <v>0</v>
      </c>
      <c r="AT1099" s="1">
        <f t="shared" si="61"/>
        <v>1163.7000000000003</v>
      </c>
      <c r="AV1099" s="37">
        <v>44334</v>
      </c>
      <c r="AW1099" s="1">
        <v>0</v>
      </c>
      <c r="AX1099" s="1">
        <v>0</v>
      </c>
      <c r="AZ1099" s="37">
        <v>43236</v>
      </c>
      <c r="BA1099" s="1">
        <v>0</v>
      </c>
      <c r="BB1099" s="1">
        <v>0</v>
      </c>
      <c r="BC1099" s="1">
        <v>0</v>
      </c>
      <c r="BE1099" s="37"/>
      <c r="BJ1099" s="37"/>
      <c r="BP1099" s="37"/>
    </row>
    <row r="1100" spans="3:68" x14ac:dyDescent="0.3">
      <c r="C1100" s="37">
        <v>44336</v>
      </c>
      <c r="D1100" s="1">
        <v>0</v>
      </c>
      <c r="E1100" s="1">
        <v>0</v>
      </c>
      <c r="H1100" s="37">
        <v>44336</v>
      </c>
      <c r="I1100" s="1">
        <v>0</v>
      </c>
      <c r="J1100" s="1">
        <v>0</v>
      </c>
      <c r="M1100" s="37">
        <v>44336</v>
      </c>
      <c r="N1100" s="1">
        <v>0</v>
      </c>
      <c r="O1100" s="1">
        <v>0</v>
      </c>
      <c r="R1100" s="37">
        <v>44336</v>
      </c>
      <c r="S1100" s="1">
        <v>0</v>
      </c>
      <c r="T1100" s="1">
        <v>0</v>
      </c>
      <c r="W1100" s="37">
        <v>44336</v>
      </c>
      <c r="X1100" s="1">
        <v>0</v>
      </c>
      <c r="Y1100" s="1">
        <v>0</v>
      </c>
      <c r="Z1100" s="1">
        <f t="shared" si="59"/>
        <v>1067.5</v>
      </c>
      <c r="AB1100" s="37">
        <v>44336</v>
      </c>
      <c r="AC1100" s="1">
        <v>0</v>
      </c>
      <c r="AD1100" s="1">
        <v>0</v>
      </c>
      <c r="AG1100" s="37">
        <v>44336</v>
      </c>
      <c r="AH1100" s="1">
        <v>0</v>
      </c>
      <c r="AI1100" s="1">
        <v>0</v>
      </c>
      <c r="AL1100" s="37">
        <v>44336</v>
      </c>
      <c r="AM1100" s="1">
        <v>0</v>
      </c>
      <c r="AN1100" s="1">
        <v>0</v>
      </c>
      <c r="AO1100" s="1">
        <f t="shared" si="60"/>
        <v>1021.2999999999994</v>
      </c>
      <c r="AQ1100" s="37">
        <v>44336</v>
      </c>
      <c r="AR1100" s="1">
        <v>0</v>
      </c>
      <c r="AS1100" s="1">
        <v>0</v>
      </c>
      <c r="AT1100" s="1">
        <f t="shared" si="61"/>
        <v>1163.7000000000003</v>
      </c>
      <c r="AV1100" s="37">
        <v>44336</v>
      </c>
      <c r="AW1100" s="1">
        <v>0</v>
      </c>
      <c r="AX1100" s="1">
        <v>0</v>
      </c>
      <c r="AZ1100" s="37">
        <v>43237</v>
      </c>
      <c r="BA1100" s="1">
        <v>0</v>
      </c>
      <c r="BB1100" s="1">
        <v>0</v>
      </c>
      <c r="BC1100" s="1">
        <v>0</v>
      </c>
      <c r="BE1100" s="37"/>
      <c r="BJ1100" s="37"/>
      <c r="BP1100" s="37"/>
    </row>
    <row r="1101" spans="3:68" x14ac:dyDescent="0.3">
      <c r="C1101" s="37">
        <v>44337</v>
      </c>
      <c r="D1101" s="1">
        <v>0</v>
      </c>
      <c r="E1101" s="1">
        <v>0</v>
      </c>
      <c r="H1101" s="37">
        <v>44337</v>
      </c>
      <c r="I1101" s="1">
        <v>0</v>
      </c>
      <c r="J1101" s="1">
        <v>0</v>
      </c>
      <c r="M1101" s="37">
        <v>44337</v>
      </c>
      <c r="N1101" s="1">
        <v>0</v>
      </c>
      <c r="O1101" s="1">
        <v>0</v>
      </c>
      <c r="R1101" s="37">
        <v>44337</v>
      </c>
      <c r="S1101" s="1">
        <v>0</v>
      </c>
      <c r="T1101" s="1">
        <v>0</v>
      </c>
      <c r="W1101" s="37">
        <v>44337</v>
      </c>
      <c r="X1101" s="1">
        <v>0</v>
      </c>
      <c r="Y1101" s="1">
        <v>0</v>
      </c>
      <c r="Z1101" s="1">
        <f t="shared" si="59"/>
        <v>1067.5</v>
      </c>
      <c r="AB1101" s="37">
        <v>44337</v>
      </c>
      <c r="AC1101" s="1">
        <v>0</v>
      </c>
      <c r="AD1101" s="1">
        <v>0</v>
      </c>
      <c r="AG1101" s="37">
        <v>44337</v>
      </c>
      <c r="AH1101" s="1">
        <v>0</v>
      </c>
      <c r="AI1101" s="1">
        <v>0</v>
      </c>
      <c r="AL1101" s="37">
        <v>44337</v>
      </c>
      <c r="AM1101" s="1">
        <v>0</v>
      </c>
      <c r="AN1101" s="1">
        <v>0</v>
      </c>
      <c r="AO1101" s="1">
        <f t="shared" si="60"/>
        <v>1021.2999999999994</v>
      </c>
      <c r="AQ1101" s="37">
        <v>44337</v>
      </c>
      <c r="AR1101" s="1">
        <v>0</v>
      </c>
      <c r="AS1101" s="1">
        <v>0</v>
      </c>
      <c r="AT1101" s="1">
        <f t="shared" si="61"/>
        <v>1163.7000000000003</v>
      </c>
      <c r="AV1101" s="37">
        <v>44337</v>
      </c>
      <c r="AW1101" s="1">
        <v>0</v>
      </c>
      <c r="AX1101" s="1">
        <v>0</v>
      </c>
      <c r="AZ1101" s="37">
        <v>43238</v>
      </c>
      <c r="BA1101" s="1">
        <v>0</v>
      </c>
      <c r="BB1101" s="1">
        <v>0</v>
      </c>
      <c r="BC1101" s="1">
        <v>0</v>
      </c>
      <c r="BE1101" s="37"/>
      <c r="BJ1101" s="37"/>
      <c r="BP1101" s="37"/>
    </row>
    <row r="1102" spans="3:68" x14ac:dyDescent="0.3">
      <c r="C1102" s="37">
        <v>44340</v>
      </c>
      <c r="D1102" s="1">
        <v>0</v>
      </c>
      <c r="E1102" s="1">
        <v>0</v>
      </c>
      <c r="H1102" s="37">
        <v>44340</v>
      </c>
      <c r="I1102" s="1">
        <v>0</v>
      </c>
      <c r="J1102" s="1">
        <v>0</v>
      </c>
      <c r="M1102" s="37">
        <v>44340</v>
      </c>
      <c r="N1102" s="1">
        <v>0</v>
      </c>
      <c r="O1102" s="1">
        <v>0</v>
      </c>
      <c r="R1102" s="37">
        <v>44340</v>
      </c>
      <c r="S1102" s="1">
        <v>0</v>
      </c>
      <c r="T1102" s="1">
        <v>0</v>
      </c>
      <c r="W1102" s="37">
        <v>44340</v>
      </c>
      <c r="X1102" s="1">
        <v>0</v>
      </c>
      <c r="Y1102" s="1">
        <v>0</v>
      </c>
      <c r="Z1102" s="1">
        <f t="shared" si="59"/>
        <v>1067.5</v>
      </c>
      <c r="AB1102" s="37">
        <v>44340</v>
      </c>
      <c r="AC1102" s="1">
        <v>0</v>
      </c>
      <c r="AD1102" s="1">
        <v>0</v>
      </c>
      <c r="AG1102" s="37">
        <v>44340</v>
      </c>
      <c r="AH1102" s="1">
        <v>0</v>
      </c>
      <c r="AI1102" s="1">
        <v>0</v>
      </c>
      <c r="AL1102" s="37">
        <v>44340</v>
      </c>
      <c r="AM1102" s="1">
        <v>0</v>
      </c>
      <c r="AN1102" s="1">
        <v>0</v>
      </c>
      <c r="AO1102" s="1">
        <f t="shared" si="60"/>
        <v>1021.2999999999994</v>
      </c>
      <c r="AQ1102" s="37">
        <v>44340</v>
      </c>
      <c r="AR1102" s="1">
        <v>0</v>
      </c>
      <c r="AS1102" s="1">
        <v>0</v>
      </c>
      <c r="AT1102" s="1">
        <f t="shared" si="61"/>
        <v>1163.7000000000003</v>
      </c>
      <c r="AV1102" s="37">
        <v>44340</v>
      </c>
      <c r="AW1102" s="1">
        <v>0</v>
      </c>
      <c r="AX1102" s="1">
        <v>0</v>
      </c>
      <c r="AZ1102" s="37">
        <v>43241</v>
      </c>
      <c r="BA1102" s="1">
        <v>0</v>
      </c>
      <c r="BB1102" s="1">
        <v>0</v>
      </c>
      <c r="BC1102" s="1">
        <v>0</v>
      </c>
      <c r="BE1102" s="37"/>
      <c r="BJ1102" s="37"/>
      <c r="BP1102" s="37"/>
    </row>
    <row r="1103" spans="3:68" x14ac:dyDescent="0.3">
      <c r="C1103" s="37">
        <v>44341</v>
      </c>
      <c r="D1103" s="1">
        <v>10</v>
      </c>
      <c r="E1103" s="1">
        <v>1</v>
      </c>
      <c r="F1103" s="1">
        <v>10</v>
      </c>
      <c r="H1103" s="37">
        <v>44341</v>
      </c>
      <c r="I1103" s="1">
        <v>10</v>
      </c>
      <c r="J1103" s="1">
        <v>1</v>
      </c>
      <c r="K1103" s="1">
        <v>10</v>
      </c>
      <c r="M1103" s="37">
        <v>44341</v>
      </c>
      <c r="N1103" s="1">
        <v>10</v>
      </c>
      <c r="O1103" s="1">
        <v>1</v>
      </c>
      <c r="P1103" s="1">
        <v>10</v>
      </c>
      <c r="R1103" s="37">
        <v>44341</v>
      </c>
      <c r="S1103" s="1">
        <v>10</v>
      </c>
      <c r="T1103" s="1">
        <v>1</v>
      </c>
      <c r="U1103" s="1">
        <v>10</v>
      </c>
      <c r="W1103" s="37">
        <v>44341</v>
      </c>
      <c r="X1103" s="1">
        <v>10</v>
      </c>
      <c r="Y1103" s="1">
        <v>1</v>
      </c>
      <c r="Z1103" s="1">
        <f t="shared" si="59"/>
        <v>1077.5</v>
      </c>
      <c r="AB1103" s="37">
        <v>44341</v>
      </c>
      <c r="AC1103" s="1">
        <v>10</v>
      </c>
      <c r="AD1103" s="1">
        <v>1</v>
      </c>
      <c r="AG1103" s="37">
        <v>44341</v>
      </c>
      <c r="AH1103" s="1">
        <v>10</v>
      </c>
      <c r="AI1103" s="1">
        <v>1</v>
      </c>
      <c r="AL1103" s="37">
        <v>44341</v>
      </c>
      <c r="AM1103" s="1">
        <v>-3.5</v>
      </c>
      <c r="AN1103" s="1">
        <v>1</v>
      </c>
      <c r="AO1103" s="1">
        <f t="shared" si="60"/>
        <v>1017.7999999999994</v>
      </c>
      <c r="AQ1103" s="37">
        <v>44341</v>
      </c>
      <c r="AR1103" s="1">
        <v>4.5999999999999996</v>
      </c>
      <c r="AS1103" s="1">
        <v>1</v>
      </c>
      <c r="AT1103" s="1">
        <f t="shared" si="61"/>
        <v>1168.3000000000002</v>
      </c>
      <c r="AV1103" s="37">
        <v>44341</v>
      </c>
      <c r="AW1103" s="1">
        <v>7.9</v>
      </c>
      <c r="AX1103" s="1">
        <v>1</v>
      </c>
      <c r="AZ1103" s="37">
        <v>43243</v>
      </c>
      <c r="BA1103" s="1">
        <v>0</v>
      </c>
      <c r="BB1103" s="1">
        <v>0</v>
      </c>
      <c r="BC1103" s="1">
        <v>0</v>
      </c>
      <c r="BE1103" s="37"/>
      <c r="BJ1103" s="37"/>
      <c r="BP1103" s="37"/>
    </row>
    <row r="1104" spans="3:68" x14ac:dyDescent="0.3">
      <c r="C1104" s="37">
        <v>44342</v>
      </c>
      <c r="D1104" s="1">
        <v>10.9</v>
      </c>
      <c r="E1104" s="1">
        <v>1</v>
      </c>
      <c r="F1104" s="1">
        <v>10.9</v>
      </c>
      <c r="H1104" s="37">
        <v>44342</v>
      </c>
      <c r="I1104" s="1">
        <v>10.9</v>
      </c>
      <c r="J1104" s="1">
        <v>1</v>
      </c>
      <c r="K1104" s="1">
        <v>10.9</v>
      </c>
      <c r="M1104" s="37">
        <v>44342</v>
      </c>
      <c r="N1104" s="1">
        <v>10.9</v>
      </c>
      <c r="O1104" s="1">
        <v>1</v>
      </c>
      <c r="P1104" s="1">
        <v>10.9</v>
      </c>
      <c r="R1104" s="37">
        <v>44342</v>
      </c>
      <c r="S1104" s="1">
        <v>10.9</v>
      </c>
      <c r="T1104" s="1">
        <v>1</v>
      </c>
      <c r="U1104" s="1">
        <v>10.9</v>
      </c>
      <c r="W1104" s="37">
        <v>44342</v>
      </c>
      <c r="X1104" s="1">
        <v>10.9</v>
      </c>
      <c r="Y1104" s="1">
        <v>1</v>
      </c>
      <c r="Z1104" s="1">
        <f t="shared" si="59"/>
        <v>1088.4000000000001</v>
      </c>
      <c r="AB1104" s="37">
        <v>44342</v>
      </c>
      <c r="AC1104" s="1">
        <v>10.7</v>
      </c>
      <c r="AD1104" s="1">
        <v>1</v>
      </c>
      <c r="AG1104" s="37">
        <v>44342</v>
      </c>
      <c r="AH1104" s="1">
        <v>10.7</v>
      </c>
      <c r="AI1104" s="1">
        <v>1</v>
      </c>
      <c r="AL1104" s="37">
        <v>44342</v>
      </c>
      <c r="AM1104" s="1">
        <v>6.3</v>
      </c>
      <c r="AN1104" s="1">
        <v>1</v>
      </c>
      <c r="AO1104" s="1">
        <f t="shared" si="60"/>
        <v>1024.0999999999995</v>
      </c>
      <c r="AQ1104" s="37">
        <v>44342</v>
      </c>
      <c r="AR1104" s="1">
        <v>8.1999999999999993</v>
      </c>
      <c r="AS1104" s="1">
        <v>1</v>
      </c>
      <c r="AT1104" s="1">
        <f t="shared" si="61"/>
        <v>1176.5000000000002</v>
      </c>
      <c r="AV1104" s="37">
        <v>44342</v>
      </c>
      <c r="AW1104" s="1">
        <v>7.5</v>
      </c>
      <c r="AX1104" s="1">
        <v>1</v>
      </c>
      <c r="AZ1104" s="37">
        <v>43244</v>
      </c>
      <c r="BA1104" s="1">
        <v>0</v>
      </c>
      <c r="BB1104" s="1">
        <v>0</v>
      </c>
      <c r="BC1104" s="1">
        <v>0</v>
      </c>
      <c r="BE1104" s="37"/>
      <c r="BJ1104" s="37"/>
      <c r="BP1104" s="37"/>
    </row>
    <row r="1105" spans="3:68" x14ac:dyDescent="0.3">
      <c r="C1105" s="37">
        <v>44343</v>
      </c>
      <c r="D1105" s="1">
        <v>0</v>
      </c>
      <c r="E1105" s="1">
        <v>0</v>
      </c>
      <c r="H1105" s="37">
        <v>44343</v>
      </c>
      <c r="I1105" s="1">
        <v>0</v>
      </c>
      <c r="J1105" s="1">
        <v>0</v>
      </c>
      <c r="M1105" s="37">
        <v>44343</v>
      </c>
      <c r="N1105" s="1">
        <v>0</v>
      </c>
      <c r="O1105" s="1">
        <v>0</v>
      </c>
      <c r="R1105" s="37">
        <v>44343</v>
      </c>
      <c r="S1105" s="1">
        <v>0</v>
      </c>
      <c r="T1105" s="1">
        <v>0</v>
      </c>
      <c r="W1105" s="37">
        <v>44343</v>
      </c>
      <c r="X1105" s="1">
        <v>0</v>
      </c>
      <c r="Y1105" s="1">
        <v>0</v>
      </c>
      <c r="Z1105" s="1">
        <f t="shared" si="59"/>
        <v>1088.4000000000001</v>
      </c>
      <c r="AB1105" s="37">
        <v>44343</v>
      </c>
      <c r="AC1105" s="1">
        <v>0</v>
      </c>
      <c r="AD1105" s="1">
        <v>0</v>
      </c>
      <c r="AG1105" s="37">
        <v>44343</v>
      </c>
      <c r="AH1105" s="1">
        <v>0</v>
      </c>
      <c r="AI1105" s="1">
        <v>0</v>
      </c>
      <c r="AL1105" s="37">
        <v>44343</v>
      </c>
      <c r="AM1105" s="1">
        <v>0</v>
      </c>
      <c r="AN1105" s="1">
        <v>0</v>
      </c>
      <c r="AO1105" s="1">
        <f t="shared" si="60"/>
        <v>1024.0999999999995</v>
      </c>
      <c r="AQ1105" s="37">
        <v>44343</v>
      </c>
      <c r="AR1105" s="1">
        <v>0</v>
      </c>
      <c r="AS1105" s="1">
        <v>0</v>
      </c>
      <c r="AT1105" s="1">
        <f t="shared" si="61"/>
        <v>1176.5000000000002</v>
      </c>
      <c r="AV1105" s="37">
        <v>44343</v>
      </c>
      <c r="AW1105" s="1">
        <v>0</v>
      </c>
      <c r="AX1105" s="1">
        <v>0</v>
      </c>
      <c r="AZ1105" s="37">
        <v>43245</v>
      </c>
      <c r="BA1105" s="1">
        <v>6</v>
      </c>
      <c r="BB1105" s="1">
        <v>1</v>
      </c>
      <c r="BC1105" s="1">
        <v>0</v>
      </c>
      <c r="BE1105" s="37"/>
      <c r="BJ1105" s="37"/>
      <c r="BP1105" s="37"/>
    </row>
    <row r="1106" spans="3:68" x14ac:dyDescent="0.3">
      <c r="C1106" s="37">
        <v>44344</v>
      </c>
      <c r="D1106" s="1">
        <v>0</v>
      </c>
      <c r="E1106" s="1">
        <v>0</v>
      </c>
      <c r="H1106" s="37">
        <v>44344</v>
      </c>
      <c r="I1106" s="1">
        <v>0</v>
      </c>
      <c r="J1106" s="1">
        <v>0</v>
      </c>
      <c r="M1106" s="37">
        <v>44344</v>
      </c>
      <c r="N1106" s="1">
        <v>0</v>
      </c>
      <c r="O1106" s="1">
        <v>0</v>
      </c>
      <c r="R1106" s="37">
        <v>44344</v>
      </c>
      <c r="S1106" s="1">
        <v>0</v>
      </c>
      <c r="T1106" s="1">
        <v>0</v>
      </c>
      <c r="W1106" s="37">
        <v>44344</v>
      </c>
      <c r="X1106" s="1">
        <v>0</v>
      </c>
      <c r="Y1106" s="1">
        <v>0</v>
      </c>
      <c r="Z1106" s="1">
        <f t="shared" si="59"/>
        <v>1088.4000000000001</v>
      </c>
      <c r="AB1106" s="37">
        <v>44344</v>
      </c>
      <c r="AC1106" s="1">
        <v>0</v>
      </c>
      <c r="AD1106" s="1">
        <v>0</v>
      </c>
      <c r="AG1106" s="37">
        <v>44344</v>
      </c>
      <c r="AH1106" s="1">
        <v>0</v>
      </c>
      <c r="AI1106" s="1">
        <v>0</v>
      </c>
      <c r="AL1106" s="37">
        <v>44344</v>
      </c>
      <c r="AM1106" s="1">
        <v>0</v>
      </c>
      <c r="AN1106" s="1">
        <v>0</v>
      </c>
      <c r="AO1106" s="1">
        <f t="shared" si="60"/>
        <v>1024.0999999999995</v>
      </c>
      <c r="AQ1106" s="37">
        <v>44344</v>
      </c>
      <c r="AR1106" s="1">
        <v>0</v>
      </c>
      <c r="AS1106" s="1">
        <v>0</v>
      </c>
      <c r="AT1106" s="1">
        <f t="shared" si="61"/>
        <v>1176.5000000000002</v>
      </c>
      <c r="AV1106" s="37">
        <v>44344</v>
      </c>
      <c r="AW1106" s="1">
        <v>0</v>
      </c>
      <c r="AX1106" s="1">
        <v>0</v>
      </c>
      <c r="AZ1106" s="37">
        <v>43248</v>
      </c>
      <c r="BA1106" s="1">
        <v>15</v>
      </c>
      <c r="BB1106" s="1">
        <v>1</v>
      </c>
      <c r="BC1106" s="1">
        <v>0</v>
      </c>
      <c r="BE1106" s="37"/>
      <c r="BJ1106" s="37"/>
      <c r="BP1106" s="37"/>
    </row>
    <row r="1107" spans="3:68" x14ac:dyDescent="0.3">
      <c r="C1107" s="37">
        <v>44347</v>
      </c>
      <c r="D1107" s="1">
        <v>-6.5</v>
      </c>
      <c r="E1107" s="1">
        <v>1</v>
      </c>
      <c r="F1107" s="1">
        <v>9.5</v>
      </c>
      <c r="H1107" s="37">
        <v>44347</v>
      </c>
      <c r="I1107" s="1">
        <v>-6.5</v>
      </c>
      <c r="J1107" s="1">
        <v>1</v>
      </c>
      <c r="K1107" s="1">
        <v>9.5</v>
      </c>
      <c r="M1107" s="37">
        <v>44347</v>
      </c>
      <c r="N1107" s="1">
        <v>-6.5</v>
      </c>
      <c r="O1107" s="1">
        <v>1</v>
      </c>
      <c r="P1107" s="1">
        <v>9.5</v>
      </c>
      <c r="R1107" s="37">
        <v>44347</v>
      </c>
      <c r="S1107" s="1">
        <v>-6.5</v>
      </c>
      <c r="T1107" s="1">
        <v>1</v>
      </c>
      <c r="U1107" s="1">
        <v>9.5</v>
      </c>
      <c r="W1107" s="37">
        <v>44347</v>
      </c>
      <c r="X1107" s="1">
        <v>-6.5</v>
      </c>
      <c r="Y1107" s="1">
        <v>1</v>
      </c>
      <c r="Z1107" s="1">
        <f t="shared" si="59"/>
        <v>1081.9000000000001</v>
      </c>
      <c r="AB1107" s="37">
        <v>44347</v>
      </c>
      <c r="AC1107" s="1">
        <v>-6.3</v>
      </c>
      <c r="AD1107" s="1">
        <v>1</v>
      </c>
      <c r="AG1107" s="37">
        <v>44347</v>
      </c>
      <c r="AH1107" s="1">
        <v>-6.3</v>
      </c>
      <c r="AI1107" s="1">
        <v>1</v>
      </c>
      <c r="AL1107" s="37">
        <v>44347</v>
      </c>
      <c r="AM1107" s="1">
        <v>-6.1</v>
      </c>
      <c r="AN1107" s="1">
        <v>1</v>
      </c>
      <c r="AO1107" s="1">
        <f t="shared" si="60"/>
        <v>1017.9999999999994</v>
      </c>
      <c r="AQ1107" s="37">
        <v>44347</v>
      </c>
      <c r="AR1107" s="1">
        <v>-0.9</v>
      </c>
      <c r="AS1107" s="1">
        <v>1</v>
      </c>
      <c r="AT1107" s="1">
        <f t="shared" si="61"/>
        <v>1175.6000000000001</v>
      </c>
      <c r="AV1107" s="37">
        <v>44347</v>
      </c>
      <c r="AW1107" s="1">
        <v>-8.6999999999999993</v>
      </c>
      <c r="AX1107" s="1">
        <v>1</v>
      </c>
      <c r="AZ1107" s="37">
        <v>43249</v>
      </c>
      <c r="BA1107" s="1">
        <v>0</v>
      </c>
      <c r="BB1107" s="1">
        <v>0</v>
      </c>
      <c r="BC1107" s="1">
        <v>0</v>
      </c>
      <c r="BE1107" s="37"/>
      <c r="BJ1107" s="37"/>
      <c r="BP1107" s="37"/>
    </row>
    <row r="1108" spans="3:68" x14ac:dyDescent="0.3">
      <c r="C1108" s="37">
        <v>44348</v>
      </c>
      <c r="D1108" s="1">
        <v>0</v>
      </c>
      <c r="E1108" s="1">
        <v>0</v>
      </c>
      <c r="H1108" s="37">
        <v>44348</v>
      </c>
      <c r="I1108" s="1">
        <v>0</v>
      </c>
      <c r="J1108" s="1">
        <v>0</v>
      </c>
      <c r="M1108" s="37">
        <v>44348</v>
      </c>
      <c r="N1108" s="1">
        <v>0</v>
      </c>
      <c r="O1108" s="1">
        <v>0</v>
      </c>
      <c r="R1108" s="37">
        <v>44348</v>
      </c>
      <c r="S1108" s="1">
        <v>0</v>
      </c>
      <c r="T1108" s="1">
        <v>0</v>
      </c>
      <c r="W1108" s="37">
        <v>44348</v>
      </c>
      <c r="X1108" s="1">
        <v>0</v>
      </c>
      <c r="Y1108" s="1">
        <v>0</v>
      </c>
      <c r="Z1108" s="1">
        <f t="shared" si="59"/>
        <v>1081.9000000000001</v>
      </c>
      <c r="AB1108" s="37">
        <v>44348</v>
      </c>
      <c r="AC1108" s="1">
        <v>0</v>
      </c>
      <c r="AD1108" s="1">
        <v>0</v>
      </c>
      <c r="AG1108" s="37">
        <v>44348</v>
      </c>
      <c r="AH1108" s="1">
        <v>0</v>
      </c>
      <c r="AI1108" s="1">
        <v>0</v>
      </c>
      <c r="AL1108" s="37">
        <v>44348</v>
      </c>
      <c r="AM1108" s="1">
        <v>0</v>
      </c>
      <c r="AN1108" s="1">
        <v>0</v>
      </c>
      <c r="AO1108" s="1">
        <f t="shared" si="60"/>
        <v>1017.9999999999994</v>
      </c>
      <c r="AQ1108" s="37">
        <v>44348</v>
      </c>
      <c r="AR1108" s="1">
        <v>0</v>
      </c>
      <c r="AS1108" s="1">
        <v>0</v>
      </c>
      <c r="AT1108" s="1">
        <f t="shared" si="61"/>
        <v>1175.6000000000001</v>
      </c>
      <c r="AV1108" s="37">
        <v>44348</v>
      </c>
      <c r="AW1108" s="1">
        <v>0</v>
      </c>
      <c r="AX1108" s="1">
        <v>0</v>
      </c>
      <c r="AZ1108" s="37">
        <v>43250</v>
      </c>
      <c r="BA1108" s="1">
        <v>20.7</v>
      </c>
      <c r="BB1108" s="1">
        <v>1</v>
      </c>
      <c r="BC1108" s="1">
        <v>0</v>
      </c>
      <c r="BE1108" s="37"/>
      <c r="BJ1108" s="37"/>
      <c r="BP1108" s="37"/>
    </row>
    <row r="1109" spans="3:68" x14ac:dyDescent="0.3">
      <c r="C1109" s="37">
        <v>44349</v>
      </c>
      <c r="D1109" s="1">
        <v>0</v>
      </c>
      <c r="E1109" s="1">
        <v>0</v>
      </c>
      <c r="H1109" s="37">
        <v>44349</v>
      </c>
      <c r="I1109" s="1">
        <v>0</v>
      </c>
      <c r="J1109" s="1">
        <v>0</v>
      </c>
      <c r="M1109" s="37">
        <v>44349</v>
      </c>
      <c r="N1109" s="1">
        <v>0</v>
      </c>
      <c r="O1109" s="1">
        <v>0</v>
      </c>
      <c r="R1109" s="37">
        <v>44349</v>
      </c>
      <c r="S1109" s="1">
        <v>0</v>
      </c>
      <c r="T1109" s="1">
        <v>0</v>
      </c>
      <c r="W1109" s="37">
        <v>44349</v>
      </c>
      <c r="X1109" s="1">
        <v>0</v>
      </c>
      <c r="Y1109" s="1">
        <v>0</v>
      </c>
      <c r="Z1109" s="1">
        <f t="shared" si="59"/>
        <v>1081.9000000000001</v>
      </c>
      <c r="AB1109" s="37">
        <v>44349</v>
      </c>
      <c r="AC1109" s="1">
        <v>0</v>
      </c>
      <c r="AD1109" s="1">
        <v>0</v>
      </c>
      <c r="AG1109" s="37">
        <v>44349</v>
      </c>
      <c r="AH1109" s="1">
        <v>0</v>
      </c>
      <c r="AI1109" s="1">
        <v>0</v>
      </c>
      <c r="AL1109" s="37">
        <v>44349</v>
      </c>
      <c r="AM1109" s="1">
        <v>0</v>
      </c>
      <c r="AN1109" s="1">
        <v>0</v>
      </c>
      <c r="AO1109" s="1">
        <f t="shared" si="60"/>
        <v>1017.9999999999994</v>
      </c>
      <c r="AQ1109" s="37">
        <v>44349</v>
      </c>
      <c r="AR1109" s="1">
        <v>0</v>
      </c>
      <c r="AS1109" s="1">
        <v>0</v>
      </c>
      <c r="AT1109" s="1">
        <f t="shared" si="61"/>
        <v>1175.6000000000001</v>
      </c>
      <c r="AV1109" s="37">
        <v>44349</v>
      </c>
      <c r="AW1109" s="1">
        <v>0</v>
      </c>
      <c r="AX1109" s="1">
        <v>0</v>
      </c>
      <c r="AZ1109" s="37">
        <v>43251</v>
      </c>
      <c r="BA1109" s="1">
        <v>0</v>
      </c>
      <c r="BB1109" s="1">
        <v>0</v>
      </c>
      <c r="BC1109" s="1">
        <v>0</v>
      </c>
      <c r="BE1109" s="37"/>
      <c r="BJ1109" s="37"/>
      <c r="BP1109" s="37"/>
    </row>
    <row r="1110" spans="3:68" x14ac:dyDescent="0.3">
      <c r="C1110" s="37">
        <v>44350</v>
      </c>
      <c r="D1110" s="1">
        <v>7.7</v>
      </c>
      <c r="E1110" s="1">
        <v>1</v>
      </c>
      <c r="F1110" s="1">
        <v>11.7</v>
      </c>
      <c r="H1110" s="37">
        <v>44350</v>
      </c>
      <c r="I1110" s="1">
        <v>7.7</v>
      </c>
      <c r="J1110" s="1">
        <v>1</v>
      </c>
      <c r="K1110" s="1">
        <v>11.7</v>
      </c>
      <c r="M1110" s="37">
        <v>44350</v>
      </c>
      <c r="N1110" s="1">
        <v>7.7</v>
      </c>
      <c r="O1110" s="1">
        <v>1</v>
      </c>
      <c r="P1110" s="1">
        <v>11.7</v>
      </c>
      <c r="R1110" s="37">
        <v>44350</v>
      </c>
      <c r="S1110" s="1">
        <v>6.3</v>
      </c>
      <c r="T1110" s="1">
        <v>1</v>
      </c>
      <c r="U1110" s="1">
        <v>11.7</v>
      </c>
      <c r="W1110" s="37">
        <v>44350</v>
      </c>
      <c r="X1110" s="1">
        <v>6.3</v>
      </c>
      <c r="Y1110" s="1">
        <v>1</v>
      </c>
      <c r="Z1110" s="1">
        <f t="shared" si="59"/>
        <v>1088.2</v>
      </c>
      <c r="AB1110" s="37">
        <v>44350</v>
      </c>
      <c r="AC1110" s="1">
        <v>7.7</v>
      </c>
      <c r="AD1110" s="1">
        <v>1</v>
      </c>
      <c r="AG1110" s="37">
        <v>44350</v>
      </c>
      <c r="AH1110" s="1">
        <v>5.9</v>
      </c>
      <c r="AI1110" s="1">
        <v>1</v>
      </c>
      <c r="AL1110" s="37">
        <v>44350</v>
      </c>
      <c r="AM1110" s="1">
        <v>0.3</v>
      </c>
      <c r="AN1110" s="1">
        <v>1</v>
      </c>
      <c r="AO1110" s="1">
        <f t="shared" si="60"/>
        <v>1018.2999999999994</v>
      </c>
      <c r="AQ1110" s="37">
        <v>44350</v>
      </c>
      <c r="AR1110" s="1">
        <v>3.9</v>
      </c>
      <c r="AS1110" s="1">
        <v>1</v>
      </c>
      <c r="AT1110" s="1">
        <f t="shared" si="61"/>
        <v>1179.5000000000002</v>
      </c>
      <c r="AV1110" s="37">
        <v>44350</v>
      </c>
      <c r="AW1110" s="1">
        <v>6</v>
      </c>
      <c r="AX1110" s="1">
        <v>1</v>
      </c>
      <c r="AZ1110" s="37">
        <v>43252</v>
      </c>
      <c r="BA1110" s="1">
        <v>0</v>
      </c>
      <c r="BB1110" s="1">
        <v>0</v>
      </c>
      <c r="BC1110" s="1">
        <v>0</v>
      </c>
      <c r="BE1110" s="37"/>
      <c r="BJ1110" s="37"/>
      <c r="BP1110" s="37"/>
    </row>
    <row r="1111" spans="3:68" x14ac:dyDescent="0.3">
      <c r="C1111" s="37">
        <v>44351</v>
      </c>
      <c r="D1111" s="1">
        <v>0</v>
      </c>
      <c r="E1111" s="1">
        <v>0</v>
      </c>
      <c r="H1111" s="37">
        <v>44351</v>
      </c>
      <c r="I1111" s="1">
        <v>0</v>
      </c>
      <c r="J1111" s="1">
        <v>0</v>
      </c>
      <c r="M1111" s="37">
        <v>44351</v>
      </c>
      <c r="N1111" s="1">
        <v>0</v>
      </c>
      <c r="O1111" s="1">
        <v>0</v>
      </c>
      <c r="R1111" s="37">
        <v>44351</v>
      </c>
      <c r="S1111" s="1">
        <v>0</v>
      </c>
      <c r="T1111" s="1">
        <v>0</v>
      </c>
      <c r="W1111" s="37">
        <v>44351</v>
      </c>
      <c r="X1111" s="1">
        <v>0</v>
      </c>
      <c r="Y1111" s="1">
        <v>0</v>
      </c>
      <c r="Z1111" s="1">
        <f t="shared" si="59"/>
        <v>1088.2</v>
      </c>
      <c r="AB1111" s="37">
        <v>44351</v>
      </c>
      <c r="AC1111" s="1">
        <v>0</v>
      </c>
      <c r="AD1111" s="1">
        <v>0</v>
      </c>
      <c r="AG1111" s="37">
        <v>44351</v>
      </c>
      <c r="AH1111" s="1">
        <v>0</v>
      </c>
      <c r="AI1111" s="1">
        <v>0</v>
      </c>
      <c r="AL1111" s="37">
        <v>44351</v>
      </c>
      <c r="AM1111" s="1">
        <v>0</v>
      </c>
      <c r="AN1111" s="1">
        <v>0</v>
      </c>
      <c r="AO1111" s="1">
        <f t="shared" si="60"/>
        <v>1018.2999999999994</v>
      </c>
      <c r="AQ1111" s="37">
        <v>44351</v>
      </c>
      <c r="AR1111" s="1">
        <v>0</v>
      </c>
      <c r="AS1111" s="1">
        <v>0</v>
      </c>
      <c r="AT1111" s="1">
        <f t="shared" si="61"/>
        <v>1179.5000000000002</v>
      </c>
      <c r="AV1111" s="37">
        <v>44351</v>
      </c>
      <c r="AW1111" s="1">
        <v>0</v>
      </c>
      <c r="AX1111" s="1">
        <v>0</v>
      </c>
      <c r="AZ1111" s="37">
        <v>43255</v>
      </c>
      <c r="BA1111" s="1">
        <v>11.8</v>
      </c>
      <c r="BB1111" s="1">
        <v>1</v>
      </c>
      <c r="BC1111" s="1">
        <v>0</v>
      </c>
      <c r="BE1111" s="37"/>
      <c r="BJ1111" s="37"/>
      <c r="BP1111" s="37"/>
    </row>
    <row r="1112" spans="3:68" x14ac:dyDescent="0.3">
      <c r="C1112" s="37">
        <v>44354</v>
      </c>
      <c r="D1112" s="1">
        <v>0</v>
      </c>
      <c r="E1112" s="1">
        <v>0</v>
      </c>
      <c r="H1112" s="37">
        <v>44354</v>
      </c>
      <c r="I1112" s="1">
        <v>0</v>
      </c>
      <c r="J1112" s="1">
        <v>0</v>
      </c>
      <c r="M1112" s="37">
        <v>44354</v>
      </c>
      <c r="N1112" s="1">
        <v>0</v>
      </c>
      <c r="O1112" s="1">
        <v>0</v>
      </c>
      <c r="R1112" s="37">
        <v>44354</v>
      </c>
      <c r="S1112" s="1">
        <v>0</v>
      </c>
      <c r="T1112" s="1">
        <v>0</v>
      </c>
      <c r="W1112" s="37">
        <v>44354</v>
      </c>
      <c r="X1112" s="1">
        <v>0</v>
      </c>
      <c r="Y1112" s="1">
        <v>0</v>
      </c>
      <c r="Z1112" s="1">
        <f t="shared" si="59"/>
        <v>1088.2</v>
      </c>
      <c r="AB1112" s="37">
        <v>44354</v>
      </c>
      <c r="AC1112" s="1">
        <v>0</v>
      </c>
      <c r="AD1112" s="1">
        <v>0</v>
      </c>
      <c r="AG1112" s="37">
        <v>44354</v>
      </c>
      <c r="AH1112" s="1">
        <v>0</v>
      </c>
      <c r="AI1112" s="1">
        <v>0</v>
      </c>
      <c r="AL1112" s="37">
        <v>44354</v>
      </c>
      <c r="AM1112" s="1">
        <v>0</v>
      </c>
      <c r="AN1112" s="1">
        <v>0</v>
      </c>
      <c r="AO1112" s="1">
        <f t="shared" si="60"/>
        <v>1018.2999999999994</v>
      </c>
      <c r="AQ1112" s="37">
        <v>44354</v>
      </c>
      <c r="AR1112" s="1">
        <v>0</v>
      </c>
      <c r="AS1112" s="1">
        <v>0</v>
      </c>
      <c r="AT1112" s="1">
        <f t="shared" si="61"/>
        <v>1179.5000000000002</v>
      </c>
      <c r="AV1112" s="37">
        <v>44354</v>
      </c>
      <c r="AW1112" s="1">
        <v>0</v>
      </c>
      <c r="AX1112" s="1">
        <v>0</v>
      </c>
      <c r="AZ1112" s="37">
        <v>43256</v>
      </c>
      <c r="BA1112" s="1">
        <v>0</v>
      </c>
      <c r="BB1112" s="1">
        <v>0</v>
      </c>
      <c r="BC1112" s="1">
        <v>0</v>
      </c>
      <c r="BE1112" s="37"/>
      <c r="BJ1112" s="37"/>
      <c r="BP1112" s="37"/>
    </row>
    <row r="1113" spans="3:68" x14ac:dyDescent="0.3">
      <c r="C1113" s="37">
        <v>44355</v>
      </c>
      <c r="D1113" s="1">
        <v>0</v>
      </c>
      <c r="E1113" s="1">
        <v>0</v>
      </c>
      <c r="H1113" s="37">
        <v>44355</v>
      </c>
      <c r="I1113" s="1">
        <v>0</v>
      </c>
      <c r="J1113" s="1">
        <v>0</v>
      </c>
      <c r="M1113" s="37">
        <v>44355</v>
      </c>
      <c r="N1113" s="1">
        <v>0</v>
      </c>
      <c r="O1113" s="1">
        <v>0</v>
      </c>
      <c r="R1113" s="37">
        <v>44355</v>
      </c>
      <c r="S1113" s="1">
        <v>0</v>
      </c>
      <c r="T1113" s="1">
        <v>0</v>
      </c>
      <c r="W1113" s="37">
        <v>44355</v>
      </c>
      <c r="X1113" s="1">
        <v>0</v>
      </c>
      <c r="Y1113" s="1">
        <v>0</v>
      </c>
      <c r="Z1113" s="1">
        <f t="shared" si="59"/>
        <v>1088.2</v>
      </c>
      <c r="AB1113" s="37">
        <v>44355</v>
      </c>
      <c r="AC1113" s="1">
        <v>0</v>
      </c>
      <c r="AD1113" s="1">
        <v>0</v>
      </c>
      <c r="AG1113" s="37">
        <v>44355</v>
      </c>
      <c r="AH1113" s="1">
        <v>0</v>
      </c>
      <c r="AI1113" s="1">
        <v>0</v>
      </c>
      <c r="AL1113" s="37">
        <v>44355</v>
      </c>
      <c r="AM1113" s="1">
        <v>0</v>
      </c>
      <c r="AN1113" s="1">
        <v>0</v>
      </c>
      <c r="AO1113" s="1">
        <f t="shared" si="60"/>
        <v>1018.2999999999994</v>
      </c>
      <c r="AQ1113" s="37">
        <v>44355</v>
      </c>
      <c r="AR1113" s="1">
        <v>0</v>
      </c>
      <c r="AS1113" s="1">
        <v>0</v>
      </c>
      <c r="AT1113" s="1">
        <f t="shared" si="61"/>
        <v>1179.5000000000002</v>
      </c>
      <c r="AV1113" s="37">
        <v>44355</v>
      </c>
      <c r="AW1113" s="1">
        <v>0</v>
      </c>
      <c r="AX1113" s="1">
        <v>0</v>
      </c>
      <c r="AZ1113" s="37">
        <v>43258</v>
      </c>
      <c r="BA1113" s="1">
        <v>0</v>
      </c>
      <c r="BB1113" s="1">
        <v>0</v>
      </c>
      <c r="BC1113" s="1">
        <v>0</v>
      </c>
      <c r="BE1113" s="37"/>
      <c r="BJ1113" s="37"/>
      <c r="BP1113" s="37"/>
    </row>
    <row r="1114" spans="3:68" x14ac:dyDescent="0.3">
      <c r="C1114" s="37">
        <v>44356</v>
      </c>
      <c r="D1114" s="1">
        <v>0</v>
      </c>
      <c r="E1114" s="1">
        <v>0</v>
      </c>
      <c r="H1114" s="37">
        <v>44356</v>
      </c>
      <c r="I1114" s="1">
        <v>0</v>
      </c>
      <c r="J1114" s="1">
        <v>0</v>
      </c>
      <c r="M1114" s="37">
        <v>44356</v>
      </c>
      <c r="N1114" s="1">
        <v>0</v>
      </c>
      <c r="O1114" s="1">
        <v>0</v>
      </c>
      <c r="R1114" s="37">
        <v>44356</v>
      </c>
      <c r="S1114" s="1">
        <v>0</v>
      </c>
      <c r="T1114" s="1">
        <v>0</v>
      </c>
      <c r="W1114" s="37">
        <v>44356</v>
      </c>
      <c r="X1114" s="1">
        <v>0</v>
      </c>
      <c r="Y1114" s="1">
        <v>0</v>
      </c>
      <c r="Z1114" s="1">
        <f t="shared" si="59"/>
        <v>1088.2</v>
      </c>
      <c r="AB1114" s="37">
        <v>44356</v>
      </c>
      <c r="AC1114" s="1">
        <v>0</v>
      </c>
      <c r="AD1114" s="1">
        <v>0</v>
      </c>
      <c r="AG1114" s="37">
        <v>44356</v>
      </c>
      <c r="AH1114" s="1">
        <v>0</v>
      </c>
      <c r="AI1114" s="1">
        <v>0</v>
      </c>
      <c r="AL1114" s="37">
        <v>44356</v>
      </c>
      <c r="AM1114" s="1">
        <v>0</v>
      </c>
      <c r="AN1114" s="1">
        <v>0</v>
      </c>
      <c r="AO1114" s="1">
        <f t="shared" si="60"/>
        <v>1018.2999999999994</v>
      </c>
      <c r="AQ1114" s="37">
        <v>44356</v>
      </c>
      <c r="AR1114" s="1">
        <v>0</v>
      </c>
      <c r="AS1114" s="1">
        <v>0</v>
      </c>
      <c r="AT1114" s="1">
        <f t="shared" si="61"/>
        <v>1179.5000000000002</v>
      </c>
      <c r="AV1114" s="37">
        <v>44356</v>
      </c>
      <c r="AW1114" s="1">
        <v>0</v>
      </c>
      <c r="AX1114" s="1">
        <v>0</v>
      </c>
      <c r="AZ1114" s="37">
        <v>43259</v>
      </c>
      <c r="BA1114" s="1">
        <v>0</v>
      </c>
      <c r="BB1114" s="1">
        <v>0</v>
      </c>
      <c r="BC1114" s="1">
        <v>0</v>
      </c>
      <c r="BE1114" s="37"/>
      <c r="BJ1114" s="37"/>
      <c r="BP1114" s="37"/>
    </row>
    <row r="1115" spans="3:68" x14ac:dyDescent="0.3">
      <c r="C1115" s="37">
        <v>44357</v>
      </c>
      <c r="D1115" s="1">
        <v>0</v>
      </c>
      <c r="E1115" s="1">
        <v>0</v>
      </c>
      <c r="H1115" s="37">
        <v>44357</v>
      </c>
      <c r="I1115" s="1">
        <v>0</v>
      </c>
      <c r="J1115" s="1">
        <v>0</v>
      </c>
      <c r="M1115" s="37">
        <v>44357</v>
      </c>
      <c r="N1115" s="1">
        <v>0</v>
      </c>
      <c r="O1115" s="1">
        <v>0</v>
      </c>
      <c r="R1115" s="37">
        <v>44357</v>
      </c>
      <c r="S1115" s="1">
        <v>0</v>
      </c>
      <c r="T1115" s="1">
        <v>0</v>
      </c>
      <c r="W1115" s="37">
        <v>44357</v>
      </c>
      <c r="X1115" s="1">
        <v>0</v>
      </c>
      <c r="Y1115" s="1">
        <v>0</v>
      </c>
      <c r="Z1115" s="1">
        <f t="shared" si="59"/>
        <v>1088.2</v>
      </c>
      <c r="AB1115" s="37">
        <v>44357</v>
      </c>
      <c r="AC1115" s="1">
        <v>0</v>
      </c>
      <c r="AD1115" s="1">
        <v>0</v>
      </c>
      <c r="AG1115" s="37">
        <v>44357</v>
      </c>
      <c r="AH1115" s="1">
        <v>0</v>
      </c>
      <c r="AI1115" s="1">
        <v>0</v>
      </c>
      <c r="AL1115" s="37">
        <v>44357</v>
      </c>
      <c r="AM1115" s="1">
        <v>0</v>
      </c>
      <c r="AN1115" s="1">
        <v>0</v>
      </c>
      <c r="AO1115" s="1">
        <f t="shared" si="60"/>
        <v>1018.2999999999994</v>
      </c>
      <c r="AQ1115" s="37">
        <v>44357</v>
      </c>
      <c r="AR1115" s="1">
        <v>0</v>
      </c>
      <c r="AS1115" s="1">
        <v>0</v>
      </c>
      <c r="AT1115" s="1">
        <f t="shared" si="61"/>
        <v>1179.5000000000002</v>
      </c>
      <c r="AV1115" s="37">
        <v>44357</v>
      </c>
      <c r="AW1115" s="1">
        <v>0</v>
      </c>
      <c r="AX1115" s="1">
        <v>0</v>
      </c>
      <c r="AZ1115" s="37">
        <v>43262</v>
      </c>
      <c r="BA1115" s="1">
        <v>0</v>
      </c>
      <c r="BB1115" s="1">
        <v>0</v>
      </c>
      <c r="BC1115" s="1">
        <v>0</v>
      </c>
      <c r="BE1115" s="37"/>
      <c r="BJ1115" s="37"/>
      <c r="BP1115" s="37"/>
    </row>
    <row r="1116" spans="3:68" x14ac:dyDescent="0.3">
      <c r="C1116" s="37">
        <v>44358</v>
      </c>
      <c r="D1116" s="1">
        <v>11.1</v>
      </c>
      <c r="E1116" s="1">
        <v>1</v>
      </c>
      <c r="F1116" s="1">
        <v>16.100000000000001</v>
      </c>
      <c r="H1116" s="37">
        <v>44358</v>
      </c>
      <c r="I1116" s="1">
        <v>11.1</v>
      </c>
      <c r="J1116" s="1">
        <v>1</v>
      </c>
      <c r="K1116" s="1">
        <v>16.100000000000001</v>
      </c>
      <c r="M1116" s="37">
        <v>44358</v>
      </c>
      <c r="N1116" s="1">
        <v>-18.899999999999999</v>
      </c>
      <c r="O1116" s="1">
        <v>1</v>
      </c>
      <c r="P1116" s="1">
        <v>16.100000000000001</v>
      </c>
      <c r="R1116" s="37">
        <v>44358</v>
      </c>
      <c r="S1116" s="1">
        <v>7.1</v>
      </c>
      <c r="T1116" s="1">
        <v>1</v>
      </c>
      <c r="U1116" s="1">
        <v>16.100000000000001</v>
      </c>
      <c r="W1116" s="37">
        <v>44358</v>
      </c>
      <c r="X1116" s="1">
        <v>7.1</v>
      </c>
      <c r="Y1116" s="1">
        <v>1</v>
      </c>
      <c r="Z1116" s="1">
        <f t="shared" ref="Z1116:Z1179" si="62">+Z1115+X1116</f>
        <v>1095.3</v>
      </c>
      <c r="AB1116" s="37">
        <v>44358</v>
      </c>
      <c r="AC1116" s="1">
        <v>7</v>
      </c>
      <c r="AD1116" s="1">
        <v>1</v>
      </c>
      <c r="AG1116" s="37">
        <v>44358</v>
      </c>
      <c r="AH1116" s="1">
        <v>11</v>
      </c>
      <c r="AI1116" s="1">
        <v>1</v>
      </c>
      <c r="AL1116" s="37">
        <v>44358</v>
      </c>
      <c r="AM1116" s="1">
        <v>6.5</v>
      </c>
      <c r="AN1116" s="1">
        <v>1</v>
      </c>
      <c r="AO1116" s="1">
        <f t="shared" ref="AO1116:AO1179" si="63">+AO1115+AM1116</f>
        <v>1024.7999999999993</v>
      </c>
      <c r="AQ1116" s="37">
        <v>44358</v>
      </c>
      <c r="AR1116" s="1">
        <v>7.7</v>
      </c>
      <c r="AS1116" s="1">
        <v>1</v>
      </c>
      <c r="AT1116" s="1">
        <f t="shared" ref="AT1116:AT1179" si="64">+AT1115+AR1116</f>
        <v>1187.2000000000003</v>
      </c>
      <c r="AV1116" s="37">
        <v>44358</v>
      </c>
      <c r="AW1116" s="1">
        <v>-19.899999999999999</v>
      </c>
      <c r="AX1116" s="1">
        <v>1</v>
      </c>
      <c r="AZ1116" s="37">
        <v>43263</v>
      </c>
      <c r="BA1116" s="1">
        <v>-8.9</v>
      </c>
      <c r="BB1116" s="1">
        <v>1</v>
      </c>
      <c r="BC1116" s="1">
        <v>0</v>
      </c>
      <c r="BE1116" s="37"/>
      <c r="BJ1116" s="37"/>
      <c r="BP1116" s="37"/>
    </row>
    <row r="1117" spans="3:68" x14ac:dyDescent="0.3">
      <c r="C1117" s="37">
        <v>44361</v>
      </c>
      <c r="D1117" s="1">
        <v>0</v>
      </c>
      <c r="E1117" s="1">
        <v>0</v>
      </c>
      <c r="H1117" s="37">
        <v>44361</v>
      </c>
      <c r="I1117" s="1">
        <v>0</v>
      </c>
      <c r="J1117" s="1">
        <v>0</v>
      </c>
      <c r="M1117" s="37">
        <v>44361</v>
      </c>
      <c r="N1117" s="1">
        <v>0</v>
      </c>
      <c r="O1117" s="1">
        <v>0</v>
      </c>
      <c r="R1117" s="37">
        <v>44361</v>
      </c>
      <c r="S1117" s="1">
        <v>0</v>
      </c>
      <c r="T1117" s="1">
        <v>0</v>
      </c>
      <c r="W1117" s="37">
        <v>44361</v>
      </c>
      <c r="X1117" s="1">
        <v>0</v>
      </c>
      <c r="Y1117" s="1">
        <v>0</v>
      </c>
      <c r="Z1117" s="1">
        <f t="shared" si="62"/>
        <v>1095.3</v>
      </c>
      <c r="AB1117" s="37">
        <v>44361</v>
      </c>
      <c r="AC1117" s="1">
        <v>0</v>
      </c>
      <c r="AD1117" s="1">
        <v>0</v>
      </c>
      <c r="AG1117" s="37">
        <v>44361</v>
      </c>
      <c r="AH1117" s="1">
        <v>0</v>
      </c>
      <c r="AI1117" s="1">
        <v>0</v>
      </c>
      <c r="AL1117" s="37">
        <v>44361</v>
      </c>
      <c r="AM1117" s="1">
        <v>0</v>
      </c>
      <c r="AN1117" s="1">
        <v>0</v>
      </c>
      <c r="AO1117" s="1">
        <f t="shared" si="63"/>
        <v>1024.7999999999993</v>
      </c>
      <c r="AQ1117" s="37">
        <v>44361</v>
      </c>
      <c r="AR1117" s="1">
        <v>0</v>
      </c>
      <c r="AS1117" s="1">
        <v>0</v>
      </c>
      <c r="AT1117" s="1">
        <f t="shared" si="64"/>
        <v>1187.2000000000003</v>
      </c>
      <c r="AV1117" s="37">
        <v>44361</v>
      </c>
      <c r="AW1117" s="1">
        <v>0</v>
      </c>
      <c r="AX1117" s="1">
        <v>0</v>
      </c>
      <c r="AZ1117" s="37">
        <v>43265</v>
      </c>
      <c r="BA1117" s="1">
        <v>0</v>
      </c>
      <c r="BB1117" s="1">
        <v>0</v>
      </c>
      <c r="BC1117" s="1">
        <v>0</v>
      </c>
      <c r="BE1117" s="37"/>
      <c r="BJ1117" s="37"/>
      <c r="BP1117" s="37"/>
    </row>
    <row r="1118" spans="3:68" x14ac:dyDescent="0.3">
      <c r="C1118" s="37">
        <v>44362</v>
      </c>
      <c r="D1118" s="1">
        <v>0</v>
      </c>
      <c r="E1118" s="1">
        <v>0</v>
      </c>
      <c r="H1118" s="37">
        <v>44362</v>
      </c>
      <c r="I1118" s="1">
        <v>0</v>
      </c>
      <c r="J1118" s="1">
        <v>0</v>
      </c>
      <c r="M1118" s="37">
        <v>44362</v>
      </c>
      <c r="N1118" s="1">
        <v>0</v>
      </c>
      <c r="O1118" s="1">
        <v>0</v>
      </c>
      <c r="R1118" s="37">
        <v>44362</v>
      </c>
      <c r="S1118" s="1">
        <v>0</v>
      </c>
      <c r="T1118" s="1">
        <v>0</v>
      </c>
      <c r="W1118" s="37">
        <v>44362</v>
      </c>
      <c r="X1118" s="1">
        <v>0</v>
      </c>
      <c r="Y1118" s="1">
        <v>0</v>
      </c>
      <c r="Z1118" s="1">
        <f t="shared" si="62"/>
        <v>1095.3</v>
      </c>
      <c r="AB1118" s="37">
        <v>44362</v>
      </c>
      <c r="AC1118" s="1">
        <v>0</v>
      </c>
      <c r="AD1118" s="1">
        <v>0</v>
      </c>
      <c r="AG1118" s="37">
        <v>44362</v>
      </c>
      <c r="AH1118" s="1">
        <v>0</v>
      </c>
      <c r="AI1118" s="1">
        <v>0</v>
      </c>
      <c r="AL1118" s="37">
        <v>44362</v>
      </c>
      <c r="AM1118" s="1">
        <v>0</v>
      </c>
      <c r="AN1118" s="1">
        <v>0</v>
      </c>
      <c r="AO1118" s="1">
        <f t="shared" si="63"/>
        <v>1024.7999999999993</v>
      </c>
      <c r="AQ1118" s="37">
        <v>44362</v>
      </c>
      <c r="AR1118" s="1">
        <v>0</v>
      </c>
      <c r="AS1118" s="1">
        <v>0</v>
      </c>
      <c r="AT1118" s="1">
        <f t="shared" si="64"/>
        <v>1187.2000000000003</v>
      </c>
      <c r="AV1118" s="37">
        <v>44362</v>
      </c>
      <c r="AW1118" s="1">
        <v>0</v>
      </c>
      <c r="AX1118" s="1">
        <v>0</v>
      </c>
      <c r="AZ1118" s="37">
        <v>43266</v>
      </c>
      <c r="BA1118" s="1">
        <v>-10.3</v>
      </c>
      <c r="BB1118" s="1">
        <v>1</v>
      </c>
      <c r="BC1118" s="1">
        <v>0</v>
      </c>
      <c r="BE1118" s="37"/>
      <c r="BJ1118" s="37"/>
      <c r="BP1118" s="37"/>
    </row>
    <row r="1119" spans="3:68" x14ac:dyDescent="0.3">
      <c r="C1119" s="37">
        <v>44363</v>
      </c>
      <c r="D1119" s="1">
        <v>0</v>
      </c>
      <c r="E1119" s="1">
        <v>0</v>
      </c>
      <c r="H1119" s="37">
        <v>44363</v>
      </c>
      <c r="I1119" s="1">
        <v>0</v>
      </c>
      <c r="J1119" s="1">
        <v>0</v>
      </c>
      <c r="M1119" s="37">
        <v>44363</v>
      </c>
      <c r="N1119" s="1">
        <v>0</v>
      </c>
      <c r="O1119" s="1">
        <v>0</v>
      </c>
      <c r="R1119" s="37">
        <v>44363</v>
      </c>
      <c r="S1119" s="1">
        <v>0</v>
      </c>
      <c r="T1119" s="1">
        <v>0</v>
      </c>
      <c r="W1119" s="37">
        <v>44363</v>
      </c>
      <c r="X1119" s="1">
        <v>0</v>
      </c>
      <c r="Y1119" s="1">
        <v>0</v>
      </c>
      <c r="Z1119" s="1">
        <f t="shared" si="62"/>
        <v>1095.3</v>
      </c>
      <c r="AB1119" s="37">
        <v>44363</v>
      </c>
      <c r="AC1119" s="1">
        <v>0</v>
      </c>
      <c r="AD1119" s="1">
        <v>0</v>
      </c>
      <c r="AG1119" s="37">
        <v>44363</v>
      </c>
      <c r="AH1119" s="1">
        <v>0</v>
      </c>
      <c r="AI1119" s="1">
        <v>0</v>
      </c>
      <c r="AL1119" s="37">
        <v>44363</v>
      </c>
      <c r="AM1119" s="1">
        <v>0</v>
      </c>
      <c r="AN1119" s="1">
        <v>0</v>
      </c>
      <c r="AO1119" s="1">
        <f t="shared" si="63"/>
        <v>1024.7999999999993</v>
      </c>
      <c r="AQ1119" s="37">
        <v>44363</v>
      </c>
      <c r="AR1119" s="1">
        <v>0</v>
      </c>
      <c r="AS1119" s="1">
        <v>0</v>
      </c>
      <c r="AT1119" s="1">
        <f t="shared" si="64"/>
        <v>1187.2000000000003</v>
      </c>
      <c r="AV1119" s="37">
        <v>44363</v>
      </c>
      <c r="AW1119" s="1">
        <v>0</v>
      </c>
      <c r="AX1119" s="1">
        <v>0</v>
      </c>
      <c r="AZ1119" s="37">
        <v>43269</v>
      </c>
      <c r="BA1119" s="1">
        <v>0</v>
      </c>
      <c r="BB1119" s="1">
        <v>0</v>
      </c>
      <c r="BC1119" s="1">
        <v>0</v>
      </c>
      <c r="BE1119" s="37"/>
      <c r="BJ1119" s="37"/>
      <c r="BP1119" s="37"/>
    </row>
    <row r="1120" spans="3:68" x14ac:dyDescent="0.3">
      <c r="C1120" s="37">
        <v>44364</v>
      </c>
      <c r="D1120" s="1">
        <v>0</v>
      </c>
      <c r="E1120" s="1">
        <v>0</v>
      </c>
      <c r="H1120" s="37">
        <v>44364</v>
      </c>
      <c r="I1120" s="1">
        <v>0</v>
      </c>
      <c r="J1120" s="1">
        <v>0</v>
      </c>
      <c r="M1120" s="37">
        <v>44364</v>
      </c>
      <c r="N1120" s="1">
        <v>0</v>
      </c>
      <c r="O1120" s="1">
        <v>0</v>
      </c>
      <c r="R1120" s="37">
        <v>44364</v>
      </c>
      <c r="S1120" s="1">
        <v>0</v>
      </c>
      <c r="T1120" s="1">
        <v>0</v>
      </c>
      <c r="W1120" s="37">
        <v>44364</v>
      </c>
      <c r="X1120" s="1">
        <v>0</v>
      </c>
      <c r="Y1120" s="1">
        <v>0</v>
      </c>
      <c r="Z1120" s="1">
        <f t="shared" si="62"/>
        <v>1095.3</v>
      </c>
      <c r="AB1120" s="37">
        <v>44364</v>
      </c>
      <c r="AC1120" s="1">
        <v>0</v>
      </c>
      <c r="AD1120" s="1">
        <v>0</v>
      </c>
      <c r="AG1120" s="37">
        <v>44364</v>
      </c>
      <c r="AH1120" s="1">
        <v>0</v>
      </c>
      <c r="AI1120" s="1">
        <v>0</v>
      </c>
      <c r="AL1120" s="37">
        <v>44364</v>
      </c>
      <c r="AM1120" s="1">
        <v>0</v>
      </c>
      <c r="AN1120" s="1">
        <v>0</v>
      </c>
      <c r="AO1120" s="1">
        <f t="shared" si="63"/>
        <v>1024.7999999999993</v>
      </c>
      <c r="AQ1120" s="37">
        <v>44364</v>
      </c>
      <c r="AR1120" s="1">
        <v>0</v>
      </c>
      <c r="AS1120" s="1">
        <v>0</v>
      </c>
      <c r="AT1120" s="1">
        <f t="shared" si="64"/>
        <v>1187.2000000000003</v>
      </c>
      <c r="AV1120" s="37">
        <v>44364</v>
      </c>
      <c r="AW1120" s="1">
        <v>0</v>
      </c>
      <c r="AX1120" s="1">
        <v>0</v>
      </c>
      <c r="AZ1120" s="37">
        <v>43270</v>
      </c>
      <c r="BA1120" s="1">
        <v>0</v>
      </c>
      <c r="BB1120" s="1">
        <v>0</v>
      </c>
      <c r="BC1120" s="1">
        <v>0</v>
      </c>
      <c r="BE1120" s="37"/>
      <c r="BJ1120" s="37"/>
      <c r="BP1120" s="37"/>
    </row>
    <row r="1121" spans="3:68" x14ac:dyDescent="0.3">
      <c r="C1121" s="37">
        <v>44365</v>
      </c>
      <c r="D1121" s="1">
        <v>0</v>
      </c>
      <c r="E1121" s="1">
        <v>0</v>
      </c>
      <c r="H1121" s="37">
        <v>44365</v>
      </c>
      <c r="I1121" s="1">
        <v>0</v>
      </c>
      <c r="J1121" s="1">
        <v>0</v>
      </c>
      <c r="M1121" s="37">
        <v>44365</v>
      </c>
      <c r="N1121" s="1">
        <v>0</v>
      </c>
      <c r="O1121" s="1">
        <v>0</v>
      </c>
      <c r="R1121" s="37">
        <v>44365</v>
      </c>
      <c r="S1121" s="1">
        <v>0</v>
      </c>
      <c r="T1121" s="1">
        <v>0</v>
      </c>
      <c r="W1121" s="37">
        <v>44365</v>
      </c>
      <c r="X1121" s="1">
        <v>0</v>
      </c>
      <c r="Y1121" s="1">
        <v>0</v>
      </c>
      <c r="Z1121" s="1">
        <f t="shared" si="62"/>
        <v>1095.3</v>
      </c>
      <c r="AB1121" s="37">
        <v>44365</v>
      </c>
      <c r="AC1121" s="1">
        <v>0</v>
      </c>
      <c r="AD1121" s="1">
        <v>0</v>
      </c>
      <c r="AG1121" s="37">
        <v>44365</v>
      </c>
      <c r="AH1121" s="1">
        <v>0</v>
      </c>
      <c r="AI1121" s="1">
        <v>0</v>
      </c>
      <c r="AL1121" s="37">
        <v>44365</v>
      </c>
      <c r="AM1121" s="1">
        <v>0</v>
      </c>
      <c r="AN1121" s="1">
        <v>0</v>
      </c>
      <c r="AO1121" s="1">
        <f t="shared" si="63"/>
        <v>1024.7999999999993</v>
      </c>
      <c r="AQ1121" s="37">
        <v>44365</v>
      </c>
      <c r="AR1121" s="1">
        <v>0</v>
      </c>
      <c r="AS1121" s="1">
        <v>0</v>
      </c>
      <c r="AT1121" s="1">
        <f t="shared" si="64"/>
        <v>1187.2000000000003</v>
      </c>
      <c r="AV1121" s="37">
        <v>44365</v>
      </c>
      <c r="AW1121" s="1">
        <v>0</v>
      </c>
      <c r="AX1121" s="1">
        <v>0</v>
      </c>
      <c r="AZ1121" s="37">
        <v>43271</v>
      </c>
      <c r="BA1121" s="1">
        <v>0</v>
      </c>
      <c r="BB1121" s="1">
        <v>0</v>
      </c>
      <c r="BC1121" s="1">
        <v>0</v>
      </c>
      <c r="BE1121" s="37"/>
      <c r="BJ1121" s="37"/>
      <c r="BP1121" s="37"/>
    </row>
    <row r="1122" spans="3:68" x14ac:dyDescent="0.3">
      <c r="C1122" s="37">
        <v>44368</v>
      </c>
      <c r="D1122" s="1">
        <v>0</v>
      </c>
      <c r="E1122" s="1">
        <v>0</v>
      </c>
      <c r="H1122" s="37">
        <v>44368</v>
      </c>
      <c r="I1122" s="1">
        <v>0</v>
      </c>
      <c r="J1122" s="1">
        <v>0</v>
      </c>
      <c r="M1122" s="37">
        <v>44368</v>
      </c>
      <c r="N1122" s="1">
        <v>0</v>
      </c>
      <c r="O1122" s="1">
        <v>0</v>
      </c>
      <c r="R1122" s="37">
        <v>44368</v>
      </c>
      <c r="S1122" s="1">
        <v>0</v>
      </c>
      <c r="T1122" s="1">
        <v>0</v>
      </c>
      <c r="W1122" s="37">
        <v>44368</v>
      </c>
      <c r="X1122" s="1">
        <v>0</v>
      </c>
      <c r="Y1122" s="1">
        <v>0</v>
      </c>
      <c r="Z1122" s="1">
        <f t="shared" si="62"/>
        <v>1095.3</v>
      </c>
      <c r="AB1122" s="37">
        <v>44368</v>
      </c>
      <c r="AC1122" s="1">
        <v>0</v>
      </c>
      <c r="AD1122" s="1">
        <v>0</v>
      </c>
      <c r="AG1122" s="37">
        <v>44368</v>
      </c>
      <c r="AH1122" s="1">
        <v>0</v>
      </c>
      <c r="AI1122" s="1">
        <v>0</v>
      </c>
      <c r="AL1122" s="37">
        <v>44368</v>
      </c>
      <c r="AM1122" s="1">
        <v>0</v>
      </c>
      <c r="AN1122" s="1">
        <v>0</v>
      </c>
      <c r="AO1122" s="1">
        <f t="shared" si="63"/>
        <v>1024.7999999999993</v>
      </c>
      <c r="AQ1122" s="37">
        <v>44368</v>
      </c>
      <c r="AR1122" s="1">
        <v>0</v>
      </c>
      <c r="AS1122" s="1">
        <v>0</v>
      </c>
      <c r="AT1122" s="1">
        <f t="shared" si="64"/>
        <v>1187.2000000000003</v>
      </c>
      <c r="AV1122" s="37">
        <v>44368</v>
      </c>
      <c r="AW1122" s="1">
        <v>0</v>
      </c>
      <c r="AX1122" s="1">
        <v>0</v>
      </c>
      <c r="AZ1122" s="37">
        <v>43272</v>
      </c>
      <c r="BA1122" s="1">
        <v>0</v>
      </c>
      <c r="BB1122" s="1">
        <v>0</v>
      </c>
      <c r="BC1122" s="1">
        <v>0</v>
      </c>
      <c r="BE1122" s="37"/>
      <c r="BJ1122" s="37"/>
      <c r="BP1122" s="37"/>
    </row>
    <row r="1123" spans="3:68" x14ac:dyDescent="0.3">
      <c r="C1123" s="37">
        <v>44369</v>
      </c>
      <c r="D1123" s="1">
        <v>-6.1</v>
      </c>
      <c r="E1123" s="1">
        <v>1</v>
      </c>
      <c r="F1123" s="1">
        <v>12.9</v>
      </c>
      <c r="H1123" s="37">
        <v>44369</v>
      </c>
      <c r="I1123" s="1">
        <v>-6.1</v>
      </c>
      <c r="J1123" s="1">
        <v>1</v>
      </c>
      <c r="K1123" s="1">
        <v>12.9</v>
      </c>
      <c r="M1123" s="37">
        <v>44369</v>
      </c>
      <c r="N1123" s="1">
        <v>-6.1</v>
      </c>
      <c r="O1123" s="1">
        <v>1</v>
      </c>
      <c r="P1123" s="1">
        <v>12.9</v>
      </c>
      <c r="R1123" s="37">
        <v>44369</v>
      </c>
      <c r="S1123" s="1">
        <v>6.5</v>
      </c>
      <c r="T1123" s="1">
        <v>1</v>
      </c>
      <c r="U1123" s="1">
        <v>12.9</v>
      </c>
      <c r="W1123" s="37">
        <v>44369</v>
      </c>
      <c r="X1123" s="1">
        <v>6.5</v>
      </c>
      <c r="Y1123" s="1">
        <v>1</v>
      </c>
      <c r="Z1123" s="1">
        <f t="shared" si="62"/>
        <v>1101.8</v>
      </c>
      <c r="AB1123" s="37">
        <v>44369</v>
      </c>
      <c r="AC1123" s="1">
        <v>-5.9</v>
      </c>
      <c r="AD1123" s="1">
        <v>1</v>
      </c>
      <c r="AG1123" s="37">
        <v>44369</v>
      </c>
      <c r="AH1123" s="1">
        <v>6.7</v>
      </c>
      <c r="AI1123" s="1">
        <v>1</v>
      </c>
      <c r="AL1123" s="37">
        <v>44369</v>
      </c>
      <c r="AM1123" s="1">
        <v>1.8</v>
      </c>
      <c r="AN1123" s="1">
        <v>1</v>
      </c>
      <c r="AO1123" s="1">
        <f t="shared" si="63"/>
        <v>1026.5999999999992</v>
      </c>
      <c r="AQ1123" s="37">
        <v>44369</v>
      </c>
      <c r="AR1123" s="1">
        <v>0.5</v>
      </c>
      <c r="AS1123" s="1">
        <v>1</v>
      </c>
      <c r="AT1123" s="1">
        <f t="shared" si="64"/>
        <v>1187.7000000000003</v>
      </c>
      <c r="AV1123" s="37">
        <v>44369</v>
      </c>
      <c r="AW1123" s="1">
        <v>-7.7</v>
      </c>
      <c r="AX1123" s="1">
        <v>1</v>
      </c>
      <c r="AZ1123" s="37">
        <v>43273</v>
      </c>
      <c r="BA1123" s="1">
        <v>0</v>
      </c>
      <c r="BB1123" s="1">
        <v>0</v>
      </c>
      <c r="BC1123" s="1">
        <v>0</v>
      </c>
      <c r="BE1123" s="37"/>
      <c r="BJ1123" s="37"/>
      <c r="BP1123" s="37"/>
    </row>
    <row r="1124" spans="3:68" x14ac:dyDescent="0.3">
      <c r="C1124" s="37">
        <v>44370</v>
      </c>
      <c r="D1124" s="1">
        <v>0</v>
      </c>
      <c r="E1124" s="1">
        <v>0</v>
      </c>
      <c r="H1124" s="37">
        <v>44370</v>
      </c>
      <c r="I1124" s="1">
        <v>0</v>
      </c>
      <c r="J1124" s="1">
        <v>0</v>
      </c>
      <c r="M1124" s="37">
        <v>44370</v>
      </c>
      <c r="N1124" s="1">
        <v>0</v>
      </c>
      <c r="O1124" s="1">
        <v>0</v>
      </c>
      <c r="R1124" s="37">
        <v>44370</v>
      </c>
      <c r="S1124" s="1">
        <v>0</v>
      </c>
      <c r="T1124" s="1">
        <v>0</v>
      </c>
      <c r="W1124" s="37">
        <v>44370</v>
      </c>
      <c r="X1124" s="1">
        <v>0</v>
      </c>
      <c r="Y1124" s="1">
        <v>0</v>
      </c>
      <c r="Z1124" s="1">
        <f t="shared" si="62"/>
        <v>1101.8</v>
      </c>
      <c r="AB1124" s="37">
        <v>44370</v>
      </c>
      <c r="AC1124" s="1">
        <v>0</v>
      </c>
      <c r="AD1124" s="1">
        <v>0</v>
      </c>
      <c r="AG1124" s="37">
        <v>44370</v>
      </c>
      <c r="AH1124" s="1">
        <v>0</v>
      </c>
      <c r="AI1124" s="1">
        <v>0</v>
      </c>
      <c r="AL1124" s="37">
        <v>44370</v>
      </c>
      <c r="AM1124" s="1">
        <v>0</v>
      </c>
      <c r="AN1124" s="1">
        <v>0</v>
      </c>
      <c r="AO1124" s="1">
        <f t="shared" si="63"/>
        <v>1026.5999999999992</v>
      </c>
      <c r="AQ1124" s="37">
        <v>44370</v>
      </c>
      <c r="AR1124" s="1">
        <v>0</v>
      </c>
      <c r="AS1124" s="1">
        <v>0</v>
      </c>
      <c r="AT1124" s="1">
        <f t="shared" si="64"/>
        <v>1187.7000000000003</v>
      </c>
      <c r="AV1124" s="37">
        <v>44370</v>
      </c>
      <c r="AW1124" s="1">
        <v>0</v>
      </c>
      <c r="AX1124" s="1">
        <v>0</v>
      </c>
      <c r="AZ1124" s="37">
        <v>43276</v>
      </c>
      <c r="BA1124" s="1">
        <v>-5.9</v>
      </c>
      <c r="BB1124" s="1">
        <v>1</v>
      </c>
      <c r="BC1124" s="1">
        <v>0</v>
      </c>
      <c r="BE1124" s="37"/>
      <c r="BJ1124" s="37"/>
      <c r="BP1124" s="37"/>
    </row>
    <row r="1125" spans="3:68" x14ac:dyDescent="0.3">
      <c r="C1125" s="37">
        <v>44371</v>
      </c>
      <c r="D1125" s="1">
        <v>0</v>
      </c>
      <c r="E1125" s="1">
        <v>0</v>
      </c>
      <c r="H1125" s="37">
        <v>44371</v>
      </c>
      <c r="I1125" s="1">
        <v>0</v>
      </c>
      <c r="J1125" s="1">
        <v>0</v>
      </c>
      <c r="M1125" s="37">
        <v>44371</v>
      </c>
      <c r="N1125" s="1">
        <v>0</v>
      </c>
      <c r="O1125" s="1">
        <v>0</v>
      </c>
      <c r="R1125" s="37">
        <v>44371</v>
      </c>
      <c r="S1125" s="1">
        <v>0</v>
      </c>
      <c r="T1125" s="1">
        <v>0</v>
      </c>
      <c r="W1125" s="37">
        <v>44371</v>
      </c>
      <c r="X1125" s="1">
        <v>0</v>
      </c>
      <c r="Y1125" s="1">
        <v>0</v>
      </c>
      <c r="Z1125" s="1">
        <f t="shared" si="62"/>
        <v>1101.8</v>
      </c>
      <c r="AB1125" s="37">
        <v>44371</v>
      </c>
      <c r="AC1125" s="1">
        <v>0</v>
      </c>
      <c r="AD1125" s="1">
        <v>0</v>
      </c>
      <c r="AG1125" s="37">
        <v>44371</v>
      </c>
      <c r="AH1125" s="1">
        <v>0</v>
      </c>
      <c r="AI1125" s="1">
        <v>0</v>
      </c>
      <c r="AL1125" s="37">
        <v>44371</v>
      </c>
      <c r="AM1125" s="1">
        <v>0</v>
      </c>
      <c r="AN1125" s="1">
        <v>0</v>
      </c>
      <c r="AO1125" s="1">
        <f t="shared" si="63"/>
        <v>1026.5999999999992</v>
      </c>
      <c r="AQ1125" s="37">
        <v>44371</v>
      </c>
      <c r="AR1125" s="1">
        <v>0</v>
      </c>
      <c r="AS1125" s="1">
        <v>0</v>
      </c>
      <c r="AT1125" s="1">
        <f t="shared" si="64"/>
        <v>1187.7000000000003</v>
      </c>
      <c r="AV1125" s="37">
        <v>44371</v>
      </c>
      <c r="AW1125" s="1">
        <v>0</v>
      </c>
      <c r="AX1125" s="1">
        <v>0</v>
      </c>
      <c r="AZ1125" s="37">
        <v>43277</v>
      </c>
      <c r="BA1125" s="1">
        <v>-2.8</v>
      </c>
      <c r="BB1125" s="1">
        <v>1</v>
      </c>
      <c r="BC1125" s="1">
        <v>0</v>
      </c>
      <c r="BE1125" s="37"/>
      <c r="BJ1125" s="37"/>
      <c r="BP1125" s="37"/>
    </row>
    <row r="1126" spans="3:68" x14ac:dyDescent="0.3">
      <c r="C1126" s="37">
        <v>44372</v>
      </c>
      <c r="D1126" s="1">
        <v>-31.1</v>
      </c>
      <c r="E1126" s="1">
        <v>1</v>
      </c>
      <c r="F1126" s="1">
        <v>13.9</v>
      </c>
      <c r="H1126" s="37">
        <v>44372</v>
      </c>
      <c r="I1126" s="1">
        <v>-31.1</v>
      </c>
      <c r="J1126" s="1">
        <v>1</v>
      </c>
      <c r="K1126" s="1">
        <v>13.9</v>
      </c>
      <c r="M1126" s="37">
        <v>44372</v>
      </c>
      <c r="N1126" s="1">
        <v>-31.1</v>
      </c>
      <c r="O1126" s="1">
        <v>1</v>
      </c>
      <c r="P1126" s="1">
        <v>13.9</v>
      </c>
      <c r="R1126" s="37">
        <v>44372</v>
      </c>
      <c r="S1126" s="1">
        <v>6.6</v>
      </c>
      <c r="T1126" s="1">
        <v>1</v>
      </c>
      <c r="U1126" s="1">
        <v>13.9</v>
      </c>
      <c r="W1126" s="37">
        <v>44372</v>
      </c>
      <c r="X1126" s="1">
        <v>6.6</v>
      </c>
      <c r="Y1126" s="1">
        <v>1</v>
      </c>
      <c r="Z1126" s="1">
        <f t="shared" si="62"/>
        <v>1108.3999999999999</v>
      </c>
      <c r="AB1126" s="37">
        <v>44372</v>
      </c>
      <c r="AC1126" s="1">
        <v>-31.6</v>
      </c>
      <c r="AD1126" s="1">
        <v>1</v>
      </c>
      <c r="AG1126" s="37">
        <v>44372</v>
      </c>
      <c r="AH1126" s="1">
        <v>-21.1</v>
      </c>
      <c r="AI1126" s="1">
        <v>1</v>
      </c>
      <c r="AJ1126" s="1">
        <v>-29</v>
      </c>
      <c r="AL1126" s="37">
        <v>44372</v>
      </c>
      <c r="AM1126" s="1">
        <v>-11.6</v>
      </c>
      <c r="AN1126" s="1">
        <v>1</v>
      </c>
      <c r="AO1126" s="1">
        <f t="shared" si="63"/>
        <v>1014.9999999999992</v>
      </c>
      <c r="AQ1126" s="37">
        <v>44372</v>
      </c>
      <c r="AR1126" s="1">
        <v>-20.7</v>
      </c>
      <c r="AS1126" s="1">
        <v>1</v>
      </c>
      <c r="AT1126" s="1">
        <f t="shared" si="64"/>
        <v>1167.0000000000002</v>
      </c>
      <c r="AV1126" s="37">
        <v>44372</v>
      </c>
      <c r="AW1126" s="1">
        <v>-32.200000000000003</v>
      </c>
      <c r="AX1126" s="1">
        <v>1</v>
      </c>
      <c r="AZ1126" s="37">
        <v>43278</v>
      </c>
      <c r="BA1126" s="1">
        <v>0</v>
      </c>
      <c r="BB1126" s="1">
        <v>0</v>
      </c>
      <c r="BC1126" s="1">
        <v>0</v>
      </c>
      <c r="BE1126" s="37"/>
      <c r="BJ1126" s="37"/>
      <c r="BP1126" s="37"/>
    </row>
    <row r="1127" spans="3:68" x14ac:dyDescent="0.3">
      <c r="C1127" s="37">
        <v>44375</v>
      </c>
      <c r="D1127" s="1">
        <v>-3.6</v>
      </c>
      <c r="E1127" s="1">
        <v>1</v>
      </c>
      <c r="F1127" s="1">
        <v>8.4</v>
      </c>
      <c r="H1127" s="37">
        <v>44375</v>
      </c>
      <c r="I1127" s="1">
        <v>-3.6</v>
      </c>
      <c r="J1127" s="1">
        <v>1</v>
      </c>
      <c r="K1127" s="1">
        <v>8.4</v>
      </c>
      <c r="M1127" s="37">
        <v>44375</v>
      </c>
      <c r="N1127" s="1">
        <v>-3.6</v>
      </c>
      <c r="O1127" s="1">
        <v>1</v>
      </c>
      <c r="P1127" s="1">
        <v>8.4</v>
      </c>
      <c r="R1127" s="37">
        <v>44375</v>
      </c>
      <c r="S1127" s="1">
        <v>-3.6</v>
      </c>
      <c r="T1127" s="1">
        <v>1</v>
      </c>
      <c r="U1127" s="1">
        <v>8.4</v>
      </c>
      <c r="W1127" s="37">
        <v>44375</v>
      </c>
      <c r="X1127" s="1">
        <v>-3.6</v>
      </c>
      <c r="Y1127" s="1">
        <v>1</v>
      </c>
      <c r="Z1127" s="1">
        <f t="shared" si="62"/>
        <v>1104.8</v>
      </c>
      <c r="AB1127" s="37">
        <v>44375</v>
      </c>
      <c r="AC1127" s="1">
        <v>-3.7</v>
      </c>
      <c r="AD1127" s="1">
        <v>1</v>
      </c>
      <c r="AG1127" s="37">
        <v>44375</v>
      </c>
      <c r="AH1127" s="1">
        <v>-3.7</v>
      </c>
      <c r="AI1127" s="1">
        <v>1</v>
      </c>
      <c r="AL1127" s="37">
        <v>44375</v>
      </c>
      <c r="AM1127" s="1">
        <v>-13.1</v>
      </c>
      <c r="AN1127" s="1">
        <v>1</v>
      </c>
      <c r="AO1127" s="1">
        <f t="shared" si="63"/>
        <v>1001.8999999999992</v>
      </c>
      <c r="AQ1127" s="37">
        <v>44375</v>
      </c>
      <c r="AR1127" s="1">
        <v>-12.9</v>
      </c>
      <c r="AS1127" s="1">
        <v>1</v>
      </c>
      <c r="AT1127" s="1">
        <f t="shared" si="64"/>
        <v>1154.1000000000001</v>
      </c>
      <c r="AV1127" s="37">
        <v>44375</v>
      </c>
      <c r="AW1127" s="1">
        <v>-3.4</v>
      </c>
      <c r="AX1127" s="1">
        <v>1</v>
      </c>
      <c r="AZ1127" s="37">
        <v>43279</v>
      </c>
      <c r="BA1127" s="1">
        <v>-15</v>
      </c>
      <c r="BB1127" s="1">
        <v>1</v>
      </c>
      <c r="BC1127" s="1">
        <v>0</v>
      </c>
      <c r="BE1127" s="37"/>
      <c r="BJ1127" s="37"/>
      <c r="BP1127" s="37"/>
    </row>
    <row r="1128" spans="3:68" x14ac:dyDescent="0.3">
      <c r="C1128" s="37">
        <v>44376</v>
      </c>
      <c r="D1128" s="1">
        <v>0</v>
      </c>
      <c r="E1128" s="1">
        <v>0</v>
      </c>
      <c r="H1128" s="37">
        <v>44376</v>
      </c>
      <c r="I1128" s="1">
        <v>0</v>
      </c>
      <c r="J1128" s="1">
        <v>0</v>
      </c>
      <c r="M1128" s="37">
        <v>44376</v>
      </c>
      <c r="N1128" s="1">
        <v>0</v>
      </c>
      <c r="O1128" s="1">
        <v>0</v>
      </c>
      <c r="R1128" s="37">
        <v>44376</v>
      </c>
      <c r="S1128" s="1">
        <v>0</v>
      </c>
      <c r="T1128" s="1">
        <v>0</v>
      </c>
      <c r="W1128" s="37">
        <v>44376</v>
      </c>
      <c r="X1128" s="1">
        <v>0</v>
      </c>
      <c r="Y1128" s="1">
        <v>0</v>
      </c>
      <c r="Z1128" s="1">
        <f t="shared" si="62"/>
        <v>1104.8</v>
      </c>
      <c r="AB1128" s="37">
        <v>44376</v>
      </c>
      <c r="AC1128" s="1">
        <v>0</v>
      </c>
      <c r="AD1128" s="1">
        <v>0</v>
      </c>
      <c r="AG1128" s="37">
        <v>44376</v>
      </c>
      <c r="AH1128" s="1">
        <v>0</v>
      </c>
      <c r="AI1128" s="1">
        <v>0</v>
      </c>
      <c r="AL1128" s="37">
        <v>44376</v>
      </c>
      <c r="AM1128" s="1">
        <v>0</v>
      </c>
      <c r="AN1128" s="1">
        <v>0</v>
      </c>
      <c r="AO1128" s="1">
        <f t="shared" si="63"/>
        <v>1001.8999999999992</v>
      </c>
      <c r="AQ1128" s="37">
        <v>44376</v>
      </c>
      <c r="AR1128" s="1">
        <v>0</v>
      </c>
      <c r="AS1128" s="1">
        <v>0</v>
      </c>
      <c r="AT1128" s="1">
        <f t="shared" si="64"/>
        <v>1154.1000000000001</v>
      </c>
      <c r="AV1128" s="37">
        <v>44376</v>
      </c>
      <c r="AW1128" s="1">
        <v>0</v>
      </c>
      <c r="AX1128" s="1">
        <v>0</v>
      </c>
      <c r="AZ1128" s="37">
        <v>43280</v>
      </c>
      <c r="BA1128" s="1">
        <v>-4</v>
      </c>
      <c r="BB1128" s="1">
        <v>1</v>
      </c>
      <c r="BC1128" s="1">
        <v>0</v>
      </c>
      <c r="BE1128" s="37"/>
      <c r="BJ1128" s="37"/>
      <c r="BP1128" s="37"/>
    </row>
    <row r="1129" spans="3:68" x14ac:dyDescent="0.3">
      <c r="C1129" s="37">
        <v>44377</v>
      </c>
      <c r="D1129" s="1">
        <v>-19.399999999999999</v>
      </c>
      <c r="E1129" s="1">
        <v>1</v>
      </c>
      <c r="F1129" s="1">
        <v>1.1000000000000001</v>
      </c>
      <c r="H1129" s="37">
        <v>44377</v>
      </c>
      <c r="I1129" s="1">
        <v>-19.399999999999999</v>
      </c>
      <c r="J1129" s="1">
        <v>1</v>
      </c>
      <c r="K1129" s="1">
        <v>1.1000000000000001</v>
      </c>
      <c r="M1129" s="37">
        <v>44377</v>
      </c>
      <c r="N1129" s="1">
        <v>-19.399999999999999</v>
      </c>
      <c r="O1129" s="1">
        <v>1</v>
      </c>
      <c r="P1129" s="1">
        <v>1.1000000000000001</v>
      </c>
      <c r="R1129" s="37">
        <v>44377</v>
      </c>
      <c r="S1129" s="1">
        <v>-19.399999999999999</v>
      </c>
      <c r="T1129" s="1">
        <v>1</v>
      </c>
      <c r="U1129" s="1">
        <v>1.1000000000000001</v>
      </c>
      <c r="W1129" s="37">
        <v>44377</v>
      </c>
      <c r="X1129" s="1">
        <v>-19.399999999999999</v>
      </c>
      <c r="Y1129" s="1">
        <v>1</v>
      </c>
      <c r="Z1129" s="1">
        <f t="shared" si="62"/>
        <v>1085.3999999999999</v>
      </c>
      <c r="AB1129" s="37">
        <v>44377</v>
      </c>
      <c r="AC1129" s="1">
        <v>-19.399999999999999</v>
      </c>
      <c r="AD1129" s="1">
        <v>1</v>
      </c>
      <c r="AG1129" s="37">
        <v>44377</v>
      </c>
      <c r="AH1129" s="1">
        <v>-19.399999999999999</v>
      </c>
      <c r="AI1129" s="1">
        <v>1</v>
      </c>
      <c r="AL1129" s="37">
        <v>44377</v>
      </c>
      <c r="AM1129" s="1">
        <v>-18.2</v>
      </c>
      <c r="AN1129" s="1">
        <v>1</v>
      </c>
      <c r="AO1129" s="1">
        <f t="shared" si="63"/>
        <v>983.69999999999914</v>
      </c>
      <c r="AQ1129" s="37">
        <v>44377</v>
      </c>
      <c r="AR1129" s="1">
        <v>-22.2</v>
      </c>
      <c r="AS1129" s="1">
        <v>1</v>
      </c>
      <c r="AT1129" s="1">
        <f t="shared" si="64"/>
        <v>1131.9000000000001</v>
      </c>
      <c r="AV1129" s="37">
        <v>44377</v>
      </c>
      <c r="AW1129" s="1">
        <v>-19.600000000000001</v>
      </c>
      <c r="AX1129" s="1">
        <v>1</v>
      </c>
      <c r="AZ1129" s="37">
        <v>43283</v>
      </c>
      <c r="BA1129" s="1">
        <v>0</v>
      </c>
      <c r="BB1129" s="1">
        <v>0</v>
      </c>
      <c r="BC1129" s="1">
        <v>0</v>
      </c>
      <c r="BE1129" s="37"/>
      <c r="BJ1129" s="37"/>
      <c r="BP1129" s="37"/>
    </row>
    <row r="1130" spans="3:68" x14ac:dyDescent="0.3">
      <c r="C1130" s="37">
        <v>44378</v>
      </c>
      <c r="D1130" s="1">
        <v>0</v>
      </c>
      <c r="E1130" s="1">
        <v>0</v>
      </c>
      <c r="H1130" s="37">
        <v>44378</v>
      </c>
      <c r="I1130" s="1">
        <v>0</v>
      </c>
      <c r="J1130" s="1">
        <v>0</v>
      </c>
      <c r="M1130" s="37">
        <v>44378</v>
      </c>
      <c r="N1130" s="1">
        <v>0</v>
      </c>
      <c r="O1130" s="1">
        <v>0</v>
      </c>
      <c r="R1130" s="37">
        <v>44378</v>
      </c>
      <c r="S1130" s="1">
        <v>0</v>
      </c>
      <c r="T1130" s="1">
        <v>0</v>
      </c>
      <c r="W1130" s="37">
        <v>44378</v>
      </c>
      <c r="X1130" s="1">
        <v>0</v>
      </c>
      <c r="Y1130" s="1">
        <v>0</v>
      </c>
      <c r="Z1130" s="1">
        <f t="shared" si="62"/>
        <v>1085.3999999999999</v>
      </c>
      <c r="AB1130" s="37">
        <v>44378</v>
      </c>
      <c r="AC1130" s="1">
        <v>0</v>
      </c>
      <c r="AD1130" s="1">
        <v>0</v>
      </c>
      <c r="AG1130" s="37">
        <v>44378</v>
      </c>
      <c r="AH1130" s="1">
        <v>0</v>
      </c>
      <c r="AI1130" s="1">
        <v>0</v>
      </c>
      <c r="AL1130" s="37">
        <v>44378</v>
      </c>
      <c r="AM1130" s="1">
        <v>0</v>
      </c>
      <c r="AN1130" s="1">
        <v>0</v>
      </c>
      <c r="AO1130" s="1">
        <f t="shared" si="63"/>
        <v>983.69999999999914</v>
      </c>
      <c r="AQ1130" s="37">
        <v>44378</v>
      </c>
      <c r="AR1130" s="1">
        <v>0</v>
      </c>
      <c r="AS1130" s="1">
        <v>0</v>
      </c>
      <c r="AT1130" s="1">
        <f t="shared" si="64"/>
        <v>1131.9000000000001</v>
      </c>
      <c r="AV1130" s="37">
        <v>44378</v>
      </c>
      <c r="AW1130" s="1">
        <v>0</v>
      </c>
      <c r="AX1130" s="1">
        <v>0</v>
      </c>
      <c r="AZ1130" s="37">
        <v>43284</v>
      </c>
      <c r="BA1130" s="1">
        <v>13.4</v>
      </c>
      <c r="BB1130" s="1">
        <v>1</v>
      </c>
      <c r="BC1130" s="1">
        <v>0</v>
      </c>
      <c r="BE1130" s="37"/>
      <c r="BJ1130" s="37"/>
      <c r="BP1130" s="37"/>
    </row>
    <row r="1131" spans="3:68" x14ac:dyDescent="0.3">
      <c r="C1131" s="37">
        <v>44379</v>
      </c>
      <c r="D1131" s="1">
        <v>0</v>
      </c>
      <c r="E1131" s="1">
        <v>0</v>
      </c>
      <c r="H1131" s="37">
        <v>44379</v>
      </c>
      <c r="I1131" s="1">
        <v>0</v>
      </c>
      <c r="J1131" s="1">
        <v>0</v>
      </c>
      <c r="M1131" s="37">
        <v>44379</v>
      </c>
      <c r="N1131" s="1">
        <v>0</v>
      </c>
      <c r="O1131" s="1">
        <v>0</v>
      </c>
      <c r="R1131" s="37">
        <v>44379</v>
      </c>
      <c r="S1131" s="1">
        <v>0</v>
      </c>
      <c r="T1131" s="1">
        <v>0</v>
      </c>
      <c r="W1131" s="37">
        <v>44379</v>
      </c>
      <c r="X1131" s="1">
        <v>0</v>
      </c>
      <c r="Y1131" s="1">
        <v>0</v>
      </c>
      <c r="Z1131" s="1">
        <f t="shared" si="62"/>
        <v>1085.3999999999999</v>
      </c>
      <c r="AB1131" s="37">
        <v>44379</v>
      </c>
      <c r="AC1131" s="1">
        <v>0</v>
      </c>
      <c r="AD1131" s="1">
        <v>0</v>
      </c>
      <c r="AG1131" s="37">
        <v>44379</v>
      </c>
      <c r="AH1131" s="1">
        <v>0</v>
      </c>
      <c r="AI1131" s="1">
        <v>0</v>
      </c>
      <c r="AL1131" s="37">
        <v>44379</v>
      </c>
      <c r="AM1131" s="1">
        <v>0</v>
      </c>
      <c r="AN1131" s="1">
        <v>0</v>
      </c>
      <c r="AO1131" s="1">
        <f t="shared" si="63"/>
        <v>983.69999999999914</v>
      </c>
      <c r="AQ1131" s="37">
        <v>44379</v>
      </c>
      <c r="AR1131" s="1">
        <v>0</v>
      </c>
      <c r="AS1131" s="1">
        <v>0</v>
      </c>
      <c r="AT1131" s="1">
        <f t="shared" si="64"/>
        <v>1131.9000000000001</v>
      </c>
      <c r="AV1131" s="37">
        <v>44379</v>
      </c>
      <c r="AW1131" s="1">
        <v>0</v>
      </c>
      <c r="AX1131" s="1">
        <v>0</v>
      </c>
      <c r="AZ1131" s="37">
        <v>43285</v>
      </c>
      <c r="BA1131" s="1">
        <v>0</v>
      </c>
      <c r="BB1131" s="1">
        <v>0</v>
      </c>
      <c r="BC1131" s="1">
        <v>0</v>
      </c>
      <c r="BE1131" s="37"/>
      <c r="BJ1131" s="37"/>
      <c r="BP1131" s="37"/>
    </row>
    <row r="1132" spans="3:68" x14ac:dyDescent="0.3">
      <c r="C1132" s="37">
        <v>44382</v>
      </c>
      <c r="D1132" s="1">
        <v>-13.6</v>
      </c>
      <c r="E1132" s="1">
        <v>1</v>
      </c>
      <c r="F1132" s="1">
        <v>0.4</v>
      </c>
      <c r="H1132" s="37">
        <v>44382</v>
      </c>
      <c r="I1132" s="1">
        <v>-13.6</v>
      </c>
      <c r="J1132" s="1">
        <v>1</v>
      </c>
      <c r="K1132" s="1">
        <v>0.4</v>
      </c>
      <c r="M1132" s="37">
        <v>44382</v>
      </c>
      <c r="N1132" s="1">
        <v>-13.6</v>
      </c>
      <c r="O1132" s="1">
        <v>1</v>
      </c>
      <c r="P1132" s="1">
        <v>0.4</v>
      </c>
      <c r="R1132" s="37">
        <v>44382</v>
      </c>
      <c r="S1132" s="1">
        <v>-13.6</v>
      </c>
      <c r="T1132" s="1">
        <v>1</v>
      </c>
      <c r="U1132" s="1">
        <v>0.4</v>
      </c>
      <c r="W1132" s="37">
        <v>44382</v>
      </c>
      <c r="X1132" s="1">
        <v>-13.6</v>
      </c>
      <c r="Y1132" s="1">
        <v>1</v>
      </c>
      <c r="Z1132" s="1">
        <f t="shared" si="62"/>
        <v>1071.8</v>
      </c>
      <c r="AB1132" s="37">
        <v>44382</v>
      </c>
      <c r="AC1132" s="1">
        <v>-13.6</v>
      </c>
      <c r="AD1132" s="1">
        <v>1</v>
      </c>
      <c r="AG1132" s="37">
        <v>44382</v>
      </c>
      <c r="AH1132" s="1">
        <v>-13.6</v>
      </c>
      <c r="AI1132" s="1">
        <v>1</v>
      </c>
      <c r="AL1132" s="37">
        <v>44382</v>
      </c>
      <c r="AM1132" s="1">
        <v>-9.1</v>
      </c>
      <c r="AN1132" s="1">
        <v>1</v>
      </c>
      <c r="AO1132" s="1">
        <f t="shared" si="63"/>
        <v>974.59999999999911</v>
      </c>
      <c r="AQ1132" s="37">
        <v>44382</v>
      </c>
      <c r="AR1132" s="1">
        <v>-14.7</v>
      </c>
      <c r="AS1132" s="1">
        <v>1</v>
      </c>
      <c r="AT1132" s="1">
        <f t="shared" si="64"/>
        <v>1117.2</v>
      </c>
      <c r="AV1132" s="37">
        <v>44382</v>
      </c>
      <c r="AW1132" s="1">
        <v>-13.2</v>
      </c>
      <c r="AX1132" s="1">
        <v>1</v>
      </c>
      <c r="AZ1132" s="37">
        <v>43286</v>
      </c>
      <c r="BA1132" s="1">
        <v>0</v>
      </c>
      <c r="BB1132" s="1">
        <v>0</v>
      </c>
      <c r="BC1132" s="1">
        <v>0</v>
      </c>
      <c r="BE1132" s="37"/>
      <c r="BJ1132" s="37"/>
      <c r="BP1132" s="37"/>
    </row>
    <row r="1133" spans="3:68" x14ac:dyDescent="0.3">
      <c r="C1133" s="37">
        <v>44383</v>
      </c>
      <c r="D1133" s="1">
        <v>0</v>
      </c>
      <c r="E1133" s="1">
        <v>1</v>
      </c>
      <c r="F1133" s="1">
        <v>11</v>
      </c>
      <c r="H1133" s="37">
        <v>44383</v>
      </c>
      <c r="I1133" s="1">
        <v>0</v>
      </c>
      <c r="J1133" s="1">
        <v>1</v>
      </c>
      <c r="K1133" s="1">
        <v>11</v>
      </c>
      <c r="M1133" s="37">
        <v>44383</v>
      </c>
      <c r="N1133" s="1">
        <v>0</v>
      </c>
      <c r="O1133" s="1">
        <v>1</v>
      </c>
      <c r="P1133" s="1">
        <v>11</v>
      </c>
      <c r="R1133" s="37">
        <v>44383</v>
      </c>
      <c r="S1133" s="1">
        <v>5.8</v>
      </c>
      <c r="T1133" s="1">
        <v>1</v>
      </c>
      <c r="U1133" s="1">
        <v>11</v>
      </c>
      <c r="W1133" s="37">
        <v>44383</v>
      </c>
      <c r="X1133" s="1">
        <v>5.8</v>
      </c>
      <c r="Y1133" s="1">
        <v>1</v>
      </c>
      <c r="Z1133" s="1">
        <f t="shared" si="62"/>
        <v>1077.5999999999999</v>
      </c>
      <c r="AB1133" s="37">
        <v>44383</v>
      </c>
      <c r="AC1133" s="1">
        <v>0.2</v>
      </c>
      <c r="AD1133" s="1">
        <v>1</v>
      </c>
      <c r="AG1133" s="37">
        <v>44383</v>
      </c>
      <c r="AH1133" s="1">
        <v>-4.4000000000000004</v>
      </c>
      <c r="AI1133" s="1">
        <v>1</v>
      </c>
      <c r="AJ1133" s="1">
        <v>-10.5</v>
      </c>
      <c r="AL1133" s="37">
        <v>44383</v>
      </c>
      <c r="AM1133" s="1">
        <v>-3.9</v>
      </c>
      <c r="AN1133" s="1">
        <v>1</v>
      </c>
      <c r="AO1133" s="1">
        <f t="shared" si="63"/>
        <v>970.69999999999914</v>
      </c>
      <c r="AQ1133" s="37">
        <v>44383</v>
      </c>
      <c r="AR1133" s="1">
        <v>1.2</v>
      </c>
      <c r="AS1133" s="1">
        <v>1</v>
      </c>
      <c r="AT1133" s="1">
        <f t="shared" si="64"/>
        <v>1118.4000000000001</v>
      </c>
      <c r="AV1133" s="37">
        <v>44383</v>
      </c>
      <c r="AW1133" s="1">
        <v>-1.6</v>
      </c>
      <c r="AX1133" s="1">
        <v>1</v>
      </c>
      <c r="AZ1133" s="37">
        <v>43287</v>
      </c>
      <c r="BA1133" s="1">
        <v>-9.6999999999999993</v>
      </c>
      <c r="BB1133" s="1">
        <v>1</v>
      </c>
      <c r="BC1133" s="1">
        <v>0</v>
      </c>
      <c r="BE1133" s="37"/>
      <c r="BJ1133" s="37"/>
      <c r="BP1133" s="37"/>
    </row>
    <row r="1134" spans="3:68" x14ac:dyDescent="0.3">
      <c r="C1134" s="37">
        <v>44384</v>
      </c>
      <c r="D1134" s="1">
        <v>0</v>
      </c>
      <c r="E1134" s="1">
        <v>0</v>
      </c>
      <c r="H1134" s="37">
        <v>44384</v>
      </c>
      <c r="I1134" s="1">
        <v>0</v>
      </c>
      <c r="J1134" s="1">
        <v>0</v>
      </c>
      <c r="M1134" s="37">
        <v>44384</v>
      </c>
      <c r="N1134" s="1">
        <v>0</v>
      </c>
      <c r="O1134" s="1">
        <v>0</v>
      </c>
      <c r="R1134" s="37">
        <v>44384</v>
      </c>
      <c r="S1134" s="1">
        <v>0</v>
      </c>
      <c r="T1134" s="1">
        <v>0</v>
      </c>
      <c r="W1134" s="37">
        <v>44384</v>
      </c>
      <c r="X1134" s="1">
        <v>0</v>
      </c>
      <c r="Y1134" s="1">
        <v>0</v>
      </c>
      <c r="Z1134" s="1">
        <f t="shared" si="62"/>
        <v>1077.5999999999999</v>
      </c>
      <c r="AB1134" s="37">
        <v>44384</v>
      </c>
      <c r="AC1134" s="1">
        <v>0</v>
      </c>
      <c r="AD1134" s="1">
        <v>0</v>
      </c>
      <c r="AG1134" s="37">
        <v>44384</v>
      </c>
      <c r="AH1134" s="1">
        <v>0</v>
      </c>
      <c r="AI1134" s="1">
        <v>0</v>
      </c>
      <c r="AL1134" s="37">
        <v>44384</v>
      </c>
      <c r="AM1134" s="1">
        <v>0</v>
      </c>
      <c r="AN1134" s="1">
        <v>0</v>
      </c>
      <c r="AO1134" s="1">
        <f t="shared" si="63"/>
        <v>970.69999999999914</v>
      </c>
      <c r="AQ1134" s="37">
        <v>44384</v>
      </c>
      <c r="AR1134" s="1">
        <v>0</v>
      </c>
      <c r="AS1134" s="1">
        <v>0</v>
      </c>
      <c r="AT1134" s="1">
        <f t="shared" si="64"/>
        <v>1118.4000000000001</v>
      </c>
      <c r="AV1134" s="37">
        <v>44384</v>
      </c>
      <c r="AW1134" s="1">
        <v>0</v>
      </c>
      <c r="AX1134" s="1">
        <v>0</v>
      </c>
      <c r="AZ1134" s="37">
        <v>43290</v>
      </c>
      <c r="BA1134" s="1">
        <v>-15</v>
      </c>
      <c r="BB1134" s="1">
        <v>1</v>
      </c>
      <c r="BC1134" s="1">
        <v>0</v>
      </c>
      <c r="BE1134" s="37"/>
      <c r="BJ1134" s="37"/>
      <c r="BP1134" s="37"/>
    </row>
    <row r="1135" spans="3:68" x14ac:dyDescent="0.3">
      <c r="C1135" s="37">
        <v>44385</v>
      </c>
      <c r="D1135" s="1">
        <v>0</v>
      </c>
      <c r="E1135" s="1">
        <v>0</v>
      </c>
      <c r="H1135" s="37">
        <v>44385</v>
      </c>
      <c r="I1135" s="1">
        <v>0</v>
      </c>
      <c r="J1135" s="1">
        <v>0</v>
      </c>
      <c r="M1135" s="37">
        <v>44385</v>
      </c>
      <c r="N1135" s="1">
        <v>0</v>
      </c>
      <c r="O1135" s="1">
        <v>0</v>
      </c>
      <c r="R1135" s="37">
        <v>44385</v>
      </c>
      <c r="S1135" s="1">
        <v>0</v>
      </c>
      <c r="T1135" s="1">
        <v>0</v>
      </c>
      <c r="W1135" s="37">
        <v>44385</v>
      </c>
      <c r="X1135" s="1">
        <v>0</v>
      </c>
      <c r="Y1135" s="1">
        <v>0</v>
      </c>
      <c r="Z1135" s="1">
        <f t="shared" si="62"/>
        <v>1077.5999999999999</v>
      </c>
      <c r="AB1135" s="37">
        <v>44385</v>
      </c>
      <c r="AC1135" s="1">
        <v>0</v>
      </c>
      <c r="AD1135" s="1">
        <v>0</v>
      </c>
      <c r="AG1135" s="37">
        <v>44385</v>
      </c>
      <c r="AH1135" s="1">
        <v>0</v>
      </c>
      <c r="AI1135" s="1">
        <v>0</v>
      </c>
      <c r="AL1135" s="37">
        <v>44385</v>
      </c>
      <c r="AM1135" s="1">
        <v>0</v>
      </c>
      <c r="AN1135" s="1">
        <v>0</v>
      </c>
      <c r="AO1135" s="1">
        <f t="shared" si="63"/>
        <v>970.69999999999914</v>
      </c>
      <c r="AQ1135" s="37">
        <v>44385</v>
      </c>
      <c r="AR1135" s="1">
        <v>0</v>
      </c>
      <c r="AS1135" s="1">
        <v>0</v>
      </c>
      <c r="AT1135" s="1">
        <f t="shared" si="64"/>
        <v>1118.4000000000001</v>
      </c>
      <c r="AV1135" s="37">
        <v>44385</v>
      </c>
      <c r="AW1135" s="1">
        <v>0</v>
      </c>
      <c r="AX1135" s="1">
        <v>0</v>
      </c>
      <c r="AZ1135" s="37">
        <v>43291</v>
      </c>
      <c r="BA1135" s="1">
        <v>0</v>
      </c>
      <c r="BB1135" s="1">
        <v>0</v>
      </c>
      <c r="BC1135" s="1">
        <v>0</v>
      </c>
      <c r="BE1135" s="37"/>
      <c r="BJ1135" s="37"/>
      <c r="BP1135" s="37"/>
    </row>
    <row r="1136" spans="3:68" x14ac:dyDescent="0.3">
      <c r="C1136" s="37">
        <v>44386</v>
      </c>
      <c r="D1136" s="1">
        <v>-3.6</v>
      </c>
      <c r="E1136" s="1">
        <v>1</v>
      </c>
      <c r="F1136" s="1">
        <v>0.4</v>
      </c>
      <c r="H1136" s="37">
        <v>44386</v>
      </c>
      <c r="I1136" s="1">
        <v>-3.6</v>
      </c>
      <c r="J1136" s="1">
        <v>1</v>
      </c>
      <c r="K1136" s="1">
        <v>0.4</v>
      </c>
      <c r="M1136" s="37">
        <v>44386</v>
      </c>
      <c r="N1136" s="1">
        <v>-3.6</v>
      </c>
      <c r="O1136" s="1">
        <v>1</v>
      </c>
      <c r="P1136" s="1">
        <v>0.4</v>
      </c>
      <c r="R1136" s="37">
        <v>44386</v>
      </c>
      <c r="S1136" s="1">
        <v>-3.6</v>
      </c>
      <c r="T1136" s="1">
        <v>1</v>
      </c>
      <c r="U1136" s="1">
        <v>0.4</v>
      </c>
      <c r="W1136" s="37">
        <v>44386</v>
      </c>
      <c r="X1136" s="1">
        <v>-3.6</v>
      </c>
      <c r="Y1136" s="1">
        <v>1</v>
      </c>
      <c r="Z1136" s="1">
        <f t="shared" si="62"/>
        <v>1074</v>
      </c>
      <c r="AB1136" s="37">
        <v>44386</v>
      </c>
      <c r="AC1136" s="1">
        <v>-3.7</v>
      </c>
      <c r="AD1136" s="1">
        <v>1</v>
      </c>
      <c r="AG1136" s="37">
        <v>44386</v>
      </c>
      <c r="AH1136" s="1">
        <v>-3.7</v>
      </c>
      <c r="AI1136" s="1">
        <v>1</v>
      </c>
      <c r="AL1136" s="37">
        <v>44386</v>
      </c>
      <c r="AM1136" s="1">
        <v>-11.4</v>
      </c>
      <c r="AN1136" s="1">
        <v>1</v>
      </c>
      <c r="AO1136" s="1">
        <f t="shared" si="63"/>
        <v>959.29999999999916</v>
      </c>
      <c r="AQ1136" s="37">
        <v>44386</v>
      </c>
      <c r="AR1136" s="1">
        <v>-7.9</v>
      </c>
      <c r="AS1136" s="1">
        <v>1</v>
      </c>
      <c r="AT1136" s="1">
        <f t="shared" si="64"/>
        <v>1110.5</v>
      </c>
      <c r="AV1136" s="37">
        <v>44386</v>
      </c>
      <c r="AW1136" s="1">
        <v>0</v>
      </c>
      <c r="AX1136" s="1">
        <v>0</v>
      </c>
      <c r="AZ1136" s="37">
        <v>43292</v>
      </c>
      <c r="BA1136" s="1">
        <v>0</v>
      </c>
      <c r="BB1136" s="1">
        <v>0</v>
      </c>
      <c r="BC1136" s="1">
        <v>0</v>
      </c>
      <c r="BE1136" s="37"/>
      <c r="BJ1136" s="37"/>
      <c r="BP1136" s="37"/>
    </row>
    <row r="1137" spans="3:68" x14ac:dyDescent="0.3">
      <c r="C1137" s="37">
        <v>44389</v>
      </c>
      <c r="D1137" s="1">
        <v>0</v>
      </c>
      <c r="E1137" s="1">
        <v>0</v>
      </c>
      <c r="H1137" s="37">
        <v>44389</v>
      </c>
      <c r="I1137" s="1">
        <v>0</v>
      </c>
      <c r="J1137" s="1">
        <v>0</v>
      </c>
      <c r="M1137" s="37">
        <v>44389</v>
      </c>
      <c r="N1137" s="1">
        <v>0</v>
      </c>
      <c r="O1137" s="1">
        <v>0</v>
      </c>
      <c r="R1137" s="37">
        <v>44389</v>
      </c>
      <c r="S1137" s="1">
        <v>0</v>
      </c>
      <c r="T1137" s="1">
        <v>0</v>
      </c>
      <c r="W1137" s="37">
        <v>44389</v>
      </c>
      <c r="X1137" s="1">
        <v>0</v>
      </c>
      <c r="Y1137" s="1">
        <v>0</v>
      </c>
      <c r="Z1137" s="1">
        <f t="shared" si="62"/>
        <v>1074</v>
      </c>
      <c r="AB1137" s="37">
        <v>44389</v>
      </c>
      <c r="AC1137" s="1">
        <v>0</v>
      </c>
      <c r="AD1137" s="1">
        <v>0</v>
      </c>
      <c r="AG1137" s="37">
        <v>44389</v>
      </c>
      <c r="AH1137" s="1">
        <v>0</v>
      </c>
      <c r="AI1137" s="1">
        <v>0</v>
      </c>
      <c r="AL1137" s="37">
        <v>44389</v>
      </c>
      <c r="AM1137" s="1">
        <v>0</v>
      </c>
      <c r="AN1137" s="1">
        <v>0</v>
      </c>
      <c r="AO1137" s="1">
        <f t="shared" si="63"/>
        <v>959.29999999999916</v>
      </c>
      <c r="AQ1137" s="37">
        <v>44389</v>
      </c>
      <c r="AR1137" s="1">
        <v>0</v>
      </c>
      <c r="AS1137" s="1">
        <v>0</v>
      </c>
      <c r="AT1137" s="1">
        <f t="shared" si="64"/>
        <v>1110.5</v>
      </c>
      <c r="AV1137" s="37">
        <v>44389</v>
      </c>
      <c r="AW1137" s="1">
        <v>0</v>
      </c>
      <c r="AX1137" s="1">
        <v>0</v>
      </c>
      <c r="AZ1137" s="37">
        <v>43293</v>
      </c>
      <c r="BA1137" s="1">
        <v>13.2</v>
      </c>
      <c r="BB1137" s="1">
        <v>1</v>
      </c>
      <c r="BC1137" s="1">
        <v>0</v>
      </c>
      <c r="BE1137" s="37"/>
      <c r="BJ1137" s="37"/>
      <c r="BP1137" s="37"/>
    </row>
    <row r="1138" spans="3:68" x14ac:dyDescent="0.3">
      <c r="C1138" s="37">
        <v>44390</v>
      </c>
      <c r="D1138" s="1">
        <v>-7</v>
      </c>
      <c r="E1138" s="1">
        <v>1</v>
      </c>
      <c r="F1138" s="1">
        <v>0</v>
      </c>
      <c r="H1138" s="37">
        <v>44390</v>
      </c>
      <c r="I1138" s="1">
        <v>-7</v>
      </c>
      <c r="J1138" s="1">
        <v>1</v>
      </c>
      <c r="K1138" s="1">
        <v>0</v>
      </c>
      <c r="M1138" s="37">
        <v>44390</v>
      </c>
      <c r="N1138" s="1">
        <v>-7</v>
      </c>
      <c r="O1138" s="1">
        <v>1</v>
      </c>
      <c r="P1138" s="1">
        <v>0</v>
      </c>
      <c r="R1138" s="37">
        <v>44390</v>
      </c>
      <c r="S1138" s="1">
        <v>-7</v>
      </c>
      <c r="T1138" s="1">
        <v>1</v>
      </c>
      <c r="U1138" s="1">
        <v>0</v>
      </c>
      <c r="W1138" s="37">
        <v>44390</v>
      </c>
      <c r="X1138" s="1">
        <v>-7</v>
      </c>
      <c r="Y1138" s="1">
        <v>1</v>
      </c>
      <c r="Z1138" s="1">
        <f t="shared" si="62"/>
        <v>1067</v>
      </c>
      <c r="AB1138" s="37">
        <v>44390</v>
      </c>
      <c r="AC1138" s="1">
        <v>-7</v>
      </c>
      <c r="AD1138" s="1">
        <v>1</v>
      </c>
      <c r="AG1138" s="37">
        <v>44390</v>
      </c>
      <c r="AH1138" s="1">
        <v>-7</v>
      </c>
      <c r="AI1138" s="1">
        <v>1</v>
      </c>
      <c r="AL1138" s="37">
        <v>44390</v>
      </c>
      <c r="AM1138" s="1">
        <v>-8.1</v>
      </c>
      <c r="AN1138" s="1">
        <v>1</v>
      </c>
      <c r="AO1138" s="1">
        <f t="shared" si="63"/>
        <v>951.19999999999914</v>
      </c>
      <c r="AQ1138" s="37">
        <v>44390</v>
      </c>
      <c r="AR1138" s="1">
        <v>-10.5</v>
      </c>
      <c r="AS1138" s="1">
        <v>1</v>
      </c>
      <c r="AT1138" s="1">
        <f t="shared" si="64"/>
        <v>1100</v>
      </c>
      <c r="AV1138" s="37">
        <v>44390</v>
      </c>
      <c r="AW1138" s="1">
        <v>0</v>
      </c>
      <c r="AX1138" s="1">
        <v>0</v>
      </c>
      <c r="AZ1138" s="37">
        <v>43294</v>
      </c>
      <c r="BA1138" s="1">
        <v>0</v>
      </c>
      <c r="BB1138" s="1">
        <v>0</v>
      </c>
      <c r="BC1138" s="1">
        <v>0</v>
      </c>
      <c r="BE1138" s="37"/>
      <c r="BJ1138" s="37"/>
      <c r="BP1138" s="37"/>
    </row>
    <row r="1139" spans="3:68" x14ac:dyDescent="0.3">
      <c r="C1139" s="37">
        <v>44391</v>
      </c>
      <c r="D1139" s="1">
        <v>0</v>
      </c>
      <c r="E1139" s="1">
        <v>0</v>
      </c>
      <c r="H1139" s="37">
        <v>44391</v>
      </c>
      <c r="I1139" s="1">
        <v>0</v>
      </c>
      <c r="J1139" s="1">
        <v>0</v>
      </c>
      <c r="M1139" s="37">
        <v>44391</v>
      </c>
      <c r="N1139" s="1">
        <v>0</v>
      </c>
      <c r="O1139" s="1">
        <v>0</v>
      </c>
      <c r="R1139" s="37">
        <v>44391</v>
      </c>
      <c r="S1139" s="1">
        <v>0</v>
      </c>
      <c r="T1139" s="1">
        <v>0</v>
      </c>
      <c r="W1139" s="37">
        <v>44391</v>
      </c>
      <c r="X1139" s="1">
        <v>0</v>
      </c>
      <c r="Y1139" s="1">
        <v>0</v>
      </c>
      <c r="Z1139" s="1">
        <f t="shared" si="62"/>
        <v>1067</v>
      </c>
      <c r="AB1139" s="37">
        <v>44391</v>
      </c>
      <c r="AC1139" s="1">
        <v>0</v>
      </c>
      <c r="AD1139" s="1">
        <v>0</v>
      </c>
      <c r="AG1139" s="37">
        <v>44391</v>
      </c>
      <c r="AH1139" s="1">
        <v>0</v>
      </c>
      <c r="AI1139" s="1">
        <v>0</v>
      </c>
      <c r="AL1139" s="37">
        <v>44391</v>
      </c>
      <c r="AM1139" s="1">
        <v>0</v>
      </c>
      <c r="AN1139" s="1">
        <v>0</v>
      </c>
      <c r="AO1139" s="1">
        <f t="shared" si="63"/>
        <v>951.19999999999914</v>
      </c>
      <c r="AQ1139" s="37">
        <v>44391</v>
      </c>
      <c r="AR1139" s="1">
        <v>0</v>
      </c>
      <c r="AS1139" s="1">
        <v>0</v>
      </c>
      <c r="AT1139" s="1">
        <f t="shared" si="64"/>
        <v>1100</v>
      </c>
      <c r="AV1139" s="37">
        <v>44391</v>
      </c>
      <c r="AW1139" s="1">
        <v>0</v>
      </c>
      <c r="AX1139" s="1">
        <v>0</v>
      </c>
      <c r="AZ1139" s="37">
        <v>43297</v>
      </c>
      <c r="BA1139" s="1">
        <v>0</v>
      </c>
      <c r="BB1139" s="1">
        <v>0</v>
      </c>
      <c r="BC1139" s="1">
        <v>0</v>
      </c>
      <c r="BE1139" s="37"/>
      <c r="BJ1139" s="37"/>
      <c r="BP1139" s="37"/>
    </row>
    <row r="1140" spans="3:68" x14ac:dyDescent="0.3">
      <c r="C1140" s="37">
        <v>44392</v>
      </c>
      <c r="D1140" s="1">
        <v>30</v>
      </c>
      <c r="E1140" s="1">
        <v>1</v>
      </c>
      <c r="F1140" s="1">
        <v>43</v>
      </c>
      <c r="H1140" s="37">
        <v>44392</v>
      </c>
      <c r="I1140" s="1">
        <v>30</v>
      </c>
      <c r="J1140" s="1">
        <v>1</v>
      </c>
      <c r="K1140" s="1">
        <v>43</v>
      </c>
      <c r="M1140" s="37">
        <v>44392</v>
      </c>
      <c r="N1140" s="1">
        <v>30</v>
      </c>
      <c r="O1140" s="1">
        <v>1</v>
      </c>
      <c r="P1140" s="1">
        <v>43</v>
      </c>
      <c r="R1140" s="37">
        <v>44392</v>
      </c>
      <c r="S1140" s="1">
        <v>21.2</v>
      </c>
      <c r="T1140" s="1">
        <v>1</v>
      </c>
      <c r="U1140" s="1">
        <v>43</v>
      </c>
      <c r="W1140" s="37">
        <v>44392</v>
      </c>
      <c r="X1140" s="1">
        <v>21.2</v>
      </c>
      <c r="Y1140" s="1">
        <v>1</v>
      </c>
      <c r="Z1140" s="1">
        <f t="shared" si="62"/>
        <v>1088.2</v>
      </c>
      <c r="AB1140" s="37">
        <v>44392</v>
      </c>
      <c r="AC1140" s="1">
        <v>20.2</v>
      </c>
      <c r="AD1140" s="1">
        <v>1</v>
      </c>
      <c r="AG1140" s="37">
        <v>44392</v>
      </c>
      <c r="AH1140" s="1">
        <v>29.6</v>
      </c>
      <c r="AI1140" s="1">
        <v>1</v>
      </c>
      <c r="AL1140" s="37">
        <v>44392</v>
      </c>
      <c r="AM1140" s="1">
        <v>6.2</v>
      </c>
      <c r="AN1140" s="1">
        <v>1</v>
      </c>
      <c r="AO1140" s="1">
        <f t="shared" si="63"/>
        <v>957.39999999999918</v>
      </c>
      <c r="AQ1140" s="37">
        <v>44392</v>
      </c>
      <c r="AR1140" s="1">
        <v>33.200000000000003</v>
      </c>
      <c r="AS1140" s="1">
        <v>1</v>
      </c>
      <c r="AT1140" s="1">
        <f t="shared" si="64"/>
        <v>1133.2</v>
      </c>
      <c r="AV1140" s="37">
        <v>44392</v>
      </c>
      <c r="AW1140" s="1">
        <v>21.9</v>
      </c>
      <c r="AX1140" s="1">
        <v>1</v>
      </c>
      <c r="AZ1140" s="37">
        <v>43298</v>
      </c>
      <c r="BA1140" s="1">
        <v>0</v>
      </c>
      <c r="BB1140" s="1">
        <v>0</v>
      </c>
      <c r="BC1140" s="1">
        <v>0</v>
      </c>
      <c r="BE1140" s="37"/>
      <c r="BJ1140" s="37"/>
      <c r="BP1140" s="37"/>
    </row>
    <row r="1141" spans="3:68" x14ac:dyDescent="0.3">
      <c r="C1141" s="37">
        <v>44393</v>
      </c>
      <c r="D1141" s="1">
        <v>0</v>
      </c>
      <c r="E1141" s="1">
        <v>0</v>
      </c>
      <c r="H1141" s="37">
        <v>44393</v>
      </c>
      <c r="I1141" s="1">
        <v>0</v>
      </c>
      <c r="J1141" s="1">
        <v>0</v>
      </c>
      <c r="M1141" s="37">
        <v>44393</v>
      </c>
      <c r="N1141" s="1">
        <v>0</v>
      </c>
      <c r="O1141" s="1">
        <v>0</v>
      </c>
      <c r="R1141" s="37">
        <v>44393</v>
      </c>
      <c r="S1141" s="1">
        <v>0</v>
      </c>
      <c r="T1141" s="1">
        <v>0</v>
      </c>
      <c r="W1141" s="37">
        <v>44393</v>
      </c>
      <c r="X1141" s="1">
        <v>0</v>
      </c>
      <c r="Y1141" s="1">
        <v>0</v>
      </c>
      <c r="Z1141" s="1">
        <f t="shared" si="62"/>
        <v>1088.2</v>
      </c>
      <c r="AB1141" s="37">
        <v>44393</v>
      </c>
      <c r="AC1141" s="1">
        <v>0</v>
      </c>
      <c r="AD1141" s="1">
        <v>0</v>
      </c>
      <c r="AG1141" s="37">
        <v>44393</v>
      </c>
      <c r="AH1141" s="1">
        <v>0</v>
      </c>
      <c r="AI1141" s="1">
        <v>0</v>
      </c>
      <c r="AL1141" s="37">
        <v>44393</v>
      </c>
      <c r="AM1141" s="1">
        <v>0</v>
      </c>
      <c r="AN1141" s="1">
        <v>0</v>
      </c>
      <c r="AO1141" s="1">
        <f t="shared" si="63"/>
        <v>957.39999999999918</v>
      </c>
      <c r="AQ1141" s="37">
        <v>44393</v>
      </c>
      <c r="AR1141" s="1">
        <v>0</v>
      </c>
      <c r="AS1141" s="1">
        <v>0</v>
      </c>
      <c r="AT1141" s="1">
        <f t="shared" si="64"/>
        <v>1133.2</v>
      </c>
      <c r="AV1141" s="37">
        <v>44393</v>
      </c>
      <c r="AW1141" s="1">
        <v>0</v>
      </c>
      <c r="AX1141" s="1">
        <v>0</v>
      </c>
      <c r="AZ1141" s="37">
        <v>43299</v>
      </c>
      <c r="BA1141" s="1">
        <v>0</v>
      </c>
      <c r="BB1141" s="1">
        <v>0</v>
      </c>
      <c r="BC1141" s="1">
        <v>0</v>
      </c>
      <c r="BE1141" s="37"/>
      <c r="BJ1141" s="37"/>
      <c r="BP1141" s="37"/>
    </row>
    <row r="1142" spans="3:68" x14ac:dyDescent="0.3">
      <c r="C1142" s="37">
        <v>44396</v>
      </c>
      <c r="D1142" s="1">
        <v>0</v>
      </c>
      <c r="E1142" s="1">
        <v>0</v>
      </c>
      <c r="H1142" s="37">
        <v>44396</v>
      </c>
      <c r="I1142" s="1">
        <v>0</v>
      </c>
      <c r="J1142" s="1">
        <v>0</v>
      </c>
      <c r="M1142" s="37">
        <v>44396</v>
      </c>
      <c r="N1142" s="1">
        <v>0</v>
      </c>
      <c r="O1142" s="1">
        <v>0</v>
      </c>
      <c r="R1142" s="37">
        <v>44396</v>
      </c>
      <c r="S1142" s="1">
        <v>0</v>
      </c>
      <c r="T1142" s="1">
        <v>0</v>
      </c>
      <c r="W1142" s="37">
        <v>44396</v>
      </c>
      <c r="X1142" s="1">
        <v>0</v>
      </c>
      <c r="Y1142" s="1">
        <v>0</v>
      </c>
      <c r="Z1142" s="1">
        <f t="shared" si="62"/>
        <v>1088.2</v>
      </c>
      <c r="AB1142" s="37">
        <v>44396</v>
      </c>
      <c r="AC1142" s="1">
        <v>0</v>
      </c>
      <c r="AD1142" s="1">
        <v>0</v>
      </c>
      <c r="AG1142" s="37">
        <v>44396</v>
      </c>
      <c r="AH1142" s="1">
        <v>0</v>
      </c>
      <c r="AI1142" s="1">
        <v>0</v>
      </c>
      <c r="AL1142" s="37">
        <v>44396</v>
      </c>
      <c r="AM1142" s="1">
        <v>0</v>
      </c>
      <c r="AN1142" s="1">
        <v>0</v>
      </c>
      <c r="AO1142" s="1">
        <f t="shared" si="63"/>
        <v>957.39999999999918</v>
      </c>
      <c r="AQ1142" s="37">
        <v>44396</v>
      </c>
      <c r="AR1142" s="1">
        <v>0</v>
      </c>
      <c r="AS1142" s="1">
        <v>0</v>
      </c>
      <c r="AT1142" s="1">
        <f t="shared" si="64"/>
        <v>1133.2</v>
      </c>
      <c r="AV1142" s="37">
        <v>44396</v>
      </c>
      <c r="AW1142" s="1">
        <v>0</v>
      </c>
      <c r="AX1142" s="1">
        <v>0</v>
      </c>
      <c r="AZ1142" s="37">
        <v>43300</v>
      </c>
      <c r="BA1142" s="1">
        <v>0</v>
      </c>
      <c r="BB1142" s="1">
        <v>0</v>
      </c>
      <c r="BC1142" s="1">
        <v>0</v>
      </c>
      <c r="BE1142" s="37"/>
      <c r="BJ1142" s="37"/>
      <c r="BP1142" s="37"/>
    </row>
    <row r="1143" spans="3:68" x14ac:dyDescent="0.3">
      <c r="C1143" s="37">
        <v>44397</v>
      </c>
      <c r="D1143" s="1">
        <v>0</v>
      </c>
      <c r="E1143" s="1">
        <v>0</v>
      </c>
      <c r="H1143" s="37">
        <v>44397</v>
      </c>
      <c r="I1143" s="1">
        <v>0</v>
      </c>
      <c r="J1143" s="1">
        <v>0</v>
      </c>
      <c r="M1143" s="37">
        <v>44397</v>
      </c>
      <c r="N1143" s="1">
        <v>0</v>
      </c>
      <c r="O1143" s="1">
        <v>0</v>
      </c>
      <c r="R1143" s="37">
        <v>44397</v>
      </c>
      <c r="S1143" s="1">
        <v>0</v>
      </c>
      <c r="T1143" s="1">
        <v>0</v>
      </c>
      <c r="W1143" s="37">
        <v>44397</v>
      </c>
      <c r="X1143" s="1">
        <v>0</v>
      </c>
      <c r="Y1143" s="1">
        <v>0</v>
      </c>
      <c r="Z1143" s="1">
        <f t="shared" si="62"/>
        <v>1088.2</v>
      </c>
      <c r="AB1143" s="37">
        <v>44397</v>
      </c>
      <c r="AC1143" s="1">
        <v>0</v>
      </c>
      <c r="AD1143" s="1">
        <v>0</v>
      </c>
      <c r="AG1143" s="37">
        <v>44397</v>
      </c>
      <c r="AH1143" s="1">
        <v>0</v>
      </c>
      <c r="AI1143" s="1">
        <v>0</v>
      </c>
      <c r="AL1143" s="37">
        <v>44397</v>
      </c>
      <c r="AM1143" s="1">
        <v>0</v>
      </c>
      <c r="AN1143" s="1">
        <v>0</v>
      </c>
      <c r="AO1143" s="1">
        <f t="shared" si="63"/>
        <v>957.39999999999918</v>
      </c>
      <c r="AQ1143" s="37">
        <v>44397</v>
      </c>
      <c r="AR1143" s="1">
        <v>0</v>
      </c>
      <c r="AS1143" s="1">
        <v>0</v>
      </c>
      <c r="AT1143" s="1">
        <f t="shared" si="64"/>
        <v>1133.2</v>
      </c>
      <c r="AV1143" s="37">
        <v>44397</v>
      </c>
      <c r="AW1143" s="1">
        <v>0</v>
      </c>
      <c r="AX1143" s="1">
        <v>0</v>
      </c>
      <c r="AZ1143" s="37">
        <v>43301</v>
      </c>
      <c r="BA1143" s="1">
        <v>0</v>
      </c>
      <c r="BB1143" s="1">
        <v>0</v>
      </c>
      <c r="BC1143" s="1">
        <v>0</v>
      </c>
      <c r="BE1143" s="37"/>
      <c r="BJ1143" s="37"/>
      <c r="BP1143" s="37"/>
    </row>
    <row r="1144" spans="3:68" x14ac:dyDescent="0.3">
      <c r="C1144" s="37">
        <v>44398</v>
      </c>
      <c r="D1144" s="1">
        <v>0</v>
      </c>
      <c r="E1144" s="1">
        <v>0</v>
      </c>
      <c r="H1144" s="37">
        <v>44398</v>
      </c>
      <c r="I1144" s="1">
        <v>0</v>
      </c>
      <c r="J1144" s="1">
        <v>0</v>
      </c>
      <c r="M1144" s="37">
        <v>44398</v>
      </c>
      <c r="N1144" s="1">
        <v>0</v>
      </c>
      <c r="O1144" s="1">
        <v>0</v>
      </c>
      <c r="R1144" s="37">
        <v>44398</v>
      </c>
      <c r="S1144" s="1">
        <v>0</v>
      </c>
      <c r="T1144" s="1">
        <v>0</v>
      </c>
      <c r="W1144" s="37">
        <v>44398</v>
      </c>
      <c r="X1144" s="1">
        <v>0</v>
      </c>
      <c r="Y1144" s="1">
        <v>0</v>
      </c>
      <c r="Z1144" s="1">
        <f t="shared" si="62"/>
        <v>1088.2</v>
      </c>
      <c r="AB1144" s="37">
        <v>44398</v>
      </c>
      <c r="AC1144" s="1">
        <v>0</v>
      </c>
      <c r="AD1144" s="1">
        <v>0</v>
      </c>
      <c r="AG1144" s="37">
        <v>44398</v>
      </c>
      <c r="AH1144" s="1">
        <v>0</v>
      </c>
      <c r="AI1144" s="1">
        <v>0</v>
      </c>
      <c r="AL1144" s="37">
        <v>44398</v>
      </c>
      <c r="AM1144" s="1">
        <v>0</v>
      </c>
      <c r="AN1144" s="1">
        <v>0</v>
      </c>
      <c r="AO1144" s="1">
        <f t="shared" si="63"/>
        <v>957.39999999999918</v>
      </c>
      <c r="AQ1144" s="37">
        <v>44398</v>
      </c>
      <c r="AR1144" s="1">
        <v>0</v>
      </c>
      <c r="AS1144" s="1">
        <v>0</v>
      </c>
      <c r="AT1144" s="1">
        <f t="shared" si="64"/>
        <v>1133.2</v>
      </c>
      <c r="AV1144" s="37">
        <v>44398</v>
      </c>
      <c r="AW1144" s="1">
        <v>0</v>
      </c>
      <c r="AX1144" s="1">
        <v>0</v>
      </c>
      <c r="AZ1144" s="37">
        <v>43304</v>
      </c>
      <c r="BA1144" s="1">
        <v>0</v>
      </c>
      <c r="BB1144" s="1">
        <v>0</v>
      </c>
      <c r="BC1144" s="1">
        <v>0</v>
      </c>
      <c r="BE1144" s="37"/>
      <c r="BJ1144" s="37"/>
      <c r="BP1144" s="37"/>
    </row>
    <row r="1145" spans="3:68" x14ac:dyDescent="0.3">
      <c r="C1145" s="37">
        <v>44399</v>
      </c>
      <c r="D1145" s="1">
        <v>-6</v>
      </c>
      <c r="E1145" s="1">
        <v>1</v>
      </c>
      <c r="F1145" s="1">
        <v>5</v>
      </c>
      <c r="H1145" s="37">
        <v>44399</v>
      </c>
      <c r="I1145" s="1">
        <v>-6</v>
      </c>
      <c r="J1145" s="1">
        <v>1</v>
      </c>
      <c r="K1145" s="1">
        <v>5</v>
      </c>
      <c r="M1145" s="37">
        <v>44399</v>
      </c>
      <c r="N1145" s="1">
        <v>-6</v>
      </c>
      <c r="O1145" s="1">
        <v>1</v>
      </c>
      <c r="P1145" s="1">
        <v>5</v>
      </c>
      <c r="R1145" s="37">
        <v>44399</v>
      </c>
      <c r="S1145" s="1">
        <v>-6</v>
      </c>
      <c r="T1145" s="1">
        <v>1</v>
      </c>
      <c r="U1145" s="1">
        <v>5</v>
      </c>
      <c r="W1145" s="37">
        <v>44399</v>
      </c>
      <c r="X1145" s="1">
        <v>-6</v>
      </c>
      <c r="Y1145" s="1">
        <v>1</v>
      </c>
      <c r="Z1145" s="1">
        <f t="shared" si="62"/>
        <v>1082.2</v>
      </c>
      <c r="AB1145" s="37">
        <v>44399</v>
      </c>
      <c r="AC1145" s="1">
        <v>-5.8</v>
      </c>
      <c r="AD1145" s="1">
        <v>1</v>
      </c>
      <c r="AG1145" s="37">
        <v>44399</v>
      </c>
      <c r="AH1145" s="1">
        <v>-5.8</v>
      </c>
      <c r="AI1145" s="1">
        <v>1</v>
      </c>
      <c r="AL1145" s="37">
        <v>44399</v>
      </c>
      <c r="AM1145" s="1">
        <v>-13.1</v>
      </c>
      <c r="AN1145" s="1">
        <v>1</v>
      </c>
      <c r="AO1145" s="1">
        <f t="shared" si="63"/>
        <v>944.29999999999916</v>
      </c>
      <c r="AQ1145" s="37">
        <v>44399</v>
      </c>
      <c r="AR1145" s="1">
        <v>-11.5</v>
      </c>
      <c r="AS1145" s="1">
        <v>1</v>
      </c>
      <c r="AT1145" s="1">
        <f t="shared" si="64"/>
        <v>1121.7</v>
      </c>
      <c r="AV1145" s="37">
        <v>44399</v>
      </c>
      <c r="AW1145" s="1">
        <v>-6.8</v>
      </c>
      <c r="AX1145" s="1">
        <v>1</v>
      </c>
      <c r="AZ1145" s="37">
        <v>43305</v>
      </c>
      <c r="BA1145" s="1">
        <v>0</v>
      </c>
      <c r="BB1145" s="1">
        <v>0</v>
      </c>
      <c r="BC1145" s="1">
        <v>0</v>
      </c>
      <c r="BE1145" s="37"/>
      <c r="BJ1145" s="37"/>
      <c r="BP1145" s="37"/>
    </row>
    <row r="1146" spans="3:68" x14ac:dyDescent="0.3">
      <c r="C1146" s="37">
        <v>44400</v>
      </c>
      <c r="D1146" s="1">
        <v>0</v>
      </c>
      <c r="E1146" s="1">
        <v>0</v>
      </c>
      <c r="H1146" s="37">
        <v>44400</v>
      </c>
      <c r="I1146" s="1">
        <v>0</v>
      </c>
      <c r="J1146" s="1">
        <v>0</v>
      </c>
      <c r="M1146" s="37">
        <v>44400</v>
      </c>
      <c r="N1146" s="1">
        <v>0</v>
      </c>
      <c r="O1146" s="1">
        <v>0</v>
      </c>
      <c r="R1146" s="37">
        <v>44400</v>
      </c>
      <c r="S1146" s="1">
        <v>0</v>
      </c>
      <c r="T1146" s="1">
        <v>0</v>
      </c>
      <c r="W1146" s="37">
        <v>44400</v>
      </c>
      <c r="X1146" s="1">
        <v>0</v>
      </c>
      <c r="Y1146" s="1">
        <v>0</v>
      </c>
      <c r="Z1146" s="1">
        <f t="shared" si="62"/>
        <v>1082.2</v>
      </c>
      <c r="AB1146" s="37">
        <v>44400</v>
      </c>
      <c r="AC1146" s="1">
        <v>0</v>
      </c>
      <c r="AD1146" s="1">
        <v>0</v>
      </c>
      <c r="AG1146" s="37">
        <v>44400</v>
      </c>
      <c r="AH1146" s="1">
        <v>0</v>
      </c>
      <c r="AI1146" s="1">
        <v>0</v>
      </c>
      <c r="AL1146" s="37">
        <v>44400</v>
      </c>
      <c r="AM1146" s="1">
        <v>0</v>
      </c>
      <c r="AN1146" s="1">
        <v>0</v>
      </c>
      <c r="AO1146" s="1">
        <f t="shared" si="63"/>
        <v>944.29999999999916</v>
      </c>
      <c r="AQ1146" s="37">
        <v>44400</v>
      </c>
      <c r="AR1146" s="1">
        <v>0</v>
      </c>
      <c r="AS1146" s="1">
        <v>0</v>
      </c>
      <c r="AT1146" s="1">
        <f t="shared" si="64"/>
        <v>1121.7</v>
      </c>
      <c r="AV1146" s="37">
        <v>44400</v>
      </c>
      <c r="AW1146" s="1">
        <v>0</v>
      </c>
      <c r="AX1146" s="1">
        <v>0</v>
      </c>
      <c r="AZ1146" s="37">
        <v>43306</v>
      </c>
      <c r="BA1146" s="1">
        <v>0</v>
      </c>
      <c r="BB1146" s="1">
        <v>0</v>
      </c>
      <c r="BC1146" s="1">
        <v>0</v>
      </c>
      <c r="BE1146" s="37"/>
      <c r="BJ1146" s="37"/>
      <c r="BP1146" s="37"/>
    </row>
    <row r="1147" spans="3:68" x14ac:dyDescent="0.3">
      <c r="C1147" s="37">
        <v>44403</v>
      </c>
      <c r="D1147" s="1">
        <v>0</v>
      </c>
      <c r="E1147" s="1">
        <v>0</v>
      </c>
      <c r="H1147" s="37">
        <v>44403</v>
      </c>
      <c r="I1147" s="1">
        <v>0</v>
      </c>
      <c r="J1147" s="1">
        <v>0</v>
      </c>
      <c r="M1147" s="37">
        <v>44403</v>
      </c>
      <c r="N1147" s="1">
        <v>0</v>
      </c>
      <c r="O1147" s="1">
        <v>0</v>
      </c>
      <c r="R1147" s="37">
        <v>44403</v>
      </c>
      <c r="S1147" s="1">
        <v>0</v>
      </c>
      <c r="T1147" s="1">
        <v>0</v>
      </c>
      <c r="W1147" s="37">
        <v>44403</v>
      </c>
      <c r="X1147" s="1">
        <v>0</v>
      </c>
      <c r="Y1147" s="1">
        <v>0</v>
      </c>
      <c r="Z1147" s="1">
        <f t="shared" si="62"/>
        <v>1082.2</v>
      </c>
      <c r="AB1147" s="37">
        <v>44403</v>
      </c>
      <c r="AC1147" s="1">
        <v>0</v>
      </c>
      <c r="AD1147" s="1">
        <v>0</v>
      </c>
      <c r="AG1147" s="37">
        <v>44403</v>
      </c>
      <c r="AH1147" s="1">
        <v>0</v>
      </c>
      <c r="AI1147" s="1">
        <v>0</v>
      </c>
      <c r="AL1147" s="37">
        <v>44403</v>
      </c>
      <c r="AM1147" s="1">
        <v>0</v>
      </c>
      <c r="AN1147" s="1">
        <v>0</v>
      </c>
      <c r="AO1147" s="1">
        <f t="shared" si="63"/>
        <v>944.29999999999916</v>
      </c>
      <c r="AQ1147" s="37">
        <v>44403</v>
      </c>
      <c r="AR1147" s="1">
        <v>0</v>
      </c>
      <c r="AS1147" s="1">
        <v>0</v>
      </c>
      <c r="AT1147" s="1">
        <f t="shared" si="64"/>
        <v>1121.7</v>
      </c>
      <c r="AV1147" s="37">
        <v>44403</v>
      </c>
      <c r="AW1147" s="1">
        <v>0</v>
      </c>
      <c r="AX1147" s="1">
        <v>0</v>
      </c>
      <c r="AZ1147" s="37">
        <v>43307</v>
      </c>
      <c r="BA1147" s="1">
        <v>0</v>
      </c>
      <c r="BB1147" s="1">
        <v>0</v>
      </c>
      <c r="BC1147" s="1">
        <v>0</v>
      </c>
      <c r="BE1147" s="37"/>
      <c r="BJ1147" s="37"/>
      <c r="BP1147" s="37"/>
    </row>
    <row r="1148" spans="3:68" x14ac:dyDescent="0.3">
      <c r="C1148" s="37">
        <v>44404</v>
      </c>
      <c r="D1148" s="1">
        <v>0</v>
      </c>
      <c r="E1148" s="1">
        <v>0</v>
      </c>
      <c r="H1148" s="37">
        <v>44404</v>
      </c>
      <c r="I1148" s="1">
        <v>0</v>
      </c>
      <c r="J1148" s="1">
        <v>0</v>
      </c>
      <c r="M1148" s="37">
        <v>44404</v>
      </c>
      <c r="N1148" s="1">
        <v>0</v>
      </c>
      <c r="O1148" s="1">
        <v>0</v>
      </c>
      <c r="R1148" s="37">
        <v>44404</v>
      </c>
      <c r="S1148" s="1">
        <v>0</v>
      </c>
      <c r="T1148" s="1">
        <v>0</v>
      </c>
      <c r="W1148" s="37">
        <v>44404</v>
      </c>
      <c r="X1148" s="1">
        <v>0</v>
      </c>
      <c r="Y1148" s="1">
        <v>0</v>
      </c>
      <c r="Z1148" s="1">
        <f t="shared" si="62"/>
        <v>1082.2</v>
      </c>
      <c r="AB1148" s="37">
        <v>44404</v>
      </c>
      <c r="AC1148" s="1">
        <v>0</v>
      </c>
      <c r="AD1148" s="1">
        <v>0</v>
      </c>
      <c r="AG1148" s="37">
        <v>44404</v>
      </c>
      <c r="AH1148" s="1">
        <v>0</v>
      </c>
      <c r="AI1148" s="1">
        <v>0</v>
      </c>
      <c r="AL1148" s="37">
        <v>44404</v>
      </c>
      <c r="AM1148" s="1">
        <v>0</v>
      </c>
      <c r="AN1148" s="1">
        <v>0</v>
      </c>
      <c r="AO1148" s="1">
        <f t="shared" si="63"/>
        <v>944.29999999999916</v>
      </c>
      <c r="AQ1148" s="37">
        <v>44404</v>
      </c>
      <c r="AR1148" s="1">
        <v>0</v>
      </c>
      <c r="AS1148" s="1">
        <v>0</v>
      </c>
      <c r="AT1148" s="1">
        <f t="shared" si="64"/>
        <v>1121.7</v>
      </c>
      <c r="AV1148" s="37">
        <v>44404</v>
      </c>
      <c r="AW1148" s="1">
        <v>0</v>
      </c>
      <c r="AX1148" s="1">
        <v>0</v>
      </c>
      <c r="AZ1148" s="37">
        <v>43308</v>
      </c>
      <c r="BA1148" s="1">
        <v>19</v>
      </c>
      <c r="BB1148" s="1">
        <v>1</v>
      </c>
      <c r="BC1148" s="1">
        <v>0</v>
      </c>
      <c r="BE1148" s="37"/>
      <c r="BJ1148" s="37"/>
      <c r="BP1148" s="37"/>
    </row>
    <row r="1149" spans="3:68" x14ac:dyDescent="0.3">
      <c r="C1149" s="37">
        <v>44405</v>
      </c>
      <c r="D1149" s="1">
        <v>0</v>
      </c>
      <c r="E1149" s="1">
        <v>0</v>
      </c>
      <c r="H1149" s="37">
        <v>44405</v>
      </c>
      <c r="I1149" s="1">
        <v>0</v>
      </c>
      <c r="J1149" s="1">
        <v>0</v>
      </c>
      <c r="M1149" s="37">
        <v>44405</v>
      </c>
      <c r="N1149" s="1">
        <v>0</v>
      </c>
      <c r="O1149" s="1">
        <v>0</v>
      </c>
      <c r="R1149" s="37">
        <v>44405</v>
      </c>
      <c r="S1149" s="1">
        <v>0</v>
      </c>
      <c r="T1149" s="1">
        <v>0</v>
      </c>
      <c r="W1149" s="37">
        <v>44405</v>
      </c>
      <c r="X1149" s="1">
        <v>0</v>
      </c>
      <c r="Y1149" s="1">
        <v>0</v>
      </c>
      <c r="Z1149" s="1">
        <f t="shared" si="62"/>
        <v>1082.2</v>
      </c>
      <c r="AB1149" s="37">
        <v>44405</v>
      </c>
      <c r="AC1149" s="1">
        <v>0</v>
      </c>
      <c r="AD1149" s="1">
        <v>0</v>
      </c>
      <c r="AG1149" s="37">
        <v>44405</v>
      </c>
      <c r="AH1149" s="1">
        <v>0</v>
      </c>
      <c r="AI1149" s="1">
        <v>0</v>
      </c>
      <c r="AL1149" s="37">
        <v>44405</v>
      </c>
      <c r="AM1149" s="1">
        <v>0</v>
      </c>
      <c r="AN1149" s="1">
        <v>0</v>
      </c>
      <c r="AO1149" s="1">
        <f t="shared" si="63"/>
        <v>944.29999999999916</v>
      </c>
      <c r="AQ1149" s="37">
        <v>44405</v>
      </c>
      <c r="AR1149" s="1">
        <v>0</v>
      </c>
      <c r="AS1149" s="1">
        <v>0</v>
      </c>
      <c r="AT1149" s="1">
        <f t="shared" si="64"/>
        <v>1121.7</v>
      </c>
      <c r="AV1149" s="37">
        <v>44405</v>
      </c>
      <c r="AW1149" s="1">
        <v>0</v>
      </c>
      <c r="AX1149" s="1">
        <v>0</v>
      </c>
      <c r="AZ1149" s="37">
        <v>43311</v>
      </c>
      <c r="BA1149" s="1">
        <v>0</v>
      </c>
      <c r="BB1149" s="1">
        <v>0</v>
      </c>
      <c r="BC1149" s="1">
        <v>0</v>
      </c>
      <c r="BE1149" s="37"/>
      <c r="BJ1149" s="37"/>
      <c r="BP1149" s="37"/>
    </row>
    <row r="1150" spans="3:68" x14ac:dyDescent="0.3">
      <c r="C1150" s="37">
        <v>44406</v>
      </c>
      <c r="D1150" s="1">
        <v>0.8</v>
      </c>
      <c r="E1150" s="1">
        <v>1</v>
      </c>
      <c r="F1150" s="1">
        <v>1.8</v>
      </c>
      <c r="H1150" s="37">
        <v>44406</v>
      </c>
      <c r="I1150" s="1">
        <v>0.8</v>
      </c>
      <c r="J1150" s="1">
        <v>1</v>
      </c>
      <c r="K1150" s="1">
        <v>1.8</v>
      </c>
      <c r="M1150" s="37">
        <v>44406</v>
      </c>
      <c r="N1150" s="1">
        <v>0.8</v>
      </c>
      <c r="O1150" s="1">
        <v>1</v>
      </c>
      <c r="P1150" s="1">
        <v>1.8</v>
      </c>
      <c r="R1150" s="37">
        <v>44406</v>
      </c>
      <c r="S1150" s="1">
        <v>0.8</v>
      </c>
      <c r="T1150" s="1">
        <v>1</v>
      </c>
      <c r="U1150" s="1">
        <v>1.8</v>
      </c>
      <c r="W1150" s="37">
        <v>44406</v>
      </c>
      <c r="X1150" s="1">
        <v>0.8</v>
      </c>
      <c r="Y1150" s="1">
        <v>1</v>
      </c>
      <c r="Z1150" s="1">
        <f t="shared" si="62"/>
        <v>1083</v>
      </c>
      <c r="AB1150" s="37">
        <v>44406</v>
      </c>
      <c r="AC1150" s="1">
        <v>0.6</v>
      </c>
      <c r="AD1150" s="1">
        <v>1</v>
      </c>
      <c r="AG1150" s="37">
        <v>44406</v>
      </c>
      <c r="AH1150" s="1">
        <v>0.6</v>
      </c>
      <c r="AI1150" s="1">
        <v>1</v>
      </c>
      <c r="AL1150" s="37">
        <v>44406</v>
      </c>
      <c r="AM1150" s="1">
        <v>-10.9</v>
      </c>
      <c r="AN1150" s="1">
        <v>1</v>
      </c>
      <c r="AO1150" s="1">
        <f t="shared" si="63"/>
        <v>933.39999999999918</v>
      </c>
      <c r="AQ1150" s="37">
        <v>44406</v>
      </c>
      <c r="AR1150" s="1">
        <v>-7.2</v>
      </c>
      <c r="AS1150" s="1">
        <v>1</v>
      </c>
      <c r="AT1150" s="1">
        <f t="shared" si="64"/>
        <v>1114.5</v>
      </c>
      <c r="AV1150" s="37">
        <v>44406</v>
      </c>
      <c r="AW1150" s="1">
        <v>-1</v>
      </c>
      <c r="AX1150" s="1">
        <v>1</v>
      </c>
      <c r="AZ1150" s="37">
        <v>43312</v>
      </c>
      <c r="BA1150" s="1">
        <v>-21</v>
      </c>
      <c r="BB1150" s="1">
        <v>1</v>
      </c>
      <c r="BC1150" s="1">
        <v>0</v>
      </c>
      <c r="BE1150" s="37"/>
      <c r="BJ1150" s="37"/>
      <c r="BP1150" s="37"/>
    </row>
    <row r="1151" spans="3:68" x14ac:dyDescent="0.3">
      <c r="C1151" s="37">
        <v>44407</v>
      </c>
      <c r="D1151" s="1">
        <v>0</v>
      </c>
      <c r="E1151" s="1">
        <v>0</v>
      </c>
      <c r="H1151" s="37">
        <v>44407</v>
      </c>
      <c r="I1151" s="1">
        <v>0</v>
      </c>
      <c r="J1151" s="1">
        <v>0</v>
      </c>
      <c r="M1151" s="37">
        <v>44407</v>
      </c>
      <c r="N1151" s="1">
        <v>0</v>
      </c>
      <c r="O1151" s="1">
        <v>0</v>
      </c>
      <c r="R1151" s="37">
        <v>44407</v>
      </c>
      <c r="S1151" s="1">
        <v>0</v>
      </c>
      <c r="T1151" s="1">
        <v>0</v>
      </c>
      <c r="W1151" s="37">
        <v>44407</v>
      </c>
      <c r="X1151" s="1">
        <v>0</v>
      </c>
      <c r="Y1151" s="1">
        <v>0</v>
      </c>
      <c r="Z1151" s="1">
        <f t="shared" si="62"/>
        <v>1083</v>
      </c>
      <c r="AB1151" s="37">
        <v>44407</v>
      </c>
      <c r="AC1151" s="1">
        <v>0</v>
      </c>
      <c r="AD1151" s="1">
        <v>0</v>
      </c>
      <c r="AG1151" s="37">
        <v>44407</v>
      </c>
      <c r="AH1151" s="1">
        <v>0</v>
      </c>
      <c r="AI1151" s="1">
        <v>0</v>
      </c>
      <c r="AL1151" s="37">
        <v>44407</v>
      </c>
      <c r="AM1151" s="1">
        <v>0</v>
      </c>
      <c r="AN1151" s="1">
        <v>0</v>
      </c>
      <c r="AO1151" s="1">
        <f t="shared" si="63"/>
        <v>933.39999999999918</v>
      </c>
      <c r="AQ1151" s="37">
        <v>44407</v>
      </c>
      <c r="AR1151" s="1">
        <v>0</v>
      </c>
      <c r="AS1151" s="1">
        <v>0</v>
      </c>
      <c r="AT1151" s="1">
        <f t="shared" si="64"/>
        <v>1114.5</v>
      </c>
      <c r="AV1151" s="37">
        <v>44407</v>
      </c>
      <c r="AW1151" s="1">
        <v>0</v>
      </c>
      <c r="AX1151" s="1">
        <v>0</v>
      </c>
      <c r="AZ1151" s="37">
        <v>43313</v>
      </c>
      <c r="BA1151" s="1">
        <v>-3.3</v>
      </c>
      <c r="BB1151" s="1">
        <v>1</v>
      </c>
      <c r="BC1151" s="1">
        <v>0</v>
      </c>
      <c r="BE1151" s="37"/>
      <c r="BJ1151" s="37"/>
      <c r="BP1151" s="37"/>
    </row>
    <row r="1152" spans="3:68" x14ac:dyDescent="0.3">
      <c r="C1152" s="37">
        <v>44410</v>
      </c>
      <c r="D1152" s="1">
        <v>26.6</v>
      </c>
      <c r="E1152" s="1">
        <v>1</v>
      </c>
      <c r="F1152" s="1">
        <v>26.6</v>
      </c>
      <c r="H1152" s="37">
        <v>44410</v>
      </c>
      <c r="I1152" s="1">
        <v>26.6</v>
      </c>
      <c r="J1152" s="1">
        <v>1</v>
      </c>
      <c r="K1152" s="1">
        <v>26.6</v>
      </c>
      <c r="M1152" s="37">
        <v>44410</v>
      </c>
      <c r="N1152" s="1">
        <v>26.6</v>
      </c>
      <c r="O1152" s="1">
        <v>1</v>
      </c>
      <c r="P1152" s="1">
        <v>26.6</v>
      </c>
      <c r="R1152" s="37">
        <v>44410</v>
      </c>
      <c r="S1152" s="1">
        <v>26.6</v>
      </c>
      <c r="T1152" s="1">
        <v>1</v>
      </c>
      <c r="U1152" s="1">
        <v>26.6</v>
      </c>
      <c r="W1152" s="37">
        <v>44410</v>
      </c>
      <c r="X1152" s="1">
        <v>26.6</v>
      </c>
      <c r="Y1152" s="1">
        <v>1</v>
      </c>
      <c r="Z1152" s="1">
        <f t="shared" si="62"/>
        <v>1109.5999999999999</v>
      </c>
      <c r="AB1152" s="37">
        <v>44410</v>
      </c>
      <c r="AC1152" s="1">
        <v>26.6</v>
      </c>
      <c r="AD1152" s="1">
        <v>1</v>
      </c>
      <c r="AG1152" s="37">
        <v>44410</v>
      </c>
      <c r="AH1152" s="1">
        <v>26.6</v>
      </c>
      <c r="AI1152" s="1">
        <v>1</v>
      </c>
      <c r="AL1152" s="37">
        <v>44410</v>
      </c>
      <c r="AM1152" s="1">
        <v>26.6</v>
      </c>
      <c r="AN1152" s="1">
        <v>1</v>
      </c>
      <c r="AO1152" s="1">
        <f t="shared" si="63"/>
        <v>959.9999999999992</v>
      </c>
      <c r="AQ1152" s="37">
        <v>44410</v>
      </c>
      <c r="AR1152" s="1">
        <v>22.2</v>
      </c>
      <c r="AS1152" s="1">
        <v>1</v>
      </c>
      <c r="AT1152" s="1">
        <f t="shared" si="64"/>
        <v>1136.7</v>
      </c>
      <c r="AV1152" s="37">
        <v>44410</v>
      </c>
      <c r="AW1152" s="1">
        <v>26.6</v>
      </c>
      <c r="AX1152" s="1">
        <v>1</v>
      </c>
      <c r="AZ1152" s="37">
        <v>43314</v>
      </c>
      <c r="BA1152" s="1">
        <v>0</v>
      </c>
      <c r="BB1152" s="1">
        <v>0</v>
      </c>
      <c r="BC1152" s="1">
        <v>0</v>
      </c>
      <c r="BE1152" s="37"/>
      <c r="BJ1152" s="37"/>
      <c r="BP1152" s="37"/>
    </row>
    <row r="1153" spans="3:68" x14ac:dyDescent="0.3">
      <c r="C1153" s="37">
        <v>44411</v>
      </c>
      <c r="D1153" s="1">
        <v>-2</v>
      </c>
      <c r="E1153" s="1">
        <v>1</v>
      </c>
      <c r="F1153" s="1">
        <v>5</v>
      </c>
      <c r="H1153" s="37">
        <v>44411</v>
      </c>
      <c r="I1153" s="1">
        <v>-2</v>
      </c>
      <c r="J1153" s="1">
        <v>1</v>
      </c>
      <c r="K1153" s="1">
        <v>5</v>
      </c>
      <c r="M1153" s="37">
        <v>44411</v>
      </c>
      <c r="N1153" s="1">
        <v>-2</v>
      </c>
      <c r="O1153" s="1">
        <v>1</v>
      </c>
      <c r="P1153" s="1">
        <v>5</v>
      </c>
      <c r="R1153" s="37">
        <v>44411</v>
      </c>
      <c r="S1153" s="1">
        <v>-2</v>
      </c>
      <c r="T1153" s="1">
        <v>1</v>
      </c>
      <c r="U1153" s="1">
        <v>5</v>
      </c>
      <c r="W1153" s="37">
        <v>44411</v>
      </c>
      <c r="X1153" s="1">
        <v>-2</v>
      </c>
      <c r="Y1153" s="1">
        <v>1</v>
      </c>
      <c r="Z1153" s="1">
        <f t="shared" si="62"/>
        <v>1107.5999999999999</v>
      </c>
      <c r="AB1153" s="37">
        <v>44411</v>
      </c>
      <c r="AC1153" s="1">
        <v>-2</v>
      </c>
      <c r="AD1153" s="1">
        <v>1</v>
      </c>
      <c r="AG1153" s="37">
        <v>44411</v>
      </c>
      <c r="AH1153" s="1">
        <v>-2</v>
      </c>
      <c r="AI1153" s="1">
        <v>1</v>
      </c>
      <c r="AL1153" s="37">
        <v>44411</v>
      </c>
      <c r="AM1153" s="1">
        <v>-9.8000000000000007</v>
      </c>
      <c r="AN1153" s="1">
        <v>1</v>
      </c>
      <c r="AO1153" s="1">
        <f t="shared" si="63"/>
        <v>950.19999999999925</v>
      </c>
      <c r="AQ1153" s="37">
        <v>44411</v>
      </c>
      <c r="AR1153" s="1">
        <v>-5.0999999999999996</v>
      </c>
      <c r="AS1153" s="1">
        <v>1</v>
      </c>
      <c r="AT1153" s="1">
        <f t="shared" si="64"/>
        <v>1131.6000000000001</v>
      </c>
      <c r="AV1153" s="37">
        <v>44411</v>
      </c>
      <c r="AW1153" s="1">
        <v>-4.9000000000000004</v>
      </c>
      <c r="AX1153" s="1">
        <v>1</v>
      </c>
      <c r="AZ1153" s="37">
        <v>43315</v>
      </c>
      <c r="BA1153" s="1">
        <v>-10.5</v>
      </c>
      <c r="BB1153" s="1">
        <v>1</v>
      </c>
      <c r="BC1153" s="1">
        <v>0</v>
      </c>
      <c r="BE1153" s="37"/>
      <c r="BJ1153" s="37"/>
      <c r="BP1153" s="37"/>
    </row>
    <row r="1154" spans="3:68" x14ac:dyDescent="0.3">
      <c r="C1154" s="37">
        <v>44412</v>
      </c>
      <c r="D1154" s="1">
        <v>0</v>
      </c>
      <c r="E1154" s="1">
        <v>0</v>
      </c>
      <c r="H1154" s="37">
        <v>44412</v>
      </c>
      <c r="I1154" s="1">
        <v>0</v>
      </c>
      <c r="J1154" s="1">
        <v>0</v>
      </c>
      <c r="M1154" s="37">
        <v>44412</v>
      </c>
      <c r="N1154" s="1">
        <v>0</v>
      </c>
      <c r="O1154" s="1">
        <v>0</v>
      </c>
      <c r="R1154" s="37">
        <v>44412</v>
      </c>
      <c r="S1154" s="1">
        <v>0</v>
      </c>
      <c r="T1154" s="1">
        <v>0</v>
      </c>
      <c r="W1154" s="37">
        <v>44412</v>
      </c>
      <c r="X1154" s="1">
        <v>0</v>
      </c>
      <c r="Y1154" s="1">
        <v>0</v>
      </c>
      <c r="Z1154" s="1">
        <f t="shared" si="62"/>
        <v>1107.5999999999999</v>
      </c>
      <c r="AB1154" s="37">
        <v>44412</v>
      </c>
      <c r="AC1154" s="1">
        <v>0</v>
      </c>
      <c r="AD1154" s="1">
        <v>0</v>
      </c>
      <c r="AG1154" s="37">
        <v>44412</v>
      </c>
      <c r="AH1154" s="1">
        <v>0</v>
      </c>
      <c r="AI1154" s="1">
        <v>0</v>
      </c>
      <c r="AL1154" s="37">
        <v>44412</v>
      </c>
      <c r="AM1154" s="1">
        <v>0</v>
      </c>
      <c r="AN1154" s="1">
        <v>0</v>
      </c>
      <c r="AO1154" s="1">
        <f t="shared" si="63"/>
        <v>950.19999999999925</v>
      </c>
      <c r="AQ1154" s="37">
        <v>44412</v>
      </c>
      <c r="AR1154" s="1">
        <v>0</v>
      </c>
      <c r="AS1154" s="1">
        <v>0</v>
      </c>
      <c r="AT1154" s="1">
        <f t="shared" si="64"/>
        <v>1131.6000000000001</v>
      </c>
      <c r="AV1154" s="37">
        <v>44412</v>
      </c>
      <c r="AW1154" s="1">
        <v>0</v>
      </c>
      <c r="AX1154" s="1">
        <v>0</v>
      </c>
      <c r="AZ1154" s="37">
        <v>43318</v>
      </c>
      <c r="BA1154" s="1">
        <v>0</v>
      </c>
      <c r="BB1154" s="1">
        <v>0</v>
      </c>
      <c r="BC1154" s="1">
        <v>0</v>
      </c>
      <c r="BE1154" s="37"/>
      <c r="BJ1154" s="37"/>
      <c r="BP1154" s="37"/>
    </row>
    <row r="1155" spans="3:68" x14ac:dyDescent="0.3">
      <c r="C1155" s="37">
        <v>44413</v>
      </c>
      <c r="D1155" s="1">
        <v>0</v>
      </c>
      <c r="E1155" s="1">
        <v>0</v>
      </c>
      <c r="H1155" s="37">
        <v>44413</v>
      </c>
      <c r="I1155" s="1">
        <v>0</v>
      </c>
      <c r="J1155" s="1">
        <v>0</v>
      </c>
      <c r="M1155" s="37">
        <v>44413</v>
      </c>
      <c r="N1155" s="1">
        <v>0</v>
      </c>
      <c r="O1155" s="1">
        <v>0</v>
      </c>
      <c r="R1155" s="37">
        <v>44413</v>
      </c>
      <c r="S1155" s="1">
        <v>0</v>
      </c>
      <c r="T1155" s="1">
        <v>0</v>
      </c>
      <c r="W1155" s="37">
        <v>44413</v>
      </c>
      <c r="X1155" s="1">
        <v>0</v>
      </c>
      <c r="Y1155" s="1">
        <v>0</v>
      </c>
      <c r="Z1155" s="1">
        <f t="shared" si="62"/>
        <v>1107.5999999999999</v>
      </c>
      <c r="AB1155" s="37">
        <v>44413</v>
      </c>
      <c r="AC1155" s="1">
        <v>0</v>
      </c>
      <c r="AD1155" s="1">
        <v>0</v>
      </c>
      <c r="AG1155" s="37">
        <v>44413</v>
      </c>
      <c r="AH1155" s="1">
        <v>0</v>
      </c>
      <c r="AI1155" s="1">
        <v>0</v>
      </c>
      <c r="AL1155" s="37">
        <v>44413</v>
      </c>
      <c r="AM1155" s="1">
        <v>0</v>
      </c>
      <c r="AN1155" s="1">
        <v>0</v>
      </c>
      <c r="AO1155" s="1">
        <f t="shared" si="63"/>
        <v>950.19999999999925</v>
      </c>
      <c r="AQ1155" s="37">
        <v>44413</v>
      </c>
      <c r="AR1155" s="1">
        <v>0</v>
      </c>
      <c r="AS1155" s="1">
        <v>0</v>
      </c>
      <c r="AT1155" s="1">
        <f t="shared" si="64"/>
        <v>1131.6000000000001</v>
      </c>
      <c r="AV1155" s="37">
        <v>44413</v>
      </c>
      <c r="AW1155" s="1">
        <v>0</v>
      </c>
      <c r="AX1155" s="1">
        <v>0</v>
      </c>
      <c r="AZ1155" s="37">
        <v>43319</v>
      </c>
      <c r="BA1155" s="1">
        <v>0</v>
      </c>
      <c r="BB1155" s="1">
        <v>0</v>
      </c>
      <c r="BC1155" s="1">
        <v>0</v>
      </c>
      <c r="BE1155" s="37"/>
      <c r="BJ1155" s="37"/>
      <c r="BP1155" s="37"/>
    </row>
    <row r="1156" spans="3:68" x14ac:dyDescent="0.3">
      <c r="C1156" s="37">
        <v>44414</v>
      </c>
      <c r="D1156" s="1">
        <v>0</v>
      </c>
      <c r="E1156" s="1">
        <v>0</v>
      </c>
      <c r="H1156" s="37">
        <v>44414</v>
      </c>
      <c r="I1156" s="1">
        <v>0</v>
      </c>
      <c r="J1156" s="1">
        <v>0</v>
      </c>
      <c r="M1156" s="37">
        <v>44414</v>
      </c>
      <c r="N1156" s="1">
        <v>0</v>
      </c>
      <c r="O1156" s="1">
        <v>0</v>
      </c>
      <c r="R1156" s="37">
        <v>44414</v>
      </c>
      <c r="S1156" s="1">
        <v>0</v>
      </c>
      <c r="T1156" s="1">
        <v>0</v>
      </c>
      <c r="W1156" s="37">
        <v>44414</v>
      </c>
      <c r="X1156" s="1">
        <v>0</v>
      </c>
      <c r="Y1156" s="1">
        <v>0</v>
      </c>
      <c r="Z1156" s="1">
        <f t="shared" si="62"/>
        <v>1107.5999999999999</v>
      </c>
      <c r="AB1156" s="37">
        <v>44414</v>
      </c>
      <c r="AC1156" s="1">
        <v>0</v>
      </c>
      <c r="AD1156" s="1">
        <v>0</v>
      </c>
      <c r="AG1156" s="37">
        <v>44414</v>
      </c>
      <c r="AH1156" s="1">
        <v>0</v>
      </c>
      <c r="AI1156" s="1">
        <v>0</v>
      </c>
      <c r="AL1156" s="37">
        <v>44414</v>
      </c>
      <c r="AM1156" s="1">
        <v>0</v>
      </c>
      <c r="AN1156" s="1">
        <v>0</v>
      </c>
      <c r="AO1156" s="1">
        <f t="shared" si="63"/>
        <v>950.19999999999925</v>
      </c>
      <c r="AQ1156" s="37">
        <v>44414</v>
      </c>
      <c r="AR1156" s="1">
        <v>0</v>
      </c>
      <c r="AS1156" s="1">
        <v>0</v>
      </c>
      <c r="AT1156" s="1">
        <f t="shared" si="64"/>
        <v>1131.6000000000001</v>
      </c>
      <c r="AV1156" s="37">
        <v>44414</v>
      </c>
      <c r="AW1156" s="1">
        <v>0</v>
      </c>
      <c r="AX1156" s="1">
        <v>0</v>
      </c>
      <c r="AZ1156" s="37">
        <v>43320</v>
      </c>
      <c r="BA1156" s="1">
        <v>0</v>
      </c>
      <c r="BB1156" s="1">
        <v>0</v>
      </c>
      <c r="BC1156" s="1">
        <v>0</v>
      </c>
      <c r="BE1156" s="37"/>
      <c r="BJ1156" s="37"/>
      <c r="BP1156" s="37"/>
    </row>
    <row r="1157" spans="3:68" x14ac:dyDescent="0.3">
      <c r="C1157" s="37">
        <v>44417</v>
      </c>
      <c r="D1157" s="1">
        <v>0</v>
      </c>
      <c r="E1157" s="1">
        <v>0</v>
      </c>
      <c r="H1157" s="37">
        <v>44417</v>
      </c>
      <c r="I1157" s="1">
        <v>0</v>
      </c>
      <c r="J1157" s="1">
        <v>0</v>
      </c>
      <c r="M1157" s="37">
        <v>44417</v>
      </c>
      <c r="N1157" s="1">
        <v>0</v>
      </c>
      <c r="O1157" s="1">
        <v>0</v>
      </c>
      <c r="R1157" s="37">
        <v>44417</v>
      </c>
      <c r="S1157" s="1">
        <v>0</v>
      </c>
      <c r="T1157" s="1">
        <v>0</v>
      </c>
      <c r="W1157" s="37">
        <v>44417</v>
      </c>
      <c r="X1157" s="1">
        <v>0</v>
      </c>
      <c r="Y1157" s="1">
        <v>0</v>
      </c>
      <c r="Z1157" s="1">
        <f t="shared" si="62"/>
        <v>1107.5999999999999</v>
      </c>
      <c r="AB1157" s="37">
        <v>44417</v>
      </c>
      <c r="AC1157" s="1">
        <v>0</v>
      </c>
      <c r="AD1157" s="1">
        <v>0</v>
      </c>
      <c r="AG1157" s="37">
        <v>44417</v>
      </c>
      <c r="AH1157" s="1">
        <v>0</v>
      </c>
      <c r="AI1157" s="1">
        <v>0</v>
      </c>
      <c r="AL1157" s="37">
        <v>44417</v>
      </c>
      <c r="AM1157" s="1">
        <v>0</v>
      </c>
      <c r="AN1157" s="1">
        <v>0</v>
      </c>
      <c r="AO1157" s="1">
        <f t="shared" si="63"/>
        <v>950.19999999999925</v>
      </c>
      <c r="AQ1157" s="37">
        <v>44417</v>
      </c>
      <c r="AR1157" s="1">
        <v>0</v>
      </c>
      <c r="AS1157" s="1">
        <v>0</v>
      </c>
      <c r="AT1157" s="1">
        <f t="shared" si="64"/>
        <v>1131.6000000000001</v>
      </c>
      <c r="AV1157" s="37">
        <v>44417</v>
      </c>
      <c r="AW1157" s="1">
        <v>0</v>
      </c>
      <c r="AX1157" s="1">
        <v>0</v>
      </c>
      <c r="AZ1157" s="37">
        <v>43321</v>
      </c>
      <c r="BA1157" s="1">
        <v>0</v>
      </c>
      <c r="BB1157" s="1">
        <v>0</v>
      </c>
      <c r="BC1157" s="1">
        <v>0</v>
      </c>
      <c r="BE1157" s="37"/>
      <c r="BJ1157" s="37"/>
      <c r="BP1157" s="37"/>
    </row>
    <row r="1158" spans="3:68" x14ac:dyDescent="0.3">
      <c r="C1158" s="37">
        <v>44418</v>
      </c>
      <c r="D1158" s="1">
        <v>-17.3</v>
      </c>
      <c r="E1158" s="1">
        <v>1</v>
      </c>
      <c r="F1158" s="1">
        <v>-1</v>
      </c>
      <c r="H1158" s="37">
        <v>44418</v>
      </c>
      <c r="I1158" s="1">
        <v>-17.3</v>
      </c>
      <c r="J1158" s="1">
        <v>1</v>
      </c>
      <c r="K1158" s="1">
        <v>-1</v>
      </c>
      <c r="M1158" s="37">
        <v>44418</v>
      </c>
      <c r="N1158" s="1">
        <v>-17.3</v>
      </c>
      <c r="O1158" s="1">
        <v>1</v>
      </c>
      <c r="P1158" s="1">
        <v>-1</v>
      </c>
      <c r="R1158" s="37">
        <v>44418</v>
      </c>
      <c r="S1158" s="1">
        <v>-17.3</v>
      </c>
      <c r="T1158" s="1">
        <v>1</v>
      </c>
      <c r="U1158" s="1">
        <v>-1</v>
      </c>
      <c r="W1158" s="37">
        <v>44418</v>
      </c>
      <c r="X1158" s="1">
        <v>-17.3</v>
      </c>
      <c r="Y1158" s="1">
        <v>1</v>
      </c>
      <c r="Z1158" s="1">
        <f t="shared" si="62"/>
        <v>1090.3</v>
      </c>
      <c r="AB1158" s="37">
        <v>44418</v>
      </c>
      <c r="AC1158" s="1">
        <v>-18</v>
      </c>
      <c r="AD1158" s="1">
        <v>1</v>
      </c>
      <c r="AG1158" s="37">
        <v>44418</v>
      </c>
      <c r="AH1158" s="1">
        <v>-18</v>
      </c>
      <c r="AI1158" s="1">
        <v>1</v>
      </c>
      <c r="AL1158" s="37">
        <v>44418</v>
      </c>
      <c r="AM1158" s="1">
        <v>-14.1</v>
      </c>
      <c r="AN1158" s="1">
        <v>1</v>
      </c>
      <c r="AO1158" s="1">
        <f t="shared" si="63"/>
        <v>936.09999999999923</v>
      </c>
      <c r="AQ1158" s="37">
        <v>44418</v>
      </c>
      <c r="AR1158" s="1">
        <v>-10.9</v>
      </c>
      <c r="AS1158" s="1">
        <v>1</v>
      </c>
      <c r="AT1158" s="1">
        <f t="shared" si="64"/>
        <v>1120.7</v>
      </c>
      <c r="AV1158" s="37">
        <v>44418</v>
      </c>
      <c r="AW1158" s="1">
        <v>0</v>
      </c>
      <c r="AX1158" s="1">
        <v>0</v>
      </c>
      <c r="AZ1158" s="37">
        <v>43322</v>
      </c>
      <c r="BA1158" s="1">
        <v>0</v>
      </c>
      <c r="BB1158" s="1">
        <v>0</v>
      </c>
      <c r="BC1158" s="1">
        <v>0</v>
      </c>
      <c r="BE1158" s="37"/>
      <c r="BJ1158" s="37"/>
      <c r="BP1158" s="37"/>
    </row>
    <row r="1159" spans="3:68" x14ac:dyDescent="0.3">
      <c r="C1159" s="37">
        <v>44419</v>
      </c>
      <c r="D1159" s="1">
        <v>1</v>
      </c>
      <c r="E1159" s="1">
        <v>1</v>
      </c>
      <c r="F1159" s="1">
        <v>1</v>
      </c>
      <c r="H1159" s="37">
        <v>44419</v>
      </c>
      <c r="I1159" s="1">
        <v>1</v>
      </c>
      <c r="J1159" s="1">
        <v>1</v>
      </c>
      <c r="K1159" s="1">
        <v>1</v>
      </c>
      <c r="M1159" s="37">
        <v>44419</v>
      </c>
      <c r="N1159" s="1">
        <v>1</v>
      </c>
      <c r="O1159" s="1">
        <v>1</v>
      </c>
      <c r="P1159" s="1">
        <v>1</v>
      </c>
      <c r="R1159" s="37">
        <v>44419</v>
      </c>
      <c r="S1159" s="1">
        <v>1</v>
      </c>
      <c r="T1159" s="1">
        <v>1</v>
      </c>
      <c r="U1159" s="1">
        <v>1</v>
      </c>
      <c r="W1159" s="37">
        <v>44419</v>
      </c>
      <c r="X1159" s="1">
        <v>1</v>
      </c>
      <c r="Y1159" s="1">
        <v>1</v>
      </c>
      <c r="Z1159" s="1">
        <f t="shared" si="62"/>
        <v>1091.3</v>
      </c>
      <c r="AB1159" s="37">
        <v>44419</v>
      </c>
      <c r="AC1159" s="1">
        <v>1</v>
      </c>
      <c r="AD1159" s="1">
        <v>1</v>
      </c>
      <c r="AG1159" s="37">
        <v>44419</v>
      </c>
      <c r="AH1159" s="1">
        <v>1</v>
      </c>
      <c r="AI1159" s="1">
        <v>1</v>
      </c>
      <c r="AL1159" s="37">
        <v>44419</v>
      </c>
      <c r="AM1159" s="1">
        <v>-2.1</v>
      </c>
      <c r="AN1159" s="1">
        <v>1</v>
      </c>
      <c r="AO1159" s="1">
        <f t="shared" si="63"/>
        <v>933.9999999999992</v>
      </c>
      <c r="AQ1159" s="37">
        <v>44419</v>
      </c>
      <c r="AR1159" s="1">
        <v>-4.3</v>
      </c>
      <c r="AS1159" s="1">
        <v>1</v>
      </c>
      <c r="AT1159" s="1">
        <f t="shared" si="64"/>
        <v>1116.4000000000001</v>
      </c>
      <c r="AV1159" s="37">
        <v>44419</v>
      </c>
      <c r="AW1159" s="1">
        <v>0</v>
      </c>
      <c r="AX1159" s="1">
        <v>1</v>
      </c>
      <c r="AZ1159" s="37">
        <v>43325</v>
      </c>
      <c r="BA1159" s="1">
        <v>0.6</v>
      </c>
      <c r="BB1159" s="1">
        <v>1</v>
      </c>
      <c r="BC1159" s="1">
        <v>0</v>
      </c>
      <c r="BE1159" s="37"/>
      <c r="BJ1159" s="37"/>
      <c r="BP1159" s="37"/>
    </row>
    <row r="1160" spans="3:68" x14ac:dyDescent="0.3">
      <c r="C1160" s="37">
        <v>44420</v>
      </c>
      <c r="D1160" s="1">
        <v>-9</v>
      </c>
      <c r="E1160" s="1">
        <v>1</v>
      </c>
      <c r="F1160" s="1">
        <v>1</v>
      </c>
      <c r="H1160" s="37">
        <v>44420</v>
      </c>
      <c r="I1160" s="1">
        <v>-9</v>
      </c>
      <c r="J1160" s="1">
        <v>1</v>
      </c>
      <c r="K1160" s="1">
        <v>1</v>
      </c>
      <c r="M1160" s="37">
        <v>44420</v>
      </c>
      <c r="N1160" s="1">
        <v>-9</v>
      </c>
      <c r="O1160" s="1">
        <v>1</v>
      </c>
      <c r="P1160" s="1">
        <v>1</v>
      </c>
      <c r="R1160" s="37">
        <v>44420</v>
      </c>
      <c r="S1160" s="1">
        <v>-9</v>
      </c>
      <c r="T1160" s="1">
        <v>1</v>
      </c>
      <c r="U1160" s="1">
        <v>1</v>
      </c>
      <c r="W1160" s="37">
        <v>44420</v>
      </c>
      <c r="X1160" s="1">
        <v>-9</v>
      </c>
      <c r="Y1160" s="1">
        <v>1</v>
      </c>
      <c r="Z1160" s="1">
        <f t="shared" si="62"/>
        <v>1082.3</v>
      </c>
      <c r="AB1160" s="37">
        <v>44420</v>
      </c>
      <c r="AC1160" s="1">
        <v>-9.1</v>
      </c>
      <c r="AD1160" s="1">
        <v>1</v>
      </c>
      <c r="AG1160" s="37">
        <v>44420</v>
      </c>
      <c r="AH1160" s="1">
        <v>-9.1</v>
      </c>
      <c r="AI1160" s="1">
        <v>1</v>
      </c>
      <c r="AL1160" s="37">
        <v>44420</v>
      </c>
      <c r="AM1160" s="1">
        <v>-13.8</v>
      </c>
      <c r="AN1160" s="1">
        <v>1</v>
      </c>
      <c r="AO1160" s="1">
        <f t="shared" si="63"/>
        <v>920.19999999999925</v>
      </c>
      <c r="AQ1160" s="37">
        <v>44420</v>
      </c>
      <c r="AR1160" s="1">
        <v>-14.9</v>
      </c>
      <c r="AS1160" s="1">
        <v>1</v>
      </c>
      <c r="AT1160" s="1">
        <f t="shared" si="64"/>
        <v>1101.5</v>
      </c>
      <c r="AV1160" s="37">
        <v>44420</v>
      </c>
      <c r="AW1160" s="1">
        <v>-8.4</v>
      </c>
      <c r="AX1160" s="1">
        <v>1</v>
      </c>
      <c r="AZ1160" s="37">
        <v>43326</v>
      </c>
      <c r="BA1160" s="1">
        <v>0</v>
      </c>
      <c r="BB1160" s="1">
        <v>0</v>
      </c>
      <c r="BC1160" s="1">
        <v>0</v>
      </c>
      <c r="BE1160" s="37"/>
      <c r="BJ1160" s="37"/>
      <c r="BP1160" s="37"/>
    </row>
    <row r="1161" spans="3:68" x14ac:dyDescent="0.3">
      <c r="C1161" s="37">
        <v>44421</v>
      </c>
      <c r="D1161" s="1">
        <v>0</v>
      </c>
      <c r="E1161" s="1">
        <v>0</v>
      </c>
      <c r="H1161" s="37">
        <v>44421</v>
      </c>
      <c r="I1161" s="1">
        <v>0</v>
      </c>
      <c r="J1161" s="1">
        <v>0</v>
      </c>
      <c r="M1161" s="37">
        <v>44421</v>
      </c>
      <c r="N1161" s="1">
        <v>0</v>
      </c>
      <c r="O1161" s="1">
        <v>0</v>
      </c>
      <c r="R1161" s="37">
        <v>44421</v>
      </c>
      <c r="S1161" s="1">
        <v>0</v>
      </c>
      <c r="T1161" s="1">
        <v>0</v>
      </c>
      <c r="W1161" s="37">
        <v>44421</v>
      </c>
      <c r="X1161" s="1">
        <v>0</v>
      </c>
      <c r="Y1161" s="1">
        <v>0</v>
      </c>
      <c r="Z1161" s="1">
        <f t="shared" si="62"/>
        <v>1082.3</v>
      </c>
      <c r="AB1161" s="37">
        <v>44421</v>
      </c>
      <c r="AC1161" s="1">
        <v>0</v>
      </c>
      <c r="AD1161" s="1">
        <v>0</v>
      </c>
      <c r="AG1161" s="37">
        <v>44421</v>
      </c>
      <c r="AH1161" s="1">
        <v>0</v>
      </c>
      <c r="AI1161" s="1">
        <v>0</v>
      </c>
      <c r="AL1161" s="37">
        <v>44421</v>
      </c>
      <c r="AM1161" s="1">
        <v>0</v>
      </c>
      <c r="AN1161" s="1">
        <v>0</v>
      </c>
      <c r="AO1161" s="1">
        <f t="shared" si="63"/>
        <v>920.19999999999925</v>
      </c>
      <c r="AQ1161" s="37">
        <v>44421</v>
      </c>
      <c r="AR1161" s="1">
        <v>0</v>
      </c>
      <c r="AS1161" s="1">
        <v>0</v>
      </c>
      <c r="AT1161" s="1">
        <f t="shared" si="64"/>
        <v>1101.5</v>
      </c>
      <c r="AV1161" s="37">
        <v>44421</v>
      </c>
      <c r="AW1161" s="1">
        <v>0</v>
      </c>
      <c r="AX1161" s="1">
        <v>0</v>
      </c>
      <c r="AZ1161" s="37">
        <v>43328</v>
      </c>
      <c r="BA1161" s="1">
        <v>0</v>
      </c>
      <c r="BB1161" s="1">
        <v>0</v>
      </c>
      <c r="BC1161" s="1">
        <v>0</v>
      </c>
      <c r="BE1161" s="37"/>
      <c r="BJ1161" s="37"/>
      <c r="BP1161" s="37"/>
    </row>
    <row r="1162" spans="3:68" x14ac:dyDescent="0.3">
      <c r="C1162" s="37">
        <v>44425</v>
      </c>
      <c r="D1162" s="1">
        <v>0</v>
      </c>
      <c r="E1162" s="1">
        <v>0</v>
      </c>
      <c r="H1162" s="37">
        <v>44425</v>
      </c>
      <c r="I1162" s="1">
        <v>0</v>
      </c>
      <c r="J1162" s="1">
        <v>0</v>
      </c>
      <c r="M1162" s="37">
        <v>44425</v>
      </c>
      <c r="N1162" s="1">
        <v>0</v>
      </c>
      <c r="O1162" s="1">
        <v>0</v>
      </c>
      <c r="R1162" s="37">
        <v>44425</v>
      </c>
      <c r="S1162" s="1">
        <v>0</v>
      </c>
      <c r="T1162" s="1">
        <v>0</v>
      </c>
      <c r="W1162" s="37">
        <v>44425</v>
      </c>
      <c r="X1162" s="1">
        <v>0</v>
      </c>
      <c r="Y1162" s="1">
        <v>0</v>
      </c>
      <c r="Z1162" s="1">
        <f t="shared" si="62"/>
        <v>1082.3</v>
      </c>
      <c r="AB1162" s="37">
        <v>44425</v>
      </c>
      <c r="AC1162" s="1">
        <v>0</v>
      </c>
      <c r="AD1162" s="1">
        <v>0</v>
      </c>
      <c r="AG1162" s="37">
        <v>44425</v>
      </c>
      <c r="AH1162" s="1">
        <v>0</v>
      </c>
      <c r="AI1162" s="1">
        <v>0</v>
      </c>
      <c r="AL1162" s="37">
        <v>44425</v>
      </c>
      <c r="AM1162" s="1">
        <v>0</v>
      </c>
      <c r="AN1162" s="1">
        <v>0</v>
      </c>
      <c r="AO1162" s="1">
        <f t="shared" si="63"/>
        <v>920.19999999999925</v>
      </c>
      <c r="AQ1162" s="37">
        <v>44425</v>
      </c>
      <c r="AR1162" s="1">
        <v>0</v>
      </c>
      <c r="AS1162" s="1">
        <v>0</v>
      </c>
      <c r="AT1162" s="1">
        <f t="shared" si="64"/>
        <v>1101.5</v>
      </c>
      <c r="AV1162" s="37">
        <v>44425</v>
      </c>
      <c r="AW1162" s="1">
        <v>0</v>
      </c>
      <c r="AX1162" s="1">
        <v>0</v>
      </c>
      <c r="AZ1162" s="37">
        <v>43329</v>
      </c>
      <c r="BA1162" s="1">
        <v>0</v>
      </c>
      <c r="BB1162" s="1">
        <v>0</v>
      </c>
      <c r="BC1162" s="1">
        <v>0</v>
      </c>
      <c r="BE1162" s="37"/>
      <c r="BJ1162" s="37"/>
      <c r="BP1162" s="37"/>
    </row>
    <row r="1163" spans="3:68" x14ac:dyDescent="0.3">
      <c r="C1163" s="37">
        <v>44426</v>
      </c>
      <c r="D1163" s="1">
        <v>0</v>
      </c>
      <c r="E1163" s="1">
        <v>0</v>
      </c>
      <c r="H1163" s="37">
        <v>44426</v>
      </c>
      <c r="I1163" s="1">
        <v>0</v>
      </c>
      <c r="J1163" s="1">
        <v>0</v>
      </c>
      <c r="M1163" s="37">
        <v>44426</v>
      </c>
      <c r="N1163" s="1">
        <v>0</v>
      </c>
      <c r="O1163" s="1">
        <v>0</v>
      </c>
      <c r="R1163" s="37">
        <v>44426</v>
      </c>
      <c r="S1163" s="1">
        <v>0</v>
      </c>
      <c r="T1163" s="1">
        <v>0</v>
      </c>
      <c r="W1163" s="37">
        <v>44426</v>
      </c>
      <c r="X1163" s="1">
        <v>0</v>
      </c>
      <c r="Y1163" s="1">
        <v>0</v>
      </c>
      <c r="Z1163" s="1">
        <f t="shared" si="62"/>
        <v>1082.3</v>
      </c>
      <c r="AB1163" s="37">
        <v>44426</v>
      </c>
      <c r="AC1163" s="1">
        <v>0</v>
      </c>
      <c r="AD1163" s="1">
        <v>0</v>
      </c>
      <c r="AG1163" s="37">
        <v>44426</v>
      </c>
      <c r="AH1163" s="1">
        <v>0</v>
      </c>
      <c r="AI1163" s="1">
        <v>0</v>
      </c>
      <c r="AL1163" s="37">
        <v>44426</v>
      </c>
      <c r="AM1163" s="1">
        <v>0</v>
      </c>
      <c r="AN1163" s="1">
        <v>0</v>
      </c>
      <c r="AO1163" s="1">
        <f t="shared" si="63"/>
        <v>920.19999999999925</v>
      </c>
      <c r="AQ1163" s="37">
        <v>44426</v>
      </c>
      <c r="AR1163" s="1">
        <v>0</v>
      </c>
      <c r="AS1163" s="1">
        <v>0</v>
      </c>
      <c r="AT1163" s="1">
        <f t="shared" si="64"/>
        <v>1101.5</v>
      </c>
      <c r="AV1163" s="37">
        <v>44426</v>
      </c>
      <c r="AW1163" s="1">
        <v>0</v>
      </c>
      <c r="AX1163" s="1">
        <v>0</v>
      </c>
      <c r="AZ1163" s="37">
        <v>43332</v>
      </c>
      <c r="BA1163" s="1">
        <v>0</v>
      </c>
      <c r="BB1163" s="1">
        <v>0</v>
      </c>
      <c r="BC1163" s="1">
        <v>0</v>
      </c>
      <c r="BE1163" s="37"/>
      <c r="BJ1163" s="37"/>
      <c r="BP1163" s="37"/>
    </row>
    <row r="1164" spans="3:68" x14ac:dyDescent="0.3">
      <c r="C1164" s="37">
        <v>44427</v>
      </c>
      <c r="D1164" s="1">
        <v>0</v>
      </c>
      <c r="E1164" s="1">
        <v>0</v>
      </c>
      <c r="H1164" s="37">
        <v>44427</v>
      </c>
      <c r="I1164" s="1">
        <v>0</v>
      </c>
      <c r="J1164" s="1">
        <v>0</v>
      </c>
      <c r="M1164" s="37">
        <v>44427</v>
      </c>
      <c r="N1164" s="1">
        <v>0</v>
      </c>
      <c r="O1164" s="1">
        <v>0</v>
      </c>
      <c r="R1164" s="37">
        <v>44427</v>
      </c>
      <c r="S1164" s="1">
        <v>0</v>
      </c>
      <c r="T1164" s="1">
        <v>0</v>
      </c>
      <c r="W1164" s="37">
        <v>44427</v>
      </c>
      <c r="X1164" s="1">
        <v>0</v>
      </c>
      <c r="Y1164" s="1">
        <v>0</v>
      </c>
      <c r="Z1164" s="1">
        <f t="shared" si="62"/>
        <v>1082.3</v>
      </c>
      <c r="AB1164" s="37">
        <v>44427</v>
      </c>
      <c r="AC1164" s="1">
        <v>0</v>
      </c>
      <c r="AD1164" s="1">
        <v>0</v>
      </c>
      <c r="AG1164" s="37">
        <v>44427</v>
      </c>
      <c r="AH1164" s="1">
        <v>0</v>
      </c>
      <c r="AI1164" s="1">
        <v>0</v>
      </c>
      <c r="AL1164" s="37">
        <v>44427</v>
      </c>
      <c r="AM1164" s="1">
        <v>0</v>
      </c>
      <c r="AN1164" s="1">
        <v>0</v>
      </c>
      <c r="AO1164" s="1">
        <f t="shared" si="63"/>
        <v>920.19999999999925</v>
      </c>
      <c r="AQ1164" s="37">
        <v>44427</v>
      </c>
      <c r="AR1164" s="1">
        <v>0</v>
      </c>
      <c r="AS1164" s="1">
        <v>0</v>
      </c>
      <c r="AT1164" s="1">
        <f t="shared" si="64"/>
        <v>1101.5</v>
      </c>
      <c r="AV1164" s="37">
        <v>44427</v>
      </c>
      <c r="AW1164" s="1">
        <v>0</v>
      </c>
      <c r="AX1164" s="1">
        <v>0</v>
      </c>
      <c r="AZ1164" s="37">
        <v>43333</v>
      </c>
      <c r="BA1164" s="1">
        <v>-15.4</v>
      </c>
      <c r="BB1164" s="1">
        <v>1</v>
      </c>
      <c r="BC1164" s="1">
        <v>0</v>
      </c>
      <c r="BE1164" s="37"/>
      <c r="BJ1164" s="37"/>
      <c r="BP1164" s="37"/>
    </row>
    <row r="1165" spans="3:68" x14ac:dyDescent="0.3">
      <c r="C1165" s="37">
        <v>44428</v>
      </c>
      <c r="D1165" s="1">
        <v>0</v>
      </c>
      <c r="E1165" s="1">
        <v>0</v>
      </c>
      <c r="H1165" s="37">
        <v>44428</v>
      </c>
      <c r="I1165" s="1">
        <v>0</v>
      </c>
      <c r="J1165" s="1">
        <v>0</v>
      </c>
      <c r="M1165" s="37">
        <v>44428</v>
      </c>
      <c r="N1165" s="1">
        <v>0</v>
      </c>
      <c r="O1165" s="1">
        <v>0</v>
      </c>
      <c r="R1165" s="37">
        <v>44428</v>
      </c>
      <c r="S1165" s="1">
        <v>0</v>
      </c>
      <c r="T1165" s="1">
        <v>0</v>
      </c>
      <c r="W1165" s="37">
        <v>44428</v>
      </c>
      <c r="X1165" s="1">
        <v>0</v>
      </c>
      <c r="Y1165" s="1">
        <v>0</v>
      </c>
      <c r="Z1165" s="1">
        <f t="shared" si="62"/>
        <v>1082.3</v>
      </c>
      <c r="AB1165" s="37">
        <v>44428</v>
      </c>
      <c r="AC1165" s="1">
        <v>0</v>
      </c>
      <c r="AD1165" s="1">
        <v>0</v>
      </c>
      <c r="AG1165" s="37">
        <v>44428</v>
      </c>
      <c r="AH1165" s="1">
        <v>0</v>
      </c>
      <c r="AI1165" s="1">
        <v>0</v>
      </c>
      <c r="AL1165" s="37">
        <v>44428</v>
      </c>
      <c r="AM1165" s="1">
        <v>0</v>
      </c>
      <c r="AN1165" s="1">
        <v>0</v>
      </c>
      <c r="AO1165" s="1">
        <f t="shared" si="63"/>
        <v>920.19999999999925</v>
      </c>
      <c r="AQ1165" s="37">
        <v>44428</v>
      </c>
      <c r="AR1165" s="1">
        <v>0</v>
      </c>
      <c r="AS1165" s="1">
        <v>0</v>
      </c>
      <c r="AT1165" s="1">
        <f t="shared" si="64"/>
        <v>1101.5</v>
      </c>
      <c r="AV1165" s="37">
        <v>44428</v>
      </c>
      <c r="AW1165" s="1">
        <v>0</v>
      </c>
      <c r="AX1165" s="1">
        <v>0</v>
      </c>
      <c r="AZ1165" s="37">
        <v>43334</v>
      </c>
      <c r="BA1165" s="1">
        <v>13.9</v>
      </c>
      <c r="BB1165" s="1">
        <v>1</v>
      </c>
      <c r="BC1165" s="1">
        <v>0</v>
      </c>
      <c r="BE1165" s="37"/>
      <c r="BJ1165" s="37"/>
      <c r="BP1165" s="37"/>
    </row>
    <row r="1166" spans="3:68" x14ac:dyDescent="0.3">
      <c r="C1166" s="37">
        <v>44431</v>
      </c>
      <c r="D1166" s="1">
        <v>3.4</v>
      </c>
      <c r="E1166" s="1">
        <v>1</v>
      </c>
      <c r="F1166" s="1">
        <v>3.4</v>
      </c>
      <c r="H1166" s="37">
        <v>44431</v>
      </c>
      <c r="I1166" s="1">
        <v>3.4</v>
      </c>
      <c r="J1166" s="1">
        <v>1</v>
      </c>
      <c r="K1166" s="1">
        <v>3.4</v>
      </c>
      <c r="M1166" s="37">
        <v>44431</v>
      </c>
      <c r="N1166" s="1">
        <v>3.4</v>
      </c>
      <c r="O1166" s="1">
        <v>1</v>
      </c>
      <c r="P1166" s="1">
        <v>3.4</v>
      </c>
      <c r="R1166" s="37">
        <v>44431</v>
      </c>
      <c r="S1166" s="1">
        <v>3.4</v>
      </c>
      <c r="T1166" s="1">
        <v>1</v>
      </c>
      <c r="U1166" s="1">
        <v>3.4</v>
      </c>
      <c r="W1166" s="37">
        <v>44431</v>
      </c>
      <c r="X1166" s="1">
        <v>3.4</v>
      </c>
      <c r="Y1166" s="1">
        <v>1</v>
      </c>
      <c r="Z1166" s="1">
        <f t="shared" si="62"/>
        <v>1085.7</v>
      </c>
      <c r="AB1166" s="37">
        <v>44431</v>
      </c>
      <c r="AC1166" s="1">
        <v>3.3</v>
      </c>
      <c r="AD1166" s="1">
        <v>1</v>
      </c>
      <c r="AG1166" s="37">
        <v>44431</v>
      </c>
      <c r="AH1166" s="1">
        <v>3.3</v>
      </c>
      <c r="AI1166" s="1">
        <v>1</v>
      </c>
      <c r="AL1166" s="37">
        <v>44431</v>
      </c>
      <c r="AM1166" s="1">
        <v>-4.5</v>
      </c>
      <c r="AN1166" s="1">
        <v>1</v>
      </c>
      <c r="AO1166" s="1">
        <f t="shared" si="63"/>
        <v>915.69999999999925</v>
      </c>
      <c r="AQ1166" s="37">
        <v>44431</v>
      </c>
      <c r="AR1166" s="1">
        <v>-4.8</v>
      </c>
      <c r="AS1166" s="1">
        <v>1</v>
      </c>
      <c r="AT1166" s="1">
        <f t="shared" si="64"/>
        <v>1096.7</v>
      </c>
      <c r="AV1166" s="37">
        <v>44431</v>
      </c>
      <c r="AW1166" s="1">
        <v>0</v>
      </c>
      <c r="AX1166" s="1">
        <v>0</v>
      </c>
      <c r="AZ1166" s="37">
        <v>43335</v>
      </c>
      <c r="BA1166" s="1">
        <v>0</v>
      </c>
      <c r="BB1166" s="1">
        <v>0</v>
      </c>
      <c r="BC1166" s="1">
        <v>0</v>
      </c>
      <c r="BE1166" s="37"/>
      <c r="BJ1166" s="37"/>
      <c r="BP1166" s="37"/>
    </row>
    <row r="1167" spans="3:68" x14ac:dyDescent="0.3">
      <c r="C1167" s="37">
        <v>44432</v>
      </c>
      <c r="D1167" s="1">
        <v>36</v>
      </c>
      <c r="E1167" s="1">
        <v>1</v>
      </c>
      <c r="F1167" s="1">
        <v>36</v>
      </c>
      <c r="H1167" s="37">
        <v>44432</v>
      </c>
      <c r="I1167" s="1">
        <v>36</v>
      </c>
      <c r="J1167" s="1">
        <v>1</v>
      </c>
      <c r="K1167" s="1">
        <v>36</v>
      </c>
      <c r="M1167" s="37">
        <v>44432</v>
      </c>
      <c r="N1167" s="1">
        <v>36</v>
      </c>
      <c r="O1167" s="1">
        <v>1</v>
      </c>
      <c r="P1167" s="1">
        <v>36</v>
      </c>
      <c r="R1167" s="37">
        <v>44432</v>
      </c>
      <c r="S1167" s="1">
        <v>36</v>
      </c>
      <c r="T1167" s="1">
        <v>1</v>
      </c>
      <c r="U1167" s="1">
        <v>36</v>
      </c>
      <c r="W1167" s="37">
        <v>44432</v>
      </c>
      <c r="X1167" s="1">
        <v>36</v>
      </c>
      <c r="Y1167" s="1">
        <v>1</v>
      </c>
      <c r="Z1167" s="1">
        <f t="shared" si="62"/>
        <v>1121.7</v>
      </c>
      <c r="AB1167" s="37">
        <v>44432</v>
      </c>
      <c r="AC1167" s="1">
        <v>36</v>
      </c>
      <c r="AD1167" s="1">
        <v>1</v>
      </c>
      <c r="AG1167" s="37">
        <v>44432</v>
      </c>
      <c r="AH1167" s="1">
        <v>36</v>
      </c>
      <c r="AI1167" s="1">
        <v>1</v>
      </c>
      <c r="AL1167" s="37">
        <v>44432</v>
      </c>
      <c r="AM1167" s="1">
        <v>36</v>
      </c>
      <c r="AN1167" s="1">
        <v>1</v>
      </c>
      <c r="AO1167" s="1">
        <f t="shared" si="63"/>
        <v>951.69999999999925</v>
      </c>
      <c r="AQ1167" s="37">
        <v>44432</v>
      </c>
      <c r="AR1167" s="1">
        <v>30</v>
      </c>
      <c r="AS1167" s="1">
        <v>1</v>
      </c>
      <c r="AT1167" s="1">
        <f t="shared" si="64"/>
        <v>1126.7</v>
      </c>
      <c r="AV1167" s="37">
        <v>44432</v>
      </c>
      <c r="AW1167" s="1">
        <v>34</v>
      </c>
      <c r="AX1167" s="1">
        <v>1</v>
      </c>
      <c r="AZ1167" s="37">
        <v>43336</v>
      </c>
      <c r="BA1167" s="1">
        <v>0</v>
      </c>
      <c r="BB1167" s="1">
        <v>0</v>
      </c>
      <c r="BC1167" s="1">
        <v>0</v>
      </c>
      <c r="BE1167" s="37"/>
      <c r="BJ1167" s="37"/>
      <c r="BP1167" s="37"/>
    </row>
    <row r="1168" spans="3:68" x14ac:dyDescent="0.3">
      <c r="C1168" s="37">
        <v>44433</v>
      </c>
      <c r="D1168" s="1">
        <v>0</v>
      </c>
      <c r="E1168" s="1">
        <v>0</v>
      </c>
      <c r="H1168" s="37">
        <v>44433</v>
      </c>
      <c r="I1168" s="1">
        <v>0</v>
      </c>
      <c r="J1168" s="1">
        <v>0</v>
      </c>
      <c r="M1168" s="37">
        <v>44433</v>
      </c>
      <c r="N1168" s="1">
        <v>0</v>
      </c>
      <c r="O1168" s="1">
        <v>0</v>
      </c>
      <c r="R1168" s="37">
        <v>44433</v>
      </c>
      <c r="S1168" s="1">
        <v>0</v>
      </c>
      <c r="T1168" s="1">
        <v>0</v>
      </c>
      <c r="W1168" s="37">
        <v>44433</v>
      </c>
      <c r="X1168" s="1">
        <v>0</v>
      </c>
      <c r="Y1168" s="1">
        <v>0</v>
      </c>
      <c r="Z1168" s="1">
        <f t="shared" si="62"/>
        <v>1121.7</v>
      </c>
      <c r="AB1168" s="37">
        <v>44433</v>
      </c>
      <c r="AC1168" s="1">
        <v>0</v>
      </c>
      <c r="AD1168" s="1">
        <v>0</v>
      </c>
      <c r="AG1168" s="37">
        <v>44433</v>
      </c>
      <c r="AH1168" s="1">
        <v>0</v>
      </c>
      <c r="AI1168" s="1">
        <v>0</v>
      </c>
      <c r="AL1168" s="37">
        <v>44433</v>
      </c>
      <c r="AM1168" s="1">
        <v>0</v>
      </c>
      <c r="AN1168" s="1">
        <v>0</v>
      </c>
      <c r="AO1168" s="1">
        <f t="shared" si="63"/>
        <v>951.69999999999925</v>
      </c>
      <c r="AQ1168" s="37">
        <v>44433</v>
      </c>
      <c r="AR1168" s="1">
        <v>0</v>
      </c>
      <c r="AS1168" s="1">
        <v>0</v>
      </c>
      <c r="AT1168" s="1">
        <f t="shared" si="64"/>
        <v>1126.7</v>
      </c>
      <c r="AV1168" s="37">
        <v>44433</v>
      </c>
      <c r="AW1168" s="1">
        <v>0</v>
      </c>
      <c r="AX1168" s="1">
        <v>0</v>
      </c>
      <c r="AZ1168" s="37">
        <v>43339</v>
      </c>
      <c r="BA1168" s="1">
        <v>0</v>
      </c>
      <c r="BB1168" s="1">
        <v>0</v>
      </c>
      <c r="BC1168" s="1">
        <v>0</v>
      </c>
      <c r="BE1168" s="37"/>
      <c r="BJ1168" s="37"/>
      <c r="BP1168" s="37"/>
    </row>
    <row r="1169" spans="3:68" x14ac:dyDescent="0.3">
      <c r="C1169" s="37">
        <v>44434</v>
      </c>
      <c r="D1169" s="1">
        <v>0</v>
      </c>
      <c r="E1169" s="1">
        <v>0</v>
      </c>
      <c r="H1169" s="37">
        <v>44434</v>
      </c>
      <c r="I1169" s="1">
        <v>0</v>
      </c>
      <c r="J1169" s="1">
        <v>0</v>
      </c>
      <c r="M1169" s="37">
        <v>44434</v>
      </c>
      <c r="N1169" s="1">
        <v>0</v>
      </c>
      <c r="O1169" s="1">
        <v>0</v>
      </c>
      <c r="R1169" s="37">
        <v>44434</v>
      </c>
      <c r="S1169" s="1">
        <v>0</v>
      </c>
      <c r="T1169" s="1">
        <v>0</v>
      </c>
      <c r="W1169" s="37">
        <v>44434</v>
      </c>
      <c r="X1169" s="1">
        <v>0</v>
      </c>
      <c r="Y1169" s="1">
        <v>0</v>
      </c>
      <c r="Z1169" s="1">
        <f t="shared" si="62"/>
        <v>1121.7</v>
      </c>
      <c r="AB1169" s="37">
        <v>44434</v>
      </c>
      <c r="AC1169" s="1">
        <v>0</v>
      </c>
      <c r="AD1169" s="1">
        <v>0</v>
      </c>
      <c r="AG1169" s="37">
        <v>44434</v>
      </c>
      <c r="AH1169" s="1">
        <v>0</v>
      </c>
      <c r="AI1169" s="1">
        <v>0</v>
      </c>
      <c r="AL1169" s="37">
        <v>44434</v>
      </c>
      <c r="AM1169" s="1">
        <v>0</v>
      </c>
      <c r="AN1169" s="1">
        <v>0</v>
      </c>
      <c r="AO1169" s="1">
        <f t="shared" si="63"/>
        <v>951.69999999999925</v>
      </c>
      <c r="AQ1169" s="37">
        <v>44434</v>
      </c>
      <c r="AR1169" s="1">
        <v>0</v>
      </c>
      <c r="AS1169" s="1">
        <v>0</v>
      </c>
      <c r="AT1169" s="1">
        <f t="shared" si="64"/>
        <v>1126.7</v>
      </c>
      <c r="AV1169" s="37">
        <v>44434</v>
      </c>
      <c r="AW1169" s="1">
        <v>0</v>
      </c>
      <c r="AX1169" s="1">
        <v>0</v>
      </c>
      <c r="AZ1169" s="37">
        <v>43340</v>
      </c>
      <c r="BA1169" s="1">
        <v>0</v>
      </c>
      <c r="BB1169" s="1">
        <v>0</v>
      </c>
      <c r="BC1169" s="1">
        <v>0</v>
      </c>
      <c r="BE1169" s="37"/>
      <c r="BJ1169" s="37"/>
      <c r="BP1169" s="37"/>
    </row>
    <row r="1170" spans="3:68" x14ac:dyDescent="0.3">
      <c r="C1170" s="37">
        <v>44435</v>
      </c>
      <c r="D1170" s="1">
        <v>0</v>
      </c>
      <c r="E1170" s="1">
        <v>0</v>
      </c>
      <c r="H1170" s="37">
        <v>44435</v>
      </c>
      <c r="I1170" s="1">
        <v>0</v>
      </c>
      <c r="J1170" s="1">
        <v>0</v>
      </c>
      <c r="M1170" s="37">
        <v>44435</v>
      </c>
      <c r="N1170" s="1">
        <v>0</v>
      </c>
      <c r="O1170" s="1">
        <v>0</v>
      </c>
      <c r="R1170" s="37">
        <v>44435</v>
      </c>
      <c r="S1170" s="1">
        <v>0</v>
      </c>
      <c r="T1170" s="1">
        <v>0</v>
      </c>
      <c r="W1170" s="37">
        <v>44435</v>
      </c>
      <c r="X1170" s="1">
        <v>0</v>
      </c>
      <c r="Y1170" s="1">
        <v>0</v>
      </c>
      <c r="Z1170" s="1">
        <f t="shared" si="62"/>
        <v>1121.7</v>
      </c>
      <c r="AB1170" s="37">
        <v>44435</v>
      </c>
      <c r="AC1170" s="1">
        <v>0</v>
      </c>
      <c r="AD1170" s="1">
        <v>0</v>
      </c>
      <c r="AG1170" s="37">
        <v>44435</v>
      </c>
      <c r="AH1170" s="1">
        <v>0</v>
      </c>
      <c r="AI1170" s="1">
        <v>0</v>
      </c>
      <c r="AL1170" s="37">
        <v>44435</v>
      </c>
      <c r="AM1170" s="1">
        <v>0</v>
      </c>
      <c r="AN1170" s="1">
        <v>0</v>
      </c>
      <c r="AO1170" s="1">
        <f t="shared" si="63"/>
        <v>951.69999999999925</v>
      </c>
      <c r="AQ1170" s="37">
        <v>44435</v>
      </c>
      <c r="AR1170" s="1">
        <v>0</v>
      </c>
      <c r="AS1170" s="1">
        <v>0</v>
      </c>
      <c r="AT1170" s="1">
        <f t="shared" si="64"/>
        <v>1126.7</v>
      </c>
      <c r="AV1170" s="37">
        <v>44435</v>
      </c>
      <c r="AW1170" s="1">
        <v>0</v>
      </c>
      <c r="AX1170" s="1">
        <v>0</v>
      </c>
      <c r="AZ1170" s="37">
        <v>43341</v>
      </c>
      <c r="BA1170" s="1">
        <v>0</v>
      </c>
      <c r="BB1170" s="1">
        <v>0</v>
      </c>
      <c r="BC1170" s="1">
        <v>0</v>
      </c>
      <c r="BE1170" s="37"/>
      <c r="BJ1170" s="37"/>
      <c r="BP1170" s="37"/>
    </row>
    <row r="1171" spans="3:68" x14ac:dyDescent="0.3">
      <c r="C1171" s="37">
        <v>44438</v>
      </c>
      <c r="D1171" s="1">
        <v>0</v>
      </c>
      <c r="E1171" s="1">
        <v>0</v>
      </c>
      <c r="H1171" s="37">
        <v>44438</v>
      </c>
      <c r="I1171" s="1">
        <v>0</v>
      </c>
      <c r="J1171" s="1">
        <v>0</v>
      </c>
      <c r="M1171" s="37">
        <v>44438</v>
      </c>
      <c r="N1171" s="1">
        <v>0</v>
      </c>
      <c r="O1171" s="1">
        <v>0</v>
      </c>
      <c r="R1171" s="37">
        <v>44438</v>
      </c>
      <c r="S1171" s="1">
        <v>0</v>
      </c>
      <c r="T1171" s="1">
        <v>0</v>
      </c>
      <c r="W1171" s="37">
        <v>44438</v>
      </c>
      <c r="X1171" s="1">
        <v>0</v>
      </c>
      <c r="Y1171" s="1">
        <v>0</v>
      </c>
      <c r="Z1171" s="1">
        <f t="shared" si="62"/>
        <v>1121.7</v>
      </c>
      <c r="AB1171" s="37">
        <v>44438</v>
      </c>
      <c r="AC1171" s="1">
        <v>0</v>
      </c>
      <c r="AD1171" s="1">
        <v>0</v>
      </c>
      <c r="AG1171" s="37">
        <v>44438</v>
      </c>
      <c r="AH1171" s="1">
        <v>0</v>
      </c>
      <c r="AI1171" s="1">
        <v>0</v>
      </c>
      <c r="AL1171" s="37">
        <v>44438</v>
      </c>
      <c r="AM1171" s="1">
        <v>0</v>
      </c>
      <c r="AN1171" s="1">
        <v>0</v>
      </c>
      <c r="AO1171" s="1">
        <f t="shared" si="63"/>
        <v>951.69999999999925</v>
      </c>
      <c r="AQ1171" s="37">
        <v>44438</v>
      </c>
      <c r="AR1171" s="1">
        <v>0</v>
      </c>
      <c r="AS1171" s="1">
        <v>0</v>
      </c>
      <c r="AT1171" s="1">
        <f t="shared" si="64"/>
        <v>1126.7</v>
      </c>
      <c r="AV1171" s="37">
        <v>44438</v>
      </c>
      <c r="AW1171" s="1">
        <v>0</v>
      </c>
      <c r="AX1171" s="1">
        <v>0</v>
      </c>
      <c r="AZ1171" s="37">
        <v>43342</v>
      </c>
      <c r="BA1171" s="1">
        <v>0</v>
      </c>
      <c r="BB1171" s="1">
        <v>0</v>
      </c>
      <c r="BC1171" s="1">
        <v>0</v>
      </c>
      <c r="BE1171" s="37"/>
      <c r="BJ1171" s="37"/>
      <c r="BP1171" s="37"/>
    </row>
    <row r="1172" spans="3:68" x14ac:dyDescent="0.3">
      <c r="C1172" s="37">
        <v>44439</v>
      </c>
      <c r="D1172" s="1">
        <v>13.9</v>
      </c>
      <c r="E1172" s="1">
        <v>1</v>
      </c>
      <c r="F1172" s="1">
        <v>20</v>
      </c>
      <c r="H1172" s="37">
        <v>44439</v>
      </c>
      <c r="I1172" s="1">
        <v>13.9</v>
      </c>
      <c r="J1172" s="1">
        <v>1</v>
      </c>
      <c r="K1172" s="1">
        <v>20</v>
      </c>
      <c r="M1172" s="37">
        <v>44439</v>
      </c>
      <c r="N1172" s="1">
        <v>18</v>
      </c>
      <c r="O1172" s="1">
        <v>1</v>
      </c>
      <c r="P1172" s="1">
        <v>25</v>
      </c>
      <c r="R1172" s="37">
        <v>44439</v>
      </c>
      <c r="S1172" s="1">
        <v>18</v>
      </c>
      <c r="T1172" s="1">
        <v>1</v>
      </c>
      <c r="U1172" s="1">
        <v>25</v>
      </c>
      <c r="W1172" s="37">
        <v>44439</v>
      </c>
      <c r="X1172" s="1">
        <v>18</v>
      </c>
      <c r="Y1172" s="1">
        <v>1</v>
      </c>
      <c r="Z1172" s="1">
        <f t="shared" si="62"/>
        <v>1139.7</v>
      </c>
      <c r="AB1172" s="37">
        <v>44439</v>
      </c>
      <c r="AC1172" s="1">
        <v>19.100000000000001</v>
      </c>
      <c r="AD1172" s="1">
        <v>1</v>
      </c>
      <c r="AG1172" s="37">
        <v>44439</v>
      </c>
      <c r="AH1172" s="1">
        <v>13.399999999999901</v>
      </c>
      <c r="AI1172" s="1">
        <v>1</v>
      </c>
      <c r="AJ1172" s="1">
        <v>7.1</v>
      </c>
      <c r="AL1172" s="37">
        <v>44439</v>
      </c>
      <c r="AM1172" s="1">
        <v>13</v>
      </c>
      <c r="AN1172" s="1">
        <v>1</v>
      </c>
      <c r="AO1172" s="1">
        <f t="shared" si="63"/>
        <v>964.69999999999925</v>
      </c>
      <c r="AQ1172" s="37">
        <v>44439</v>
      </c>
      <c r="AR1172" s="1">
        <v>10.6</v>
      </c>
      <c r="AS1172" s="1">
        <v>1</v>
      </c>
      <c r="AT1172" s="1">
        <f t="shared" si="64"/>
        <v>1137.3</v>
      </c>
      <c r="AV1172" s="37">
        <v>44439</v>
      </c>
      <c r="AW1172" s="1">
        <v>16.3</v>
      </c>
      <c r="AX1172" s="1">
        <v>1</v>
      </c>
      <c r="AZ1172" s="37">
        <v>43343</v>
      </c>
      <c r="BA1172" s="1">
        <v>0</v>
      </c>
      <c r="BB1172" s="1">
        <v>0</v>
      </c>
      <c r="BC1172" s="1">
        <v>0</v>
      </c>
      <c r="BE1172" s="37"/>
      <c r="BJ1172" s="37"/>
      <c r="BP1172" s="37"/>
    </row>
    <row r="1173" spans="3:68" x14ac:dyDescent="0.3">
      <c r="C1173" s="37">
        <v>44440</v>
      </c>
      <c r="D1173" s="1">
        <v>0</v>
      </c>
      <c r="E1173" s="1">
        <v>0</v>
      </c>
      <c r="H1173" s="37">
        <v>44440</v>
      </c>
      <c r="I1173" s="1">
        <v>0</v>
      </c>
      <c r="J1173" s="1">
        <v>0</v>
      </c>
      <c r="M1173" s="37">
        <v>44440</v>
      </c>
      <c r="N1173" s="1">
        <v>0</v>
      </c>
      <c r="O1173" s="1">
        <v>0</v>
      </c>
      <c r="R1173" s="37">
        <v>44440</v>
      </c>
      <c r="S1173" s="1">
        <v>0</v>
      </c>
      <c r="T1173" s="1">
        <v>0</v>
      </c>
      <c r="W1173" s="37">
        <v>44440</v>
      </c>
      <c r="X1173" s="1">
        <v>0</v>
      </c>
      <c r="Y1173" s="1">
        <v>0</v>
      </c>
      <c r="Z1173" s="1">
        <f t="shared" si="62"/>
        <v>1139.7</v>
      </c>
      <c r="AB1173" s="37">
        <v>44440</v>
      </c>
      <c r="AC1173" s="1">
        <v>0</v>
      </c>
      <c r="AD1173" s="1">
        <v>0</v>
      </c>
      <c r="AG1173" s="37">
        <v>44440</v>
      </c>
      <c r="AH1173" s="1">
        <v>0</v>
      </c>
      <c r="AI1173" s="1">
        <v>0</v>
      </c>
      <c r="AL1173" s="37">
        <v>44440</v>
      </c>
      <c r="AM1173" s="1">
        <v>0</v>
      </c>
      <c r="AN1173" s="1">
        <v>0</v>
      </c>
      <c r="AO1173" s="1">
        <f t="shared" si="63"/>
        <v>964.69999999999925</v>
      </c>
      <c r="AQ1173" s="37">
        <v>44440</v>
      </c>
      <c r="AR1173" s="1">
        <v>0</v>
      </c>
      <c r="AS1173" s="1">
        <v>0</v>
      </c>
      <c r="AT1173" s="1">
        <f t="shared" si="64"/>
        <v>1137.3</v>
      </c>
      <c r="AV1173" s="37">
        <v>44440</v>
      </c>
      <c r="AW1173" s="1">
        <v>0</v>
      </c>
      <c r="AX1173" s="1">
        <v>0</v>
      </c>
      <c r="AZ1173" s="37">
        <v>43346</v>
      </c>
      <c r="BA1173" s="1">
        <v>0</v>
      </c>
      <c r="BB1173" s="1">
        <v>0</v>
      </c>
      <c r="BC1173" s="1">
        <v>0</v>
      </c>
      <c r="BE1173" s="37"/>
      <c r="BJ1173" s="37"/>
      <c r="BP1173" s="37"/>
    </row>
    <row r="1174" spans="3:68" x14ac:dyDescent="0.3">
      <c r="C1174" s="37">
        <v>44441</v>
      </c>
      <c r="D1174" s="1">
        <v>0</v>
      </c>
      <c r="E1174" s="1">
        <v>0</v>
      </c>
      <c r="H1174" s="37">
        <v>44441</v>
      </c>
      <c r="I1174" s="1">
        <v>0</v>
      </c>
      <c r="J1174" s="1">
        <v>0</v>
      </c>
      <c r="M1174" s="37">
        <v>44441</v>
      </c>
      <c r="N1174" s="1">
        <v>0</v>
      </c>
      <c r="O1174" s="1">
        <v>0</v>
      </c>
      <c r="R1174" s="37">
        <v>44441</v>
      </c>
      <c r="S1174" s="1">
        <v>0</v>
      </c>
      <c r="T1174" s="1">
        <v>0</v>
      </c>
      <c r="W1174" s="37">
        <v>44441</v>
      </c>
      <c r="X1174" s="1">
        <v>0</v>
      </c>
      <c r="Y1174" s="1">
        <v>0</v>
      </c>
      <c r="Z1174" s="1">
        <f t="shared" si="62"/>
        <v>1139.7</v>
      </c>
      <c r="AB1174" s="37">
        <v>44441</v>
      </c>
      <c r="AC1174" s="1">
        <v>0</v>
      </c>
      <c r="AD1174" s="1">
        <v>0</v>
      </c>
      <c r="AG1174" s="37">
        <v>44441</v>
      </c>
      <c r="AH1174" s="1">
        <v>0</v>
      </c>
      <c r="AI1174" s="1">
        <v>0</v>
      </c>
      <c r="AL1174" s="37">
        <v>44441</v>
      </c>
      <c r="AM1174" s="1">
        <v>0</v>
      </c>
      <c r="AN1174" s="1">
        <v>0</v>
      </c>
      <c r="AO1174" s="1">
        <f t="shared" si="63"/>
        <v>964.69999999999925</v>
      </c>
      <c r="AQ1174" s="37">
        <v>44441</v>
      </c>
      <c r="AR1174" s="1">
        <v>0</v>
      </c>
      <c r="AS1174" s="1">
        <v>0</v>
      </c>
      <c r="AT1174" s="1">
        <f t="shared" si="64"/>
        <v>1137.3</v>
      </c>
      <c r="AV1174" s="37">
        <v>44441</v>
      </c>
      <c r="AW1174" s="1">
        <v>0</v>
      </c>
      <c r="AX1174" s="1">
        <v>0</v>
      </c>
      <c r="AZ1174" s="37">
        <v>43347</v>
      </c>
      <c r="BA1174" s="1">
        <v>0</v>
      </c>
      <c r="BB1174" s="1">
        <v>0</v>
      </c>
      <c r="BC1174" s="1">
        <v>0</v>
      </c>
      <c r="BE1174" s="37"/>
      <c r="BJ1174" s="37"/>
      <c r="BP1174" s="37"/>
    </row>
    <row r="1175" spans="3:68" x14ac:dyDescent="0.3">
      <c r="C1175" s="37">
        <v>44442</v>
      </c>
      <c r="D1175" s="1">
        <v>0</v>
      </c>
      <c r="E1175" s="1">
        <v>0</v>
      </c>
      <c r="H1175" s="37">
        <v>44442</v>
      </c>
      <c r="I1175" s="1">
        <v>0</v>
      </c>
      <c r="J1175" s="1">
        <v>0</v>
      </c>
      <c r="M1175" s="37">
        <v>44442</v>
      </c>
      <c r="N1175" s="1">
        <v>0</v>
      </c>
      <c r="O1175" s="1">
        <v>0</v>
      </c>
      <c r="R1175" s="37">
        <v>44442</v>
      </c>
      <c r="S1175" s="1">
        <v>0</v>
      </c>
      <c r="T1175" s="1">
        <v>0</v>
      </c>
      <c r="W1175" s="37">
        <v>44442</v>
      </c>
      <c r="X1175" s="1">
        <v>0</v>
      </c>
      <c r="Y1175" s="1">
        <v>0</v>
      </c>
      <c r="Z1175" s="1">
        <f t="shared" si="62"/>
        <v>1139.7</v>
      </c>
      <c r="AB1175" s="37">
        <v>44442</v>
      </c>
      <c r="AC1175" s="1">
        <v>0</v>
      </c>
      <c r="AD1175" s="1">
        <v>0</v>
      </c>
      <c r="AG1175" s="37">
        <v>44442</v>
      </c>
      <c r="AH1175" s="1">
        <v>0</v>
      </c>
      <c r="AI1175" s="1">
        <v>0</v>
      </c>
      <c r="AL1175" s="37">
        <v>44442</v>
      </c>
      <c r="AM1175" s="1">
        <v>0</v>
      </c>
      <c r="AN1175" s="1">
        <v>0</v>
      </c>
      <c r="AO1175" s="1">
        <f t="shared" si="63"/>
        <v>964.69999999999925</v>
      </c>
      <c r="AQ1175" s="37">
        <v>44442</v>
      </c>
      <c r="AR1175" s="1">
        <v>0</v>
      </c>
      <c r="AS1175" s="1">
        <v>0</v>
      </c>
      <c r="AT1175" s="1">
        <f t="shared" si="64"/>
        <v>1137.3</v>
      </c>
      <c r="AV1175" s="37">
        <v>44442</v>
      </c>
      <c r="AW1175" s="1">
        <v>0</v>
      </c>
      <c r="AX1175" s="1">
        <v>0</v>
      </c>
      <c r="AZ1175" s="37">
        <v>43348</v>
      </c>
      <c r="BA1175" s="1">
        <v>0</v>
      </c>
      <c r="BB1175" s="1">
        <v>0</v>
      </c>
      <c r="BC1175" s="1">
        <v>0</v>
      </c>
      <c r="BE1175" s="37"/>
      <c r="BJ1175" s="37"/>
      <c r="BP1175" s="37"/>
    </row>
    <row r="1176" spans="3:68" x14ac:dyDescent="0.3">
      <c r="C1176" s="37">
        <v>44445</v>
      </c>
      <c r="D1176" s="1">
        <v>-11.3</v>
      </c>
      <c r="E1176" s="1">
        <v>1</v>
      </c>
      <c r="F1176" s="1">
        <v>2.7</v>
      </c>
      <c r="H1176" s="37">
        <v>44445</v>
      </c>
      <c r="I1176" s="1">
        <v>-11.3</v>
      </c>
      <c r="J1176" s="1">
        <v>1</v>
      </c>
      <c r="K1176" s="1">
        <v>2.7</v>
      </c>
      <c r="M1176" s="37">
        <v>44445</v>
      </c>
      <c r="N1176" s="1">
        <v>-11.3</v>
      </c>
      <c r="O1176" s="1">
        <v>1</v>
      </c>
      <c r="P1176" s="1">
        <v>2.7</v>
      </c>
      <c r="R1176" s="37">
        <v>44445</v>
      </c>
      <c r="S1176" s="1">
        <v>-11.3</v>
      </c>
      <c r="T1176" s="1">
        <v>1</v>
      </c>
      <c r="U1176" s="1">
        <v>2.7</v>
      </c>
      <c r="W1176" s="37">
        <v>44445</v>
      </c>
      <c r="X1176" s="1">
        <v>-11.3</v>
      </c>
      <c r="Y1176" s="1">
        <v>1</v>
      </c>
      <c r="Z1176" s="1">
        <f t="shared" si="62"/>
        <v>1128.4000000000001</v>
      </c>
      <c r="AB1176" s="37">
        <v>44445</v>
      </c>
      <c r="AC1176" s="1">
        <v>-11.3</v>
      </c>
      <c r="AD1176" s="1">
        <v>1</v>
      </c>
      <c r="AG1176" s="37">
        <v>44445</v>
      </c>
      <c r="AH1176" s="1">
        <v>-11.3</v>
      </c>
      <c r="AI1176" s="1">
        <v>1</v>
      </c>
      <c r="AL1176" s="37">
        <v>44445</v>
      </c>
      <c r="AM1176" s="1">
        <v>-2.2999999999999998</v>
      </c>
      <c r="AN1176" s="1">
        <v>1</v>
      </c>
      <c r="AO1176" s="1">
        <f t="shared" si="63"/>
        <v>962.3999999999993</v>
      </c>
      <c r="AQ1176" s="37">
        <v>44445</v>
      </c>
      <c r="AR1176" s="1">
        <v>-0.9</v>
      </c>
      <c r="AS1176" s="1">
        <v>1</v>
      </c>
      <c r="AT1176" s="1">
        <f t="shared" si="64"/>
        <v>1136.3999999999999</v>
      </c>
      <c r="AV1176" s="37">
        <v>44445</v>
      </c>
      <c r="AW1176" s="1">
        <v>-12.8</v>
      </c>
      <c r="AX1176" s="1">
        <v>1</v>
      </c>
      <c r="AZ1176" s="37">
        <v>43349</v>
      </c>
      <c r="BA1176" s="1">
        <v>0</v>
      </c>
      <c r="BB1176" s="1">
        <v>0</v>
      </c>
      <c r="BC1176" s="1">
        <v>0</v>
      </c>
      <c r="BE1176" s="37"/>
      <c r="BJ1176" s="37"/>
      <c r="BP1176" s="37"/>
    </row>
    <row r="1177" spans="3:68" x14ac:dyDescent="0.3">
      <c r="C1177" s="37">
        <v>44446</v>
      </c>
      <c r="D1177" s="1">
        <v>-21</v>
      </c>
      <c r="E1177" s="1">
        <v>1</v>
      </c>
      <c r="F1177" s="1">
        <v>5</v>
      </c>
      <c r="H1177" s="37">
        <v>44446</v>
      </c>
      <c r="I1177" s="1">
        <v>-21</v>
      </c>
      <c r="J1177" s="1">
        <v>1</v>
      </c>
      <c r="K1177" s="1">
        <v>5</v>
      </c>
      <c r="M1177" s="37">
        <v>44446</v>
      </c>
      <c r="N1177" s="1">
        <v>-21</v>
      </c>
      <c r="O1177" s="1">
        <v>1</v>
      </c>
      <c r="P1177" s="1">
        <v>5</v>
      </c>
      <c r="R1177" s="37">
        <v>44446</v>
      </c>
      <c r="S1177" s="1">
        <v>-21</v>
      </c>
      <c r="T1177" s="1">
        <v>1</v>
      </c>
      <c r="U1177" s="1">
        <v>5</v>
      </c>
      <c r="W1177" s="37">
        <v>44446</v>
      </c>
      <c r="X1177" s="1">
        <v>-21</v>
      </c>
      <c r="Y1177" s="1">
        <v>1</v>
      </c>
      <c r="Z1177" s="1">
        <f t="shared" si="62"/>
        <v>1107.4000000000001</v>
      </c>
      <c r="AB1177" s="37">
        <v>44446</v>
      </c>
      <c r="AC1177" s="1">
        <v>-19.899999999999999</v>
      </c>
      <c r="AD1177" s="1">
        <v>1</v>
      </c>
      <c r="AG1177" s="37">
        <v>44446</v>
      </c>
      <c r="AH1177" s="1">
        <v>-19.899999999999999</v>
      </c>
      <c r="AI1177" s="1">
        <v>1</v>
      </c>
      <c r="AL1177" s="37">
        <v>44446</v>
      </c>
      <c r="AM1177" s="1">
        <v>22</v>
      </c>
      <c r="AN1177" s="1">
        <v>1</v>
      </c>
      <c r="AO1177" s="1">
        <f t="shared" si="63"/>
        <v>984.3999999999993</v>
      </c>
      <c r="AQ1177" s="37">
        <v>44446</v>
      </c>
      <c r="AR1177" s="1">
        <v>22.8</v>
      </c>
      <c r="AS1177" s="1">
        <v>1</v>
      </c>
      <c r="AT1177" s="1">
        <f t="shared" si="64"/>
        <v>1159.1999999999998</v>
      </c>
      <c r="AV1177" s="37">
        <v>44446</v>
      </c>
      <c r="AW1177" s="1">
        <v>-20</v>
      </c>
      <c r="AX1177" s="1">
        <v>1</v>
      </c>
      <c r="AZ1177" s="37">
        <v>43350</v>
      </c>
      <c r="BA1177" s="1">
        <v>-7.6</v>
      </c>
      <c r="BB1177" s="1">
        <v>1</v>
      </c>
      <c r="BC1177" s="1">
        <v>0</v>
      </c>
      <c r="BE1177" s="37"/>
      <c r="BJ1177" s="37"/>
      <c r="BP1177" s="37"/>
    </row>
    <row r="1178" spans="3:68" x14ac:dyDescent="0.3">
      <c r="C1178" s="37">
        <v>44447</v>
      </c>
      <c r="D1178" s="1">
        <v>3</v>
      </c>
      <c r="E1178" s="1">
        <v>1</v>
      </c>
      <c r="F1178" s="1">
        <v>12</v>
      </c>
      <c r="H1178" s="37">
        <v>44447</v>
      </c>
      <c r="I1178" s="1">
        <v>3</v>
      </c>
      <c r="J1178" s="1">
        <v>1</v>
      </c>
      <c r="K1178" s="1">
        <v>12</v>
      </c>
      <c r="M1178" s="37">
        <v>44447</v>
      </c>
      <c r="N1178" s="1">
        <v>3</v>
      </c>
      <c r="O1178" s="1">
        <v>1</v>
      </c>
      <c r="P1178" s="1">
        <v>12</v>
      </c>
      <c r="R1178" s="37">
        <v>44447</v>
      </c>
      <c r="S1178" s="1">
        <v>3</v>
      </c>
      <c r="T1178" s="1">
        <v>1</v>
      </c>
      <c r="U1178" s="1">
        <v>12</v>
      </c>
      <c r="W1178" s="37">
        <v>44447</v>
      </c>
      <c r="X1178" s="1">
        <v>3</v>
      </c>
      <c r="Y1178" s="1">
        <v>1</v>
      </c>
      <c r="Z1178" s="1">
        <f t="shared" si="62"/>
        <v>1110.4000000000001</v>
      </c>
      <c r="AB1178" s="37">
        <v>44447</v>
      </c>
      <c r="AC1178" s="1">
        <v>3</v>
      </c>
      <c r="AD1178" s="1">
        <v>1</v>
      </c>
      <c r="AG1178" s="37">
        <v>44447</v>
      </c>
      <c r="AH1178" s="1">
        <v>7</v>
      </c>
      <c r="AI1178" s="1">
        <v>1</v>
      </c>
      <c r="AL1178" s="37">
        <v>44447</v>
      </c>
      <c r="AM1178" s="1">
        <v>3</v>
      </c>
      <c r="AN1178" s="1">
        <v>1</v>
      </c>
      <c r="AO1178" s="1">
        <f t="shared" si="63"/>
        <v>987.3999999999993</v>
      </c>
      <c r="AQ1178" s="37">
        <v>44447</v>
      </c>
      <c r="AR1178" s="1">
        <v>0.1</v>
      </c>
      <c r="AS1178" s="1">
        <v>1</v>
      </c>
      <c r="AT1178" s="1">
        <f t="shared" si="64"/>
        <v>1159.2999999999997</v>
      </c>
      <c r="AV1178" s="37">
        <v>44447</v>
      </c>
      <c r="AW1178" s="1">
        <v>1</v>
      </c>
      <c r="AX1178" s="1">
        <v>1</v>
      </c>
      <c r="AZ1178" s="37">
        <v>43353</v>
      </c>
      <c r="BA1178" s="1">
        <v>0</v>
      </c>
      <c r="BB1178" s="1">
        <v>0</v>
      </c>
      <c r="BC1178" s="1">
        <v>0</v>
      </c>
      <c r="BE1178" s="37"/>
      <c r="BJ1178" s="37"/>
      <c r="BP1178" s="37"/>
    </row>
    <row r="1179" spans="3:68" x14ac:dyDescent="0.3">
      <c r="C1179" s="37">
        <v>44448</v>
      </c>
      <c r="D1179" s="1">
        <v>4</v>
      </c>
      <c r="E1179" s="1">
        <v>1</v>
      </c>
      <c r="F1179" s="1">
        <v>4</v>
      </c>
      <c r="H1179" s="37">
        <v>44448</v>
      </c>
      <c r="I1179" s="1">
        <v>4</v>
      </c>
      <c r="J1179" s="1">
        <v>1</v>
      </c>
      <c r="K1179" s="1">
        <v>4</v>
      </c>
      <c r="M1179" s="37">
        <v>44448</v>
      </c>
      <c r="N1179" s="1">
        <v>4</v>
      </c>
      <c r="O1179" s="1">
        <v>1</v>
      </c>
      <c r="P1179" s="1">
        <v>4</v>
      </c>
      <c r="R1179" s="37">
        <v>44448</v>
      </c>
      <c r="S1179" s="1">
        <v>4</v>
      </c>
      <c r="T1179" s="1">
        <v>1</v>
      </c>
      <c r="U1179" s="1">
        <v>4</v>
      </c>
      <c r="W1179" s="37">
        <v>44448</v>
      </c>
      <c r="X1179" s="1">
        <v>4</v>
      </c>
      <c r="Y1179" s="1">
        <v>1</v>
      </c>
      <c r="Z1179" s="1">
        <f t="shared" si="62"/>
        <v>1114.4000000000001</v>
      </c>
      <c r="AB1179" s="37">
        <v>44448</v>
      </c>
      <c r="AC1179" s="1">
        <v>4</v>
      </c>
      <c r="AD1179" s="1">
        <v>1</v>
      </c>
      <c r="AG1179" s="37">
        <v>44448</v>
      </c>
      <c r="AH1179" s="1">
        <v>4</v>
      </c>
      <c r="AI1179" s="1">
        <v>1</v>
      </c>
      <c r="AL1179" s="37">
        <v>44448</v>
      </c>
      <c r="AM1179" s="1">
        <v>0</v>
      </c>
      <c r="AN1179" s="1">
        <v>1</v>
      </c>
      <c r="AO1179" s="1">
        <f t="shared" si="63"/>
        <v>987.3999999999993</v>
      </c>
      <c r="AQ1179" s="37">
        <v>44448</v>
      </c>
      <c r="AR1179" s="1">
        <v>-2</v>
      </c>
      <c r="AS1179" s="1">
        <v>1</v>
      </c>
      <c r="AT1179" s="1">
        <f t="shared" si="64"/>
        <v>1157.2999999999997</v>
      </c>
      <c r="AV1179" s="37">
        <v>44448</v>
      </c>
      <c r="AW1179" s="1">
        <v>4.8</v>
      </c>
      <c r="AX1179" s="1">
        <v>1</v>
      </c>
      <c r="AZ1179" s="37">
        <v>43354</v>
      </c>
      <c r="BA1179" s="1">
        <v>14</v>
      </c>
      <c r="BB1179" s="1">
        <v>1</v>
      </c>
      <c r="BC1179" s="1">
        <v>0</v>
      </c>
      <c r="BE1179" s="37"/>
      <c r="BJ1179" s="37"/>
      <c r="BP1179" s="37"/>
    </row>
    <row r="1180" spans="3:68" x14ac:dyDescent="0.3">
      <c r="C1180" s="37">
        <v>44449</v>
      </c>
      <c r="D1180" s="1">
        <v>0</v>
      </c>
      <c r="E1180" s="1">
        <v>0</v>
      </c>
      <c r="H1180" s="37">
        <v>44449</v>
      </c>
      <c r="I1180" s="1">
        <v>0</v>
      </c>
      <c r="J1180" s="1">
        <v>0</v>
      </c>
      <c r="M1180" s="37">
        <v>44449</v>
      </c>
      <c r="N1180" s="1">
        <v>0</v>
      </c>
      <c r="O1180" s="1">
        <v>0</v>
      </c>
      <c r="R1180" s="37">
        <v>44449</v>
      </c>
      <c r="S1180" s="1">
        <v>0</v>
      </c>
      <c r="T1180" s="1">
        <v>0</v>
      </c>
      <c r="W1180" s="37">
        <v>44449</v>
      </c>
      <c r="X1180" s="1">
        <v>0</v>
      </c>
      <c r="Y1180" s="1">
        <v>0</v>
      </c>
      <c r="Z1180" s="1">
        <f t="shared" ref="Z1180:Z1193" si="65">+Z1179+X1180</f>
        <v>1114.4000000000001</v>
      </c>
      <c r="AB1180" s="37">
        <v>44449</v>
      </c>
      <c r="AC1180" s="1">
        <v>0</v>
      </c>
      <c r="AD1180" s="1">
        <v>0</v>
      </c>
      <c r="AG1180" s="37">
        <v>44449</v>
      </c>
      <c r="AH1180" s="1">
        <v>0</v>
      </c>
      <c r="AI1180" s="1">
        <v>0</v>
      </c>
      <c r="AL1180" s="37">
        <v>44449</v>
      </c>
      <c r="AM1180" s="1">
        <v>0</v>
      </c>
      <c r="AN1180" s="1">
        <v>0</v>
      </c>
      <c r="AO1180" s="1">
        <f t="shared" ref="AO1180:AO1193" si="66">+AO1179+AM1180</f>
        <v>987.3999999999993</v>
      </c>
      <c r="AQ1180" s="37">
        <v>44449</v>
      </c>
      <c r="AR1180" s="1">
        <v>0</v>
      </c>
      <c r="AS1180" s="1">
        <v>0</v>
      </c>
      <c r="AT1180" s="1">
        <f t="shared" ref="AT1180:AT1193" si="67">+AT1179+AR1180</f>
        <v>1157.2999999999997</v>
      </c>
      <c r="AV1180" s="37">
        <v>44449</v>
      </c>
      <c r="AW1180" s="1">
        <v>0</v>
      </c>
      <c r="AX1180" s="1">
        <v>0</v>
      </c>
      <c r="AZ1180" s="37">
        <v>43355</v>
      </c>
      <c r="BA1180" s="1">
        <v>0</v>
      </c>
      <c r="BB1180" s="1">
        <v>0</v>
      </c>
      <c r="BC1180" s="1">
        <v>0</v>
      </c>
      <c r="BE1180" s="37"/>
      <c r="BJ1180" s="37"/>
      <c r="BP1180" s="37"/>
    </row>
    <row r="1181" spans="3:68" x14ac:dyDescent="0.3">
      <c r="C1181" s="37">
        <v>44452</v>
      </c>
      <c r="D1181" s="1">
        <v>10.1</v>
      </c>
      <c r="E1181" s="1">
        <v>1</v>
      </c>
      <c r="F1181" s="1">
        <v>10.1</v>
      </c>
      <c r="H1181" s="37">
        <v>44452</v>
      </c>
      <c r="I1181" s="1">
        <v>10.1</v>
      </c>
      <c r="J1181" s="1">
        <v>1</v>
      </c>
      <c r="K1181" s="1">
        <v>10.1</v>
      </c>
      <c r="M1181" s="37">
        <v>44452</v>
      </c>
      <c r="N1181" s="1">
        <v>10.1</v>
      </c>
      <c r="O1181" s="1">
        <v>1</v>
      </c>
      <c r="P1181" s="1">
        <v>10.1</v>
      </c>
      <c r="R1181" s="37">
        <v>44452</v>
      </c>
      <c r="S1181" s="1">
        <v>10.1</v>
      </c>
      <c r="T1181" s="1">
        <v>1</v>
      </c>
      <c r="U1181" s="1">
        <v>10.1</v>
      </c>
      <c r="W1181" s="37">
        <v>44452</v>
      </c>
      <c r="X1181" s="1">
        <v>10.1</v>
      </c>
      <c r="Y1181" s="1">
        <v>1</v>
      </c>
      <c r="Z1181" s="1">
        <f t="shared" si="65"/>
        <v>1124.5</v>
      </c>
      <c r="AB1181" s="37">
        <v>44452</v>
      </c>
      <c r="AC1181" s="1">
        <v>9.9</v>
      </c>
      <c r="AD1181" s="1">
        <v>1</v>
      </c>
      <c r="AG1181" s="37">
        <v>44452</v>
      </c>
      <c r="AH1181" s="1">
        <v>9.9</v>
      </c>
      <c r="AI1181" s="1">
        <v>1</v>
      </c>
      <c r="AL1181" s="37">
        <v>44452</v>
      </c>
      <c r="AM1181" s="1">
        <v>10.4</v>
      </c>
      <c r="AN1181" s="1">
        <v>1</v>
      </c>
      <c r="AO1181" s="1">
        <f t="shared" si="66"/>
        <v>997.79999999999927</v>
      </c>
      <c r="AQ1181" s="37">
        <v>44452</v>
      </c>
      <c r="AR1181" s="1">
        <v>7.7</v>
      </c>
      <c r="AS1181" s="1">
        <v>1</v>
      </c>
      <c r="AT1181" s="1">
        <f t="shared" si="67"/>
        <v>1164.9999999999998</v>
      </c>
      <c r="AV1181" s="37">
        <v>44452</v>
      </c>
      <c r="AW1181" s="1">
        <v>9.3000000000000007</v>
      </c>
      <c r="AX1181" s="1">
        <v>1</v>
      </c>
      <c r="AZ1181" s="37">
        <v>43356</v>
      </c>
      <c r="BA1181" s="1">
        <v>15.1</v>
      </c>
      <c r="BB1181" s="1">
        <v>1</v>
      </c>
      <c r="BC1181" s="1">
        <v>0</v>
      </c>
      <c r="BE1181" s="37"/>
      <c r="BJ1181" s="37"/>
      <c r="BP1181" s="37"/>
    </row>
    <row r="1182" spans="3:68" x14ac:dyDescent="0.3">
      <c r="C1182" s="37">
        <v>44453</v>
      </c>
      <c r="D1182" s="1">
        <v>-7.4</v>
      </c>
      <c r="E1182" s="1">
        <v>1</v>
      </c>
      <c r="F1182" s="1">
        <v>-0.4</v>
      </c>
      <c r="H1182" s="37">
        <v>44453</v>
      </c>
      <c r="I1182" s="1">
        <v>-7.4</v>
      </c>
      <c r="J1182" s="1">
        <v>1</v>
      </c>
      <c r="K1182" s="1">
        <v>-0.4</v>
      </c>
      <c r="M1182" s="37">
        <v>44453</v>
      </c>
      <c r="N1182" s="1">
        <v>-7.4</v>
      </c>
      <c r="O1182" s="1">
        <v>1</v>
      </c>
      <c r="P1182" s="1">
        <v>-0.4</v>
      </c>
      <c r="R1182" s="37">
        <v>44453</v>
      </c>
      <c r="S1182" s="1">
        <v>-7.4</v>
      </c>
      <c r="T1182" s="1">
        <v>1</v>
      </c>
      <c r="U1182" s="1">
        <v>-0.4</v>
      </c>
      <c r="W1182" s="37">
        <v>44453</v>
      </c>
      <c r="X1182" s="1">
        <v>-7.4</v>
      </c>
      <c r="Y1182" s="1">
        <v>1</v>
      </c>
      <c r="Z1182" s="1">
        <f t="shared" si="65"/>
        <v>1117.0999999999999</v>
      </c>
      <c r="AB1182" s="37">
        <v>44453</v>
      </c>
      <c r="AC1182" s="1">
        <v>-7.4</v>
      </c>
      <c r="AD1182" s="1">
        <v>1</v>
      </c>
      <c r="AG1182" s="37">
        <v>44453</v>
      </c>
      <c r="AH1182" s="1">
        <v>-7.4</v>
      </c>
      <c r="AI1182" s="1">
        <v>1</v>
      </c>
      <c r="AL1182" s="37">
        <v>44453</v>
      </c>
      <c r="AM1182" s="1">
        <v>-18.5</v>
      </c>
      <c r="AN1182" s="1">
        <v>1</v>
      </c>
      <c r="AO1182" s="1">
        <f t="shared" si="66"/>
        <v>979.29999999999927</v>
      </c>
      <c r="AQ1182" s="37">
        <v>44453</v>
      </c>
      <c r="AR1182" s="1">
        <v>-8.1999999999999993</v>
      </c>
      <c r="AS1182" s="1">
        <v>1</v>
      </c>
      <c r="AT1182" s="1">
        <f t="shared" si="67"/>
        <v>1156.7999999999997</v>
      </c>
      <c r="AV1182" s="37">
        <v>44453</v>
      </c>
      <c r="AW1182" s="1">
        <v>0</v>
      </c>
      <c r="AX1182" s="1">
        <v>0</v>
      </c>
      <c r="AZ1182" s="37">
        <v>43357</v>
      </c>
      <c r="BA1182" s="1">
        <v>27.8</v>
      </c>
      <c r="BB1182" s="1">
        <v>1</v>
      </c>
      <c r="BC1182" s="1">
        <v>0</v>
      </c>
      <c r="BE1182" s="37"/>
      <c r="BJ1182" s="37"/>
      <c r="BP1182" s="37"/>
    </row>
    <row r="1183" spans="3:68" x14ac:dyDescent="0.3">
      <c r="C1183" s="37">
        <v>44454</v>
      </c>
      <c r="D1183" s="1">
        <v>0</v>
      </c>
      <c r="E1183" s="1">
        <v>0</v>
      </c>
      <c r="H1183" s="37">
        <v>44454</v>
      </c>
      <c r="I1183" s="1">
        <v>0</v>
      </c>
      <c r="J1183" s="1">
        <v>0</v>
      </c>
      <c r="M1183" s="37">
        <v>44454</v>
      </c>
      <c r="N1183" s="1">
        <v>0</v>
      </c>
      <c r="O1183" s="1">
        <v>0</v>
      </c>
      <c r="R1183" s="37">
        <v>44454</v>
      </c>
      <c r="S1183" s="1">
        <v>0</v>
      </c>
      <c r="T1183" s="1">
        <v>0</v>
      </c>
      <c r="W1183" s="37">
        <v>44454</v>
      </c>
      <c r="X1183" s="1">
        <v>0</v>
      </c>
      <c r="Y1183" s="1">
        <v>0</v>
      </c>
      <c r="Z1183" s="1">
        <f t="shared" si="65"/>
        <v>1117.0999999999999</v>
      </c>
      <c r="AB1183" s="37">
        <v>44454</v>
      </c>
      <c r="AC1183" s="1">
        <v>0</v>
      </c>
      <c r="AD1183" s="1">
        <v>0</v>
      </c>
      <c r="AG1183" s="37">
        <v>44454</v>
      </c>
      <c r="AH1183" s="1">
        <v>0</v>
      </c>
      <c r="AI1183" s="1">
        <v>0</v>
      </c>
      <c r="AL1183" s="37">
        <v>44454</v>
      </c>
      <c r="AM1183" s="1">
        <v>0</v>
      </c>
      <c r="AN1183" s="1">
        <v>0</v>
      </c>
      <c r="AO1183" s="1">
        <f t="shared" si="66"/>
        <v>979.29999999999927</v>
      </c>
      <c r="AQ1183" s="37">
        <v>44454</v>
      </c>
      <c r="AR1183" s="1">
        <v>0</v>
      </c>
      <c r="AS1183" s="1">
        <v>0</v>
      </c>
      <c r="AT1183" s="1">
        <f t="shared" si="67"/>
        <v>1156.7999999999997</v>
      </c>
      <c r="AV1183" s="37">
        <v>44454</v>
      </c>
      <c r="AW1183" s="1">
        <v>0</v>
      </c>
      <c r="AX1183" s="1">
        <v>0</v>
      </c>
      <c r="AZ1183" s="37">
        <v>43360</v>
      </c>
      <c r="BA1183" s="1">
        <v>0</v>
      </c>
      <c r="BB1183" s="1">
        <v>0</v>
      </c>
      <c r="BC1183" s="1">
        <v>0</v>
      </c>
      <c r="BE1183" s="37"/>
      <c r="BJ1183" s="37"/>
      <c r="BP1183" s="37"/>
    </row>
    <row r="1184" spans="3:68" x14ac:dyDescent="0.3">
      <c r="C1184" s="37">
        <v>44455</v>
      </c>
      <c r="D1184" s="1">
        <v>9.9</v>
      </c>
      <c r="E1184" s="1">
        <v>1</v>
      </c>
      <c r="F1184" s="1">
        <v>15.1</v>
      </c>
      <c r="H1184" s="37">
        <v>44455</v>
      </c>
      <c r="I1184" s="1">
        <v>9.9</v>
      </c>
      <c r="J1184" s="1">
        <v>1</v>
      </c>
      <c r="K1184" s="1">
        <v>15.1</v>
      </c>
      <c r="M1184" s="37">
        <v>44455</v>
      </c>
      <c r="N1184" s="1">
        <v>11.1</v>
      </c>
      <c r="O1184" s="1">
        <v>1</v>
      </c>
      <c r="P1184" s="1">
        <v>15.1</v>
      </c>
      <c r="R1184" s="37">
        <v>44455</v>
      </c>
      <c r="S1184" s="1">
        <v>6.8</v>
      </c>
      <c r="T1184" s="1">
        <v>1</v>
      </c>
      <c r="U1184" s="1">
        <v>15.1</v>
      </c>
      <c r="W1184" s="37">
        <v>44455</v>
      </c>
      <c r="X1184" s="1">
        <v>6.8</v>
      </c>
      <c r="Y1184" s="1">
        <v>1</v>
      </c>
      <c r="Z1184" s="1">
        <f t="shared" si="65"/>
        <v>1123.8999999999999</v>
      </c>
      <c r="AB1184" s="37">
        <v>44455</v>
      </c>
      <c r="AC1184" s="1">
        <v>11</v>
      </c>
      <c r="AD1184" s="1">
        <v>1</v>
      </c>
      <c r="AG1184" s="37">
        <v>44455</v>
      </c>
      <c r="AH1184" s="1">
        <v>9.8000000000000007</v>
      </c>
      <c r="AI1184" s="1">
        <v>1</v>
      </c>
      <c r="AL1184" s="37">
        <v>44455</v>
      </c>
      <c r="AM1184" s="1">
        <v>5.0999999999999996</v>
      </c>
      <c r="AN1184" s="1">
        <v>1</v>
      </c>
      <c r="AO1184" s="1">
        <f t="shared" si="66"/>
        <v>984.3999999999993</v>
      </c>
      <c r="AQ1184" s="37">
        <v>44455</v>
      </c>
      <c r="AR1184" s="1">
        <v>5.5</v>
      </c>
      <c r="AS1184" s="1">
        <v>1</v>
      </c>
      <c r="AT1184" s="1">
        <f t="shared" si="67"/>
        <v>1162.2999999999997</v>
      </c>
      <c r="AV1184" s="37">
        <v>44455</v>
      </c>
      <c r="AW1184" s="1">
        <v>9.9</v>
      </c>
      <c r="AX1184" s="1">
        <v>1</v>
      </c>
      <c r="AZ1184" s="37">
        <v>43361</v>
      </c>
      <c r="BA1184" s="1">
        <v>16.899999999999999</v>
      </c>
      <c r="BB1184" s="1">
        <v>1</v>
      </c>
      <c r="BC1184" s="1">
        <v>0</v>
      </c>
      <c r="BE1184" s="37"/>
      <c r="BJ1184" s="37"/>
      <c r="BP1184" s="37"/>
    </row>
    <row r="1185" spans="3:68" x14ac:dyDescent="0.3">
      <c r="C1185" s="37">
        <v>44456</v>
      </c>
      <c r="D1185" s="1">
        <v>0</v>
      </c>
      <c r="E1185" s="1">
        <v>0</v>
      </c>
      <c r="H1185" s="37">
        <v>44456</v>
      </c>
      <c r="I1185" s="1">
        <v>0</v>
      </c>
      <c r="J1185" s="1">
        <v>0</v>
      </c>
      <c r="M1185" s="37">
        <v>44456</v>
      </c>
      <c r="N1185" s="1">
        <v>0</v>
      </c>
      <c r="O1185" s="1">
        <v>0</v>
      </c>
      <c r="R1185" s="37">
        <v>44456</v>
      </c>
      <c r="S1185" s="1">
        <v>0</v>
      </c>
      <c r="T1185" s="1">
        <v>0</v>
      </c>
      <c r="W1185" s="37">
        <v>44456</v>
      </c>
      <c r="X1185" s="1">
        <v>0</v>
      </c>
      <c r="Y1185" s="1">
        <v>0</v>
      </c>
      <c r="Z1185" s="1">
        <f t="shared" si="65"/>
        <v>1123.8999999999999</v>
      </c>
      <c r="AB1185" s="37">
        <v>44456</v>
      </c>
      <c r="AC1185" s="1">
        <v>0</v>
      </c>
      <c r="AD1185" s="1">
        <v>0</v>
      </c>
      <c r="AG1185" s="37">
        <v>44456</v>
      </c>
      <c r="AH1185" s="1">
        <v>0</v>
      </c>
      <c r="AI1185" s="1">
        <v>0</v>
      </c>
      <c r="AL1185" s="37">
        <v>44456</v>
      </c>
      <c r="AM1185" s="1">
        <v>0</v>
      </c>
      <c r="AN1185" s="1">
        <v>0</v>
      </c>
      <c r="AO1185" s="1">
        <f t="shared" si="66"/>
        <v>984.3999999999993</v>
      </c>
      <c r="AQ1185" s="37">
        <v>44456</v>
      </c>
      <c r="AR1185" s="1">
        <v>0</v>
      </c>
      <c r="AS1185" s="1">
        <v>0</v>
      </c>
      <c r="AT1185" s="1">
        <f t="shared" si="67"/>
        <v>1162.2999999999997</v>
      </c>
      <c r="AV1185" s="37">
        <v>44456</v>
      </c>
      <c r="AW1185" s="1">
        <v>0</v>
      </c>
      <c r="AX1185" s="1">
        <v>0</v>
      </c>
      <c r="AZ1185" s="37">
        <v>43362</v>
      </c>
      <c r="BA1185" s="1">
        <v>11.4</v>
      </c>
      <c r="BB1185" s="1">
        <v>1</v>
      </c>
      <c r="BC1185" s="1">
        <v>0</v>
      </c>
      <c r="BE1185" s="37"/>
      <c r="BJ1185" s="37"/>
      <c r="BP1185" s="37"/>
    </row>
    <row r="1186" spans="3:68" x14ac:dyDescent="0.3">
      <c r="C1186" s="37">
        <v>44462</v>
      </c>
      <c r="D1186" s="1">
        <v>17.600000000000001</v>
      </c>
      <c r="E1186" s="1">
        <v>1</v>
      </c>
      <c r="F1186" s="1">
        <v>27</v>
      </c>
      <c r="H1186" s="37">
        <v>44462</v>
      </c>
      <c r="I1186" s="1">
        <v>17.600000000000001</v>
      </c>
      <c r="J1186" s="1">
        <v>1</v>
      </c>
      <c r="K1186" s="1">
        <v>27</v>
      </c>
      <c r="M1186" s="37">
        <v>44462</v>
      </c>
      <c r="N1186" s="1">
        <v>17.600000000000001</v>
      </c>
      <c r="O1186" s="1">
        <v>1</v>
      </c>
      <c r="P1186" s="1">
        <v>27</v>
      </c>
      <c r="R1186" s="37">
        <v>44462</v>
      </c>
      <c r="S1186" s="1">
        <v>33</v>
      </c>
      <c r="T1186" s="1">
        <v>1</v>
      </c>
      <c r="U1186" s="1">
        <v>33</v>
      </c>
      <c r="W1186" s="37">
        <v>44462</v>
      </c>
      <c r="X1186" s="1">
        <v>33</v>
      </c>
      <c r="Y1186" s="1">
        <v>1</v>
      </c>
      <c r="Z1186" s="1">
        <f t="shared" si="65"/>
        <v>1156.8999999999999</v>
      </c>
      <c r="AB1186" s="37">
        <v>44462</v>
      </c>
      <c r="AC1186" s="1">
        <v>32.9</v>
      </c>
      <c r="AD1186" s="1">
        <v>1</v>
      </c>
      <c r="AG1186" s="37">
        <v>44462</v>
      </c>
      <c r="AH1186" s="1">
        <v>28.299999999999901</v>
      </c>
      <c r="AI1186" s="1">
        <v>1</v>
      </c>
      <c r="AJ1186" s="1">
        <v>20.9</v>
      </c>
      <c r="AL1186" s="37">
        <v>44462</v>
      </c>
      <c r="AM1186" s="1">
        <v>18.100000000000001</v>
      </c>
      <c r="AN1186" s="1">
        <v>1</v>
      </c>
      <c r="AO1186" s="1">
        <f t="shared" si="66"/>
        <v>1002.4999999999993</v>
      </c>
      <c r="AQ1186" s="37">
        <v>44462</v>
      </c>
      <c r="AR1186" s="1">
        <v>14.3</v>
      </c>
      <c r="AS1186" s="1">
        <v>1</v>
      </c>
      <c r="AT1186" s="1">
        <f t="shared" si="67"/>
        <v>1176.5999999999997</v>
      </c>
      <c r="AV1186" s="37">
        <v>44462</v>
      </c>
      <c r="AW1186" s="1">
        <v>28.7</v>
      </c>
      <c r="AX1186" s="1">
        <v>1</v>
      </c>
      <c r="AZ1186" s="37">
        <v>43363</v>
      </c>
      <c r="BA1186" s="1">
        <v>29.7</v>
      </c>
      <c r="BB1186" s="1">
        <v>1</v>
      </c>
      <c r="BC1186" s="1">
        <v>13.7</v>
      </c>
      <c r="BE1186" s="37"/>
      <c r="BJ1186" s="37"/>
      <c r="BP1186" s="37"/>
    </row>
    <row r="1187" spans="3:68" x14ac:dyDescent="0.3">
      <c r="C1187" s="37">
        <v>44463</v>
      </c>
      <c r="D1187" s="1">
        <v>2</v>
      </c>
      <c r="E1187" s="1">
        <v>1</v>
      </c>
      <c r="F1187" s="1">
        <v>9</v>
      </c>
      <c r="H1187" s="37">
        <v>44463</v>
      </c>
      <c r="I1187" s="1">
        <v>2</v>
      </c>
      <c r="J1187" s="1">
        <v>1</v>
      </c>
      <c r="K1187" s="1">
        <v>9</v>
      </c>
      <c r="M1187" s="37">
        <v>44463</v>
      </c>
      <c r="N1187" s="1">
        <v>2</v>
      </c>
      <c r="O1187" s="1">
        <v>1</v>
      </c>
      <c r="P1187" s="1">
        <v>9</v>
      </c>
      <c r="R1187" s="37">
        <v>44463</v>
      </c>
      <c r="S1187" s="1">
        <v>2</v>
      </c>
      <c r="T1187" s="1">
        <v>1</v>
      </c>
      <c r="U1187" s="1">
        <v>9</v>
      </c>
      <c r="W1187" s="37">
        <v>44463</v>
      </c>
      <c r="X1187" s="1">
        <v>2</v>
      </c>
      <c r="Y1187" s="1">
        <v>1</v>
      </c>
      <c r="Z1187" s="1">
        <f t="shared" si="65"/>
        <v>1158.8999999999999</v>
      </c>
      <c r="AB1187" s="37">
        <v>44463</v>
      </c>
      <c r="AC1187" s="1">
        <v>1.9</v>
      </c>
      <c r="AD1187" s="1">
        <v>1</v>
      </c>
      <c r="AG1187" s="37">
        <v>44463</v>
      </c>
      <c r="AH1187" s="1">
        <v>1.9</v>
      </c>
      <c r="AI1187" s="1">
        <v>1</v>
      </c>
      <c r="AL1187" s="37">
        <v>44463</v>
      </c>
      <c r="AM1187" s="1">
        <v>7.4</v>
      </c>
      <c r="AN1187" s="1">
        <v>1</v>
      </c>
      <c r="AO1187" s="1">
        <f t="shared" si="66"/>
        <v>1009.8999999999993</v>
      </c>
      <c r="AQ1187" s="37">
        <v>44463</v>
      </c>
      <c r="AR1187" s="1">
        <v>16.2</v>
      </c>
      <c r="AS1187" s="1">
        <v>1</v>
      </c>
      <c r="AT1187" s="1">
        <f t="shared" si="67"/>
        <v>1192.7999999999997</v>
      </c>
      <c r="AV1187" s="37">
        <v>44463</v>
      </c>
      <c r="AW1187" s="1">
        <v>0.9</v>
      </c>
      <c r="AX1187" s="1">
        <v>1</v>
      </c>
      <c r="AZ1187" s="37">
        <v>43364</v>
      </c>
      <c r="BA1187" s="1">
        <v>0</v>
      </c>
      <c r="BB1187" s="1">
        <v>0</v>
      </c>
      <c r="BC1187" s="1">
        <v>0</v>
      </c>
      <c r="BE1187" s="37"/>
      <c r="BJ1187" s="37"/>
      <c r="BP1187" s="37"/>
    </row>
    <row r="1188" spans="3:68" x14ac:dyDescent="0.3">
      <c r="C1188" s="37">
        <v>44466</v>
      </c>
      <c r="D1188" s="1">
        <v>5</v>
      </c>
      <c r="E1188" s="10">
        <v>1</v>
      </c>
      <c r="F1188" s="37"/>
      <c r="H1188" s="37">
        <v>44466</v>
      </c>
      <c r="I1188" s="1">
        <v>5</v>
      </c>
      <c r="J1188" s="10">
        <v>1</v>
      </c>
      <c r="K1188" s="37"/>
      <c r="Z1188" s="1">
        <f t="shared" si="65"/>
        <v>1158.8999999999999</v>
      </c>
      <c r="AB1188" s="37">
        <v>44466</v>
      </c>
      <c r="AC1188" s="1">
        <v>5</v>
      </c>
      <c r="AD1188" s="1">
        <v>1</v>
      </c>
      <c r="AG1188" s="37">
        <v>44466</v>
      </c>
      <c r="AH1188" s="1">
        <v>5</v>
      </c>
      <c r="AI1188" s="1">
        <v>1</v>
      </c>
      <c r="AL1188" s="37">
        <v>44466</v>
      </c>
      <c r="AM1188" s="1">
        <v>3.5</v>
      </c>
      <c r="AN1188" s="1">
        <v>1</v>
      </c>
      <c r="AO1188" s="1">
        <f t="shared" si="66"/>
        <v>1013.3999999999993</v>
      </c>
      <c r="AQ1188" s="37">
        <v>44466</v>
      </c>
      <c r="AR1188" s="1">
        <v>2</v>
      </c>
      <c r="AS1188" s="1">
        <v>1</v>
      </c>
      <c r="AT1188" s="1">
        <f t="shared" si="67"/>
        <v>1194.7999999999997</v>
      </c>
      <c r="AV1188" s="37">
        <v>44466</v>
      </c>
      <c r="AW1188" s="1">
        <v>3</v>
      </c>
      <c r="AX1188" s="1">
        <v>1</v>
      </c>
      <c r="AY1188" s="37"/>
      <c r="AZ1188" s="37">
        <v>43370</v>
      </c>
      <c r="BA1188" s="1">
        <v>-20.7</v>
      </c>
      <c r="BB1188" s="1">
        <v>1</v>
      </c>
      <c r="BC1188" s="1">
        <v>0</v>
      </c>
      <c r="BE1188" s="37"/>
      <c r="BJ1188" s="37"/>
      <c r="BP1188" s="37"/>
    </row>
    <row r="1189" spans="3:68" x14ac:dyDescent="0.3">
      <c r="C1189" s="37">
        <v>44467</v>
      </c>
      <c r="D1189" s="1">
        <v>43.5</v>
      </c>
      <c r="E1189" s="10">
        <v>1</v>
      </c>
      <c r="F1189" s="37"/>
      <c r="H1189" s="37">
        <v>44467</v>
      </c>
      <c r="I1189" s="1">
        <v>43.5</v>
      </c>
      <c r="J1189" s="10">
        <v>1</v>
      </c>
      <c r="K1189" s="37"/>
      <c r="Z1189" s="1">
        <f t="shared" si="65"/>
        <v>1158.8999999999999</v>
      </c>
      <c r="AB1189" s="37">
        <v>44467</v>
      </c>
      <c r="AC1189" s="1">
        <v>43.5</v>
      </c>
      <c r="AD1189" s="1">
        <v>1</v>
      </c>
      <c r="AG1189" s="37">
        <v>44467</v>
      </c>
      <c r="AH1189" s="1">
        <v>43.5</v>
      </c>
      <c r="AI1189" s="1">
        <v>1</v>
      </c>
      <c r="AL1189" s="37">
        <v>44467</v>
      </c>
      <c r="AM1189" s="1">
        <v>38.200000000000003</v>
      </c>
      <c r="AN1189" s="1">
        <v>1</v>
      </c>
      <c r="AO1189" s="1">
        <f t="shared" si="66"/>
        <v>1051.5999999999992</v>
      </c>
      <c r="AQ1189" s="37">
        <v>44467</v>
      </c>
      <c r="AR1189" s="1">
        <v>44.7</v>
      </c>
      <c r="AS1189" s="1">
        <v>1</v>
      </c>
      <c r="AT1189" s="1">
        <f t="shared" si="67"/>
        <v>1239.4999999999998</v>
      </c>
      <c r="AV1189" s="37">
        <v>44467</v>
      </c>
      <c r="AW1189" s="1">
        <v>41.1</v>
      </c>
      <c r="AX1189" s="1">
        <v>1</v>
      </c>
      <c r="AY1189" s="37"/>
      <c r="AZ1189" s="37">
        <v>43371</v>
      </c>
      <c r="BA1189" s="1">
        <v>0</v>
      </c>
      <c r="BB1189" s="1">
        <v>0</v>
      </c>
      <c r="BC1189" s="1">
        <v>0</v>
      </c>
      <c r="BE1189" s="37"/>
      <c r="BJ1189" s="37"/>
      <c r="BP1189" s="37"/>
    </row>
    <row r="1190" spans="3:68" x14ac:dyDescent="0.3">
      <c r="C1190" s="37">
        <v>44468</v>
      </c>
      <c r="D1190" s="1">
        <v>0</v>
      </c>
      <c r="E1190" s="10">
        <v>0</v>
      </c>
      <c r="F1190" s="37"/>
      <c r="H1190" s="37">
        <v>44468</v>
      </c>
      <c r="I1190" s="1">
        <v>0</v>
      </c>
      <c r="J1190" s="10">
        <v>0</v>
      </c>
      <c r="K1190" s="37"/>
      <c r="Z1190" s="1">
        <f t="shared" si="65"/>
        <v>1158.8999999999999</v>
      </c>
      <c r="AB1190" s="37">
        <v>44468</v>
      </c>
      <c r="AC1190" s="1">
        <v>0</v>
      </c>
      <c r="AD1190" s="1">
        <v>0</v>
      </c>
      <c r="AG1190" s="37">
        <v>44468</v>
      </c>
      <c r="AH1190" s="1">
        <v>0</v>
      </c>
      <c r="AI1190" s="1">
        <v>0</v>
      </c>
      <c r="AL1190" s="37">
        <v>44468</v>
      </c>
      <c r="AM1190" s="1">
        <v>0</v>
      </c>
      <c r="AN1190" s="1">
        <v>0</v>
      </c>
      <c r="AO1190" s="1">
        <f t="shared" si="66"/>
        <v>1051.5999999999992</v>
      </c>
      <c r="AQ1190" s="37">
        <v>44468</v>
      </c>
      <c r="AR1190" s="1">
        <v>0</v>
      </c>
      <c r="AS1190" s="1">
        <v>0</v>
      </c>
      <c r="AT1190" s="1">
        <f t="shared" si="67"/>
        <v>1239.4999999999998</v>
      </c>
      <c r="AV1190" s="37">
        <v>44468</v>
      </c>
      <c r="AW1190" s="1">
        <v>0</v>
      </c>
      <c r="AX1190" s="1">
        <v>0</v>
      </c>
      <c r="AY1190" s="37"/>
      <c r="AZ1190" s="37">
        <v>43374</v>
      </c>
      <c r="BA1190" s="1">
        <v>1</v>
      </c>
      <c r="BB1190" s="1">
        <v>1</v>
      </c>
      <c r="BC1190" s="1">
        <v>0</v>
      </c>
      <c r="BE1190" s="37"/>
      <c r="BJ1190" s="37"/>
      <c r="BP1190" s="37"/>
    </row>
    <row r="1191" spans="3:68" x14ac:dyDescent="0.3">
      <c r="C1191" s="37">
        <v>44469</v>
      </c>
      <c r="D1191" s="1">
        <v>0</v>
      </c>
      <c r="E1191" s="10">
        <v>0</v>
      </c>
      <c r="F1191" s="37"/>
      <c r="H1191" s="37">
        <v>44469</v>
      </c>
      <c r="I1191" s="1">
        <v>0</v>
      </c>
      <c r="J1191" s="10">
        <v>0</v>
      </c>
      <c r="K1191" s="37"/>
      <c r="M1191" s="37">
        <v>44466</v>
      </c>
      <c r="N1191" s="37"/>
      <c r="O1191" s="1">
        <v>5</v>
      </c>
      <c r="P1191" s="1">
        <v>1</v>
      </c>
      <c r="Z1191" s="1">
        <f t="shared" si="65"/>
        <v>1158.8999999999999</v>
      </c>
      <c r="AB1191" s="37">
        <v>44469</v>
      </c>
      <c r="AC1191" s="1">
        <v>0</v>
      </c>
      <c r="AD1191" s="1">
        <v>0</v>
      </c>
      <c r="AG1191" s="37">
        <v>44469</v>
      </c>
      <c r="AH1191" s="1">
        <v>0</v>
      </c>
      <c r="AI1191" s="1">
        <v>0</v>
      </c>
      <c r="AL1191" s="37">
        <v>44469</v>
      </c>
      <c r="AM1191" s="1">
        <v>0</v>
      </c>
      <c r="AN1191" s="1">
        <v>0</v>
      </c>
      <c r="AO1191" s="1">
        <f t="shared" si="66"/>
        <v>1051.5999999999992</v>
      </c>
      <c r="AQ1191" s="37">
        <v>44469</v>
      </c>
      <c r="AR1191" s="1">
        <v>0</v>
      </c>
      <c r="AS1191" s="1">
        <v>0</v>
      </c>
      <c r="AT1191" s="1">
        <f t="shared" si="67"/>
        <v>1239.4999999999998</v>
      </c>
      <c r="AV1191" s="37">
        <v>44469</v>
      </c>
      <c r="AW1191" s="1">
        <v>0</v>
      </c>
      <c r="AX1191" s="1">
        <v>0</v>
      </c>
      <c r="AY1191" s="37"/>
      <c r="AZ1191" s="37">
        <v>43375</v>
      </c>
      <c r="BA1191" s="1">
        <v>-16.8</v>
      </c>
      <c r="BB1191" s="1">
        <v>1</v>
      </c>
      <c r="BC1191" s="1">
        <v>0</v>
      </c>
      <c r="BE1191" s="37"/>
      <c r="BJ1191" s="37"/>
      <c r="BP1191" s="37"/>
    </row>
    <row r="1192" spans="3:68" x14ac:dyDescent="0.3">
      <c r="C1192" s="37">
        <v>44470</v>
      </c>
      <c r="D1192" s="1">
        <v>27.3</v>
      </c>
      <c r="E1192" s="10">
        <v>1</v>
      </c>
      <c r="F1192" s="37"/>
      <c r="H1192" s="37">
        <v>44470</v>
      </c>
      <c r="I1192" s="1">
        <v>30.2</v>
      </c>
      <c r="J1192" s="10">
        <v>1</v>
      </c>
      <c r="K1192" s="37"/>
      <c r="M1192" s="37">
        <v>44467</v>
      </c>
      <c r="N1192" s="37"/>
      <c r="O1192" s="1">
        <v>43.5</v>
      </c>
      <c r="P1192" s="1">
        <v>1</v>
      </c>
      <c r="Z1192" s="1">
        <f t="shared" si="65"/>
        <v>1158.8999999999999</v>
      </c>
      <c r="AB1192" s="37">
        <v>44470</v>
      </c>
      <c r="AC1192" s="1">
        <v>19.3</v>
      </c>
      <c r="AD1192" s="1">
        <v>1</v>
      </c>
      <c r="AG1192" s="37">
        <v>44470</v>
      </c>
      <c r="AH1192" s="1">
        <v>27.3</v>
      </c>
      <c r="AI1192" s="1">
        <v>1</v>
      </c>
      <c r="AL1192" s="37">
        <v>44470</v>
      </c>
      <c r="AM1192" s="1">
        <v>24</v>
      </c>
      <c r="AN1192" s="1">
        <v>1</v>
      </c>
      <c r="AO1192" s="1">
        <f t="shared" si="66"/>
        <v>1075.5999999999992</v>
      </c>
      <c r="AQ1192" s="37">
        <v>44470</v>
      </c>
      <c r="AR1192" s="1">
        <v>37.6</v>
      </c>
      <c r="AS1192" s="1">
        <v>1</v>
      </c>
      <c r="AT1192" s="1">
        <f t="shared" si="67"/>
        <v>1277.0999999999997</v>
      </c>
      <c r="AV1192" s="37">
        <v>44470</v>
      </c>
      <c r="AW1192" s="1">
        <v>17.100000000000001</v>
      </c>
      <c r="AX1192" s="1">
        <v>1</v>
      </c>
      <c r="AY1192" s="37"/>
      <c r="AZ1192" s="37">
        <v>43377</v>
      </c>
      <c r="BA1192" s="1">
        <v>-6.2</v>
      </c>
      <c r="BB1192" s="1">
        <v>1</v>
      </c>
      <c r="BC1192" s="1">
        <v>0</v>
      </c>
      <c r="BE1192" s="37"/>
      <c r="BJ1192" s="37"/>
      <c r="BP1192" s="37"/>
    </row>
    <row r="1193" spans="3:68" x14ac:dyDescent="0.3">
      <c r="C1193" s="37">
        <v>44474</v>
      </c>
      <c r="D1193" s="1">
        <v>6.2</v>
      </c>
      <c r="E1193" s="10">
        <v>1</v>
      </c>
      <c r="F1193" s="37"/>
      <c r="H1193" s="37">
        <v>44474</v>
      </c>
      <c r="I1193" s="1">
        <v>6.2</v>
      </c>
      <c r="J1193" s="10">
        <v>1</v>
      </c>
      <c r="K1193" s="37"/>
      <c r="M1193" s="37">
        <v>44468</v>
      </c>
      <c r="N1193" s="37"/>
      <c r="O1193" s="1">
        <v>0</v>
      </c>
      <c r="P1193" s="1">
        <v>0</v>
      </c>
      <c r="Z1193" s="1">
        <f t="shared" si="65"/>
        <v>1158.8999999999999</v>
      </c>
      <c r="AB1193" s="37">
        <v>44474</v>
      </c>
      <c r="AC1193" s="1">
        <v>6.2</v>
      </c>
      <c r="AD1193" s="1">
        <v>1</v>
      </c>
      <c r="AG1193" s="37">
        <v>44474</v>
      </c>
      <c r="AH1193" s="1">
        <v>6.2</v>
      </c>
      <c r="AI1193" s="1">
        <v>1</v>
      </c>
      <c r="AL1193" s="37">
        <v>44474</v>
      </c>
      <c r="AM1193" s="1">
        <v>-2.2000000000000002</v>
      </c>
      <c r="AN1193" s="1">
        <v>1</v>
      </c>
      <c r="AO1193" s="1">
        <f t="shared" si="66"/>
        <v>1073.3999999999992</v>
      </c>
      <c r="AQ1193" s="37">
        <v>44474</v>
      </c>
      <c r="AR1193" s="1">
        <v>7.6</v>
      </c>
      <c r="AS1193" s="1">
        <v>1</v>
      </c>
      <c r="AT1193" s="1">
        <f t="shared" si="67"/>
        <v>1284.6999999999996</v>
      </c>
      <c r="AV1193" s="37">
        <v>44474</v>
      </c>
      <c r="AW1193" s="1">
        <v>6.1</v>
      </c>
      <c r="AX1193" s="1">
        <v>1</v>
      </c>
      <c r="AY1193" s="37"/>
      <c r="AZ1193" s="37">
        <v>43378</v>
      </c>
      <c r="BA1193" s="1">
        <v>0</v>
      </c>
      <c r="BB1193" s="1">
        <v>0</v>
      </c>
      <c r="BC1193" s="1">
        <v>0</v>
      </c>
      <c r="BE1193" s="37"/>
      <c r="BJ1193" s="37"/>
      <c r="BP1193" s="37"/>
    </row>
    <row r="1194" spans="3:68" x14ac:dyDescent="0.3">
      <c r="C1194" s="37">
        <v>44475</v>
      </c>
      <c r="D1194" s="1">
        <v>14.1</v>
      </c>
      <c r="E1194" s="10">
        <v>1</v>
      </c>
      <c r="F1194" s="37"/>
      <c r="H1194" s="37">
        <v>44475</v>
      </c>
      <c r="I1194" s="1">
        <v>13.9</v>
      </c>
      <c r="J1194" s="10">
        <v>1</v>
      </c>
      <c r="M1194" s="37">
        <v>44469</v>
      </c>
      <c r="N1194" s="37"/>
      <c r="O1194" s="1">
        <v>0</v>
      </c>
      <c r="P1194" s="1">
        <v>0</v>
      </c>
      <c r="AU1194" s="37"/>
      <c r="AX1194" s="37"/>
      <c r="AZ1194" s="37">
        <v>43381</v>
      </c>
      <c r="BA1194" s="1">
        <v>0</v>
      </c>
      <c r="BB1194" s="1">
        <v>0</v>
      </c>
      <c r="BC1194" s="1">
        <v>0</v>
      </c>
      <c r="BE1194" s="37"/>
      <c r="BJ1194" s="37"/>
      <c r="BP1194" s="37"/>
    </row>
    <row r="1195" spans="3:68" x14ac:dyDescent="0.3">
      <c r="C1195" s="37">
        <v>44476</v>
      </c>
      <c r="D1195" s="1">
        <v>-25</v>
      </c>
      <c r="E1195" s="10">
        <v>1</v>
      </c>
      <c r="F1195" s="37"/>
      <c r="H1195" s="37">
        <v>44476</v>
      </c>
      <c r="I1195" s="1">
        <v>-25</v>
      </c>
      <c r="J1195" s="10">
        <v>1</v>
      </c>
      <c r="M1195" s="37">
        <v>44470</v>
      </c>
      <c r="N1195" s="37"/>
      <c r="O1195" s="1">
        <v>27.3</v>
      </c>
      <c r="P1195" s="1">
        <v>1</v>
      </c>
      <c r="AU1195" s="37"/>
      <c r="AX1195" s="37"/>
      <c r="AZ1195" s="37">
        <v>43383</v>
      </c>
      <c r="BA1195" s="1">
        <v>0</v>
      </c>
      <c r="BB1195" s="1">
        <v>0</v>
      </c>
      <c r="BC1195" s="1">
        <v>0</v>
      </c>
      <c r="BE1195" s="37"/>
      <c r="BJ1195" s="37"/>
      <c r="BP1195" s="37"/>
    </row>
    <row r="1196" spans="3:68" x14ac:dyDescent="0.3">
      <c r="F1196" s="37"/>
      <c r="H1196" s="37"/>
      <c r="J1196" s="10"/>
      <c r="M1196" s="37">
        <v>44474</v>
      </c>
      <c r="N1196" s="37"/>
      <c r="O1196" s="1">
        <v>6.2</v>
      </c>
      <c r="P1196" s="1">
        <v>1</v>
      </c>
      <c r="AX1196" s="37"/>
      <c r="AZ1196" s="37">
        <v>43384</v>
      </c>
      <c r="BA1196" s="1">
        <v>0</v>
      </c>
      <c r="BB1196" s="1">
        <v>0</v>
      </c>
      <c r="BC1196" s="1">
        <v>0</v>
      </c>
      <c r="BE1196" s="37"/>
      <c r="BJ1196" s="37"/>
      <c r="BP1196" s="37"/>
    </row>
    <row r="1197" spans="3:68" x14ac:dyDescent="0.3">
      <c r="F1197" s="37"/>
      <c r="H1197" s="37"/>
      <c r="J1197" s="10"/>
      <c r="M1197" s="37">
        <v>44475</v>
      </c>
      <c r="N1197" s="37"/>
      <c r="O1197" s="1">
        <v>14.1</v>
      </c>
      <c r="P1197" s="1">
        <v>1</v>
      </c>
      <c r="AX1197" s="37"/>
      <c r="AZ1197" s="37">
        <v>43385</v>
      </c>
      <c r="BA1197" s="1">
        <v>13.9</v>
      </c>
      <c r="BB1197" s="1">
        <v>1</v>
      </c>
      <c r="BC1197" s="1">
        <v>0</v>
      </c>
      <c r="BE1197" s="37"/>
      <c r="BJ1197" s="37"/>
      <c r="BP1197" s="37"/>
    </row>
    <row r="1198" spans="3:68" x14ac:dyDescent="0.3">
      <c r="F1198" s="37"/>
      <c r="H1198" s="37"/>
      <c r="J1198" s="10"/>
      <c r="M1198" s="37">
        <v>44476</v>
      </c>
      <c r="N1198" s="37"/>
      <c r="O1198" s="1">
        <v>-25</v>
      </c>
      <c r="P1198" s="1">
        <v>1</v>
      </c>
      <c r="AX1198" s="37"/>
      <c r="AZ1198" s="37">
        <v>43388</v>
      </c>
      <c r="BA1198" s="1">
        <v>0</v>
      </c>
      <c r="BB1198" s="1">
        <v>0</v>
      </c>
      <c r="BC1198" s="1">
        <v>0</v>
      </c>
      <c r="BE1198" s="37"/>
      <c r="BJ1198" s="37"/>
      <c r="BP1198" s="37"/>
    </row>
    <row r="1199" spans="3:68" x14ac:dyDescent="0.3">
      <c r="F1199" s="37"/>
      <c r="H1199" s="37"/>
      <c r="J1199" s="10"/>
      <c r="AX1199" s="37"/>
      <c r="AZ1199" s="37">
        <v>43389</v>
      </c>
      <c r="BA1199" s="1">
        <v>-11.3</v>
      </c>
      <c r="BB1199" s="1">
        <v>1</v>
      </c>
      <c r="BC1199" s="1">
        <v>0</v>
      </c>
      <c r="BE1199" s="37"/>
      <c r="BJ1199" s="37"/>
      <c r="BP1199" s="37"/>
    </row>
    <row r="1200" spans="3:68" x14ac:dyDescent="0.3">
      <c r="F1200" s="37"/>
      <c r="H1200" s="37"/>
      <c r="J1200" s="10"/>
      <c r="AX1200" s="37"/>
      <c r="AZ1200" s="37">
        <v>43390</v>
      </c>
      <c r="BA1200" s="1">
        <v>0</v>
      </c>
      <c r="BB1200" s="1">
        <v>0</v>
      </c>
      <c r="BC1200" s="1">
        <v>0</v>
      </c>
      <c r="BE1200" s="37"/>
      <c r="BJ1200" s="37"/>
      <c r="BP1200" s="37"/>
    </row>
    <row r="1201" spans="6:68" x14ac:dyDescent="0.3">
      <c r="F1201" s="37"/>
      <c r="H1201" s="37"/>
      <c r="J1201" s="10"/>
      <c r="AX1201" s="37"/>
      <c r="AZ1201" s="37">
        <v>43391</v>
      </c>
      <c r="BA1201" s="1">
        <v>0</v>
      </c>
      <c r="BB1201" s="1">
        <v>0</v>
      </c>
      <c r="BC1201" s="1">
        <v>0</v>
      </c>
      <c r="BE1201" s="37"/>
      <c r="BJ1201" s="37"/>
      <c r="BP1201" s="37"/>
    </row>
    <row r="1202" spans="6:68" x14ac:dyDescent="0.3">
      <c r="F1202" s="37"/>
      <c r="H1202" s="37"/>
      <c r="J1202" s="10"/>
      <c r="AX1202" s="37"/>
      <c r="AZ1202" s="37">
        <v>43392</v>
      </c>
      <c r="BA1202" s="1">
        <v>11.4</v>
      </c>
      <c r="BB1202" s="1">
        <v>1</v>
      </c>
      <c r="BC1202" s="1">
        <v>0</v>
      </c>
      <c r="BE1202" s="37"/>
      <c r="BJ1202" s="37"/>
      <c r="BP1202" s="37"/>
    </row>
    <row r="1203" spans="6:68" x14ac:dyDescent="0.3">
      <c r="F1203" s="37"/>
      <c r="H1203" s="37"/>
      <c r="J1203" s="10"/>
      <c r="AX1203" s="37"/>
      <c r="AZ1203" s="37">
        <v>43395</v>
      </c>
      <c r="BA1203" s="1">
        <v>6</v>
      </c>
      <c r="BB1203" s="1">
        <v>1</v>
      </c>
      <c r="BC1203" s="1">
        <v>0</v>
      </c>
      <c r="BE1203" s="37"/>
      <c r="BJ1203" s="37"/>
      <c r="BP1203" s="37"/>
    </row>
    <row r="1204" spans="6:68" x14ac:dyDescent="0.3">
      <c r="F1204" s="37"/>
      <c r="H1204" s="37"/>
      <c r="J1204" s="10"/>
      <c r="AX1204" s="37"/>
      <c r="AZ1204" s="37">
        <v>43396</v>
      </c>
      <c r="BA1204" s="1">
        <v>0</v>
      </c>
      <c r="BB1204" s="1">
        <v>0</v>
      </c>
      <c r="BC1204" s="1">
        <v>0</v>
      </c>
      <c r="BE1204" s="37"/>
      <c r="BJ1204" s="37"/>
      <c r="BP1204" s="37"/>
    </row>
    <row r="1205" spans="6:68" x14ac:dyDescent="0.3">
      <c r="F1205" s="37"/>
      <c r="K1205" s="37"/>
      <c r="AY1205" s="37"/>
      <c r="AZ1205" s="37">
        <v>43397</v>
      </c>
      <c r="BA1205" s="1">
        <v>0</v>
      </c>
      <c r="BB1205" s="1">
        <v>0</v>
      </c>
      <c r="BC1205" s="1">
        <v>0</v>
      </c>
      <c r="BE1205" s="37"/>
      <c r="BJ1205" s="37"/>
      <c r="BP1205" s="37"/>
    </row>
    <row r="1206" spans="6:68" x14ac:dyDescent="0.3">
      <c r="F1206" s="37"/>
      <c r="K1206" s="37"/>
      <c r="AY1206" s="37"/>
      <c r="AZ1206" s="37">
        <v>43398</v>
      </c>
      <c r="BA1206" s="1">
        <v>0</v>
      </c>
      <c r="BB1206" s="1">
        <v>0</v>
      </c>
      <c r="BC1206" s="1">
        <v>0</v>
      </c>
      <c r="BE1206" s="37"/>
      <c r="BJ1206" s="37"/>
      <c r="BP1206" s="37"/>
    </row>
    <row r="1207" spans="6:68" x14ac:dyDescent="0.3">
      <c r="F1207" s="37"/>
      <c r="K1207" s="37"/>
      <c r="AY1207" s="37"/>
      <c r="AZ1207" s="37">
        <v>43399</v>
      </c>
      <c r="BA1207" s="1">
        <v>0</v>
      </c>
      <c r="BB1207" s="1">
        <v>0</v>
      </c>
      <c r="BC1207" s="1">
        <v>0</v>
      </c>
      <c r="BE1207" s="37"/>
      <c r="BJ1207" s="37"/>
      <c r="BP1207" s="37"/>
    </row>
    <row r="1208" spans="6:68" x14ac:dyDescent="0.3">
      <c r="F1208" s="37"/>
      <c r="K1208" s="37"/>
      <c r="AY1208" s="37"/>
      <c r="AZ1208" s="37">
        <v>43402</v>
      </c>
      <c r="BA1208" s="1">
        <v>0</v>
      </c>
      <c r="BB1208" s="1">
        <v>0</v>
      </c>
      <c r="BC1208" s="1">
        <v>0</v>
      </c>
      <c r="BE1208" s="37"/>
      <c r="BJ1208" s="37"/>
      <c r="BP1208" s="37"/>
    </row>
    <row r="1209" spans="6:68" x14ac:dyDescent="0.3">
      <c r="F1209" s="37"/>
      <c r="K1209" s="37"/>
      <c r="AY1209" s="37"/>
      <c r="AZ1209" s="37">
        <v>43403</v>
      </c>
      <c r="BA1209" s="1">
        <v>11.4</v>
      </c>
      <c r="BB1209" s="1">
        <v>1</v>
      </c>
      <c r="BC1209" s="1">
        <v>0</v>
      </c>
      <c r="BE1209" s="37"/>
      <c r="BJ1209" s="37"/>
      <c r="BP1209" s="37"/>
    </row>
    <row r="1210" spans="6:68" x14ac:dyDescent="0.3">
      <c r="F1210" s="37"/>
      <c r="K1210" s="37"/>
      <c r="AY1210" s="37"/>
      <c r="AZ1210" s="37">
        <v>43404</v>
      </c>
      <c r="BA1210" s="1">
        <v>16.2</v>
      </c>
      <c r="BB1210" s="1">
        <v>1</v>
      </c>
      <c r="BC1210" s="1">
        <v>0</v>
      </c>
      <c r="BE1210" s="37"/>
      <c r="BJ1210" s="37"/>
      <c r="BP1210" s="37"/>
    </row>
    <row r="1211" spans="6:68" x14ac:dyDescent="0.3">
      <c r="F1211" s="37"/>
      <c r="K1211" s="37"/>
      <c r="AY1211" s="37"/>
      <c r="AZ1211" s="37">
        <v>43405</v>
      </c>
      <c r="BA1211" s="1">
        <v>0</v>
      </c>
      <c r="BB1211" s="1">
        <v>0</v>
      </c>
      <c r="BC1211" s="1">
        <v>0</v>
      </c>
      <c r="BE1211" s="37"/>
      <c r="BJ1211" s="37"/>
      <c r="BP1211" s="37"/>
    </row>
    <row r="1212" spans="6:68" x14ac:dyDescent="0.3">
      <c r="F1212" s="37"/>
      <c r="K1212" s="37"/>
      <c r="AY1212" s="37"/>
      <c r="AZ1212" s="37">
        <v>43406</v>
      </c>
      <c r="BA1212" s="1">
        <v>-13</v>
      </c>
      <c r="BB1212" s="1">
        <v>1</v>
      </c>
      <c r="BC1212" s="1">
        <v>-31.6</v>
      </c>
      <c r="BE1212" s="37"/>
      <c r="BJ1212" s="37"/>
      <c r="BP1212" s="37"/>
    </row>
    <row r="1213" spans="6:68" x14ac:dyDescent="0.3">
      <c r="F1213" s="37"/>
      <c r="K1213" s="37"/>
      <c r="AY1213" s="37"/>
      <c r="AZ1213" s="37">
        <v>43409</v>
      </c>
      <c r="BA1213" s="1">
        <v>0</v>
      </c>
      <c r="BB1213" s="1">
        <v>0</v>
      </c>
      <c r="BC1213" s="1">
        <v>0</v>
      </c>
      <c r="BE1213" s="37"/>
      <c r="BJ1213" s="37"/>
      <c r="BP1213" s="37"/>
    </row>
    <row r="1214" spans="6:68" x14ac:dyDescent="0.3">
      <c r="F1214" s="37"/>
      <c r="K1214" s="37"/>
      <c r="AY1214" s="37"/>
      <c r="AZ1214" s="37">
        <v>43410</v>
      </c>
      <c r="BA1214" s="1">
        <v>-18.5</v>
      </c>
      <c r="BB1214" s="1">
        <v>1</v>
      </c>
      <c r="BC1214" s="1">
        <v>0</v>
      </c>
      <c r="BE1214" s="37"/>
      <c r="BJ1214" s="37"/>
      <c r="BP1214" s="37"/>
    </row>
    <row r="1215" spans="6:68" x14ac:dyDescent="0.3">
      <c r="F1215" s="37"/>
      <c r="K1215" s="37"/>
      <c r="AY1215" s="37"/>
      <c r="AZ1215" s="37">
        <v>43411</v>
      </c>
      <c r="BA1215" s="1">
        <v>0</v>
      </c>
      <c r="BB1215" s="1">
        <v>0</v>
      </c>
      <c r="BC1215" s="1">
        <v>0</v>
      </c>
      <c r="BE1215" s="37"/>
      <c r="BJ1215" s="37"/>
      <c r="BP1215" s="37"/>
    </row>
    <row r="1216" spans="6:68" x14ac:dyDescent="0.3">
      <c r="F1216" s="37"/>
      <c r="K1216" s="37"/>
      <c r="AY1216" s="37"/>
      <c r="AZ1216" s="37">
        <v>43412</v>
      </c>
      <c r="BA1216" s="1">
        <v>0</v>
      </c>
      <c r="BB1216" s="1">
        <v>0</v>
      </c>
      <c r="BC1216" s="1">
        <v>0</v>
      </c>
      <c r="BE1216" s="37"/>
      <c r="BJ1216" s="37"/>
      <c r="BP1216" s="37"/>
    </row>
    <row r="1217" spans="6:68" x14ac:dyDescent="0.3">
      <c r="F1217" s="37"/>
      <c r="K1217" s="37"/>
      <c r="AY1217" s="37"/>
      <c r="AZ1217" s="37">
        <v>43413</v>
      </c>
      <c r="BA1217" s="1">
        <v>0</v>
      </c>
      <c r="BB1217" s="1">
        <v>0</v>
      </c>
      <c r="BC1217" s="1">
        <v>0</v>
      </c>
      <c r="BE1217" s="37"/>
      <c r="BJ1217" s="37"/>
      <c r="BP1217" s="37"/>
    </row>
    <row r="1218" spans="6:68" x14ac:dyDescent="0.3">
      <c r="F1218" s="37"/>
      <c r="K1218" s="37"/>
      <c r="AY1218" s="37"/>
      <c r="AZ1218" s="37">
        <v>43416</v>
      </c>
      <c r="BA1218" s="1">
        <v>-15.6</v>
      </c>
      <c r="BB1218" s="1">
        <v>1</v>
      </c>
      <c r="BC1218" s="1">
        <v>0</v>
      </c>
      <c r="BE1218" s="37"/>
      <c r="BJ1218" s="37"/>
      <c r="BP1218" s="37"/>
    </row>
    <row r="1219" spans="6:68" x14ac:dyDescent="0.3">
      <c r="F1219" s="37"/>
      <c r="K1219" s="37"/>
      <c r="AY1219" s="37"/>
      <c r="AZ1219" s="37">
        <v>43417</v>
      </c>
      <c r="BA1219" s="1">
        <v>-8.9</v>
      </c>
      <c r="BB1219" s="1">
        <v>1</v>
      </c>
      <c r="BC1219" s="1">
        <v>0</v>
      </c>
      <c r="BE1219" s="37"/>
      <c r="BJ1219" s="37"/>
      <c r="BP1219" s="37"/>
    </row>
    <row r="1220" spans="6:68" x14ac:dyDescent="0.3">
      <c r="F1220" s="37"/>
      <c r="K1220" s="37"/>
      <c r="AY1220" s="37"/>
      <c r="AZ1220" s="37">
        <v>43418</v>
      </c>
      <c r="BA1220" s="1">
        <v>0</v>
      </c>
      <c r="BB1220" s="1">
        <v>0</v>
      </c>
      <c r="BC1220" s="1">
        <v>0</v>
      </c>
      <c r="BE1220" s="37"/>
      <c r="BJ1220" s="37"/>
      <c r="BP1220" s="37"/>
    </row>
    <row r="1221" spans="6:68" x14ac:dyDescent="0.3">
      <c r="F1221" s="37"/>
      <c r="K1221" s="37"/>
      <c r="AY1221" s="37"/>
      <c r="AZ1221" s="37">
        <v>43419</v>
      </c>
      <c r="BA1221" s="1">
        <v>24.8</v>
      </c>
      <c r="BB1221" s="1">
        <v>1</v>
      </c>
      <c r="BC1221" s="1">
        <v>0</v>
      </c>
      <c r="BE1221" s="37"/>
      <c r="BJ1221" s="37"/>
      <c r="BP1221" s="37"/>
    </row>
    <row r="1222" spans="6:68" x14ac:dyDescent="0.3">
      <c r="F1222" s="37"/>
      <c r="K1222" s="37"/>
      <c r="AY1222" s="37"/>
      <c r="AZ1222" s="37">
        <v>43420</v>
      </c>
      <c r="BA1222" s="1">
        <v>0</v>
      </c>
      <c r="BB1222" s="1">
        <v>0</v>
      </c>
      <c r="BC1222" s="1">
        <v>0</v>
      </c>
      <c r="BE1222" s="37"/>
      <c r="BJ1222" s="37"/>
      <c r="BP1222" s="37"/>
    </row>
    <row r="1223" spans="6:68" x14ac:dyDescent="0.3">
      <c r="F1223" s="37"/>
      <c r="K1223" s="37"/>
      <c r="AY1223" s="37"/>
      <c r="AZ1223" s="37">
        <v>43423</v>
      </c>
      <c r="BA1223" s="1">
        <v>0</v>
      </c>
      <c r="BB1223" s="1">
        <v>0</v>
      </c>
      <c r="BC1223" s="1">
        <v>0</v>
      </c>
      <c r="BE1223" s="37"/>
      <c r="BJ1223" s="37"/>
      <c r="BP1223" s="37"/>
    </row>
    <row r="1224" spans="6:68" x14ac:dyDescent="0.3">
      <c r="F1224" s="37"/>
      <c r="K1224" s="37"/>
      <c r="AY1224" s="37"/>
      <c r="AZ1224" s="37">
        <v>43424</v>
      </c>
      <c r="BA1224" s="1">
        <v>0</v>
      </c>
      <c r="BB1224" s="1">
        <v>0</v>
      </c>
      <c r="BC1224" s="1">
        <v>0</v>
      </c>
      <c r="BE1224" s="37"/>
      <c r="BJ1224" s="37"/>
      <c r="BP1224" s="37"/>
    </row>
    <row r="1225" spans="6:68" x14ac:dyDescent="0.3">
      <c r="F1225" s="37"/>
      <c r="K1225" s="37"/>
      <c r="AY1225" s="37"/>
      <c r="AZ1225" s="37">
        <v>43425</v>
      </c>
      <c r="BA1225" s="1">
        <v>0.9</v>
      </c>
      <c r="BB1225" s="1">
        <v>1</v>
      </c>
      <c r="BC1225" s="1">
        <v>0</v>
      </c>
      <c r="BE1225" s="37"/>
      <c r="BJ1225" s="37"/>
      <c r="BP1225" s="37"/>
    </row>
    <row r="1226" spans="6:68" x14ac:dyDescent="0.3">
      <c r="F1226" s="37"/>
      <c r="K1226" s="37"/>
      <c r="AY1226" s="37"/>
      <c r="AZ1226" s="37">
        <v>43426</v>
      </c>
      <c r="BA1226" s="1">
        <v>0</v>
      </c>
      <c r="BB1226" s="1">
        <v>0</v>
      </c>
      <c r="BC1226" s="1">
        <v>0</v>
      </c>
      <c r="BE1226" s="37"/>
      <c r="BJ1226" s="37"/>
      <c r="BP1226" s="37"/>
    </row>
    <row r="1227" spans="6:68" x14ac:dyDescent="0.3">
      <c r="F1227" s="37"/>
      <c r="K1227" s="37"/>
      <c r="AY1227" s="37"/>
      <c r="AZ1227" s="37">
        <v>43427</v>
      </c>
      <c r="BA1227" s="1">
        <v>0</v>
      </c>
      <c r="BB1227" s="1">
        <v>0</v>
      </c>
      <c r="BC1227" s="1">
        <v>0</v>
      </c>
      <c r="BE1227" s="37"/>
      <c r="BJ1227" s="37"/>
      <c r="BP1227" s="37"/>
    </row>
    <row r="1228" spans="6:68" x14ac:dyDescent="0.3">
      <c r="F1228" s="37"/>
      <c r="K1228" s="37"/>
      <c r="AY1228" s="37"/>
      <c r="AZ1228" s="37">
        <v>43430</v>
      </c>
      <c r="BA1228" s="1">
        <v>-13.6</v>
      </c>
      <c r="BB1228" s="1">
        <v>1</v>
      </c>
      <c r="BC1228" s="1">
        <v>0</v>
      </c>
      <c r="BE1228" s="37"/>
      <c r="BJ1228" s="37"/>
      <c r="BP1228" s="37"/>
    </row>
    <row r="1229" spans="6:68" x14ac:dyDescent="0.3">
      <c r="F1229" s="37"/>
      <c r="K1229" s="37"/>
      <c r="AY1229" s="37"/>
      <c r="AZ1229" s="37">
        <v>43431</v>
      </c>
      <c r="BA1229" s="1">
        <v>0</v>
      </c>
      <c r="BB1229" s="1">
        <v>0</v>
      </c>
      <c r="BC1229" s="1">
        <v>0</v>
      </c>
      <c r="BE1229" s="37"/>
      <c r="BJ1229" s="37"/>
      <c r="BP1229" s="37"/>
    </row>
    <row r="1230" spans="6:68" x14ac:dyDescent="0.3">
      <c r="F1230" s="37"/>
      <c r="K1230" s="37"/>
      <c r="AY1230" s="37"/>
      <c r="AZ1230" s="37">
        <v>43432</v>
      </c>
      <c r="BA1230" s="1">
        <v>0</v>
      </c>
      <c r="BB1230" s="1">
        <v>0</v>
      </c>
      <c r="BC1230" s="1">
        <v>0</v>
      </c>
      <c r="BE1230" s="37"/>
      <c r="BJ1230" s="37"/>
      <c r="BP1230" s="37"/>
    </row>
    <row r="1231" spans="6:68" x14ac:dyDescent="0.3">
      <c r="F1231" s="37"/>
      <c r="K1231" s="37"/>
      <c r="AY1231" s="37"/>
      <c r="AZ1231" s="37">
        <v>43433</v>
      </c>
      <c r="BA1231" s="1">
        <v>0</v>
      </c>
      <c r="BB1231" s="1">
        <v>0</v>
      </c>
      <c r="BC1231" s="1">
        <v>0</v>
      </c>
      <c r="BE1231" s="37"/>
      <c r="BJ1231" s="37"/>
      <c r="BP1231" s="37"/>
    </row>
    <row r="1232" spans="6:68" x14ac:dyDescent="0.3">
      <c r="F1232" s="37"/>
      <c r="K1232" s="37"/>
      <c r="AY1232" s="37"/>
      <c r="AZ1232" s="37">
        <v>43434</v>
      </c>
      <c r="BA1232" s="1">
        <v>0</v>
      </c>
      <c r="BB1232" s="1">
        <v>0</v>
      </c>
      <c r="BC1232" s="1">
        <v>0</v>
      </c>
      <c r="BE1232" s="37"/>
      <c r="BJ1232" s="37"/>
      <c r="BP1232" s="37"/>
    </row>
    <row r="1233" spans="6:68" x14ac:dyDescent="0.3">
      <c r="F1233" s="37"/>
      <c r="K1233" s="37"/>
      <c r="AY1233" s="37"/>
      <c r="AZ1233" s="37">
        <v>43437</v>
      </c>
      <c r="BA1233" s="1">
        <v>-11</v>
      </c>
      <c r="BB1233" s="1">
        <v>1</v>
      </c>
      <c r="BC1233" s="1">
        <v>0</v>
      </c>
      <c r="BE1233" s="37"/>
      <c r="BJ1233" s="37"/>
      <c r="BP1233" s="37"/>
    </row>
    <row r="1234" spans="6:68" x14ac:dyDescent="0.3">
      <c r="F1234" s="37"/>
      <c r="K1234" s="37"/>
      <c r="AY1234" s="37"/>
      <c r="AZ1234" s="37">
        <v>43438</v>
      </c>
      <c r="BA1234" s="1">
        <v>0</v>
      </c>
      <c r="BB1234" s="1">
        <v>0</v>
      </c>
      <c r="BC1234" s="1">
        <v>0</v>
      </c>
      <c r="BE1234" s="37"/>
      <c r="BJ1234" s="37"/>
      <c r="BP1234" s="37"/>
    </row>
    <row r="1235" spans="6:68" x14ac:dyDescent="0.3">
      <c r="F1235" s="37"/>
      <c r="K1235" s="37"/>
      <c r="AY1235" s="37"/>
      <c r="AZ1235" s="37">
        <v>43439</v>
      </c>
      <c r="BA1235" s="1">
        <v>0</v>
      </c>
      <c r="BB1235" s="1">
        <v>0</v>
      </c>
      <c r="BC1235" s="1">
        <v>0</v>
      </c>
      <c r="BE1235" s="37"/>
      <c r="BJ1235" s="37"/>
      <c r="BP1235" s="37"/>
    </row>
    <row r="1236" spans="6:68" x14ac:dyDescent="0.3">
      <c r="F1236" s="37"/>
      <c r="K1236" s="37"/>
      <c r="AY1236" s="37"/>
      <c r="AZ1236" s="37">
        <v>43440</v>
      </c>
      <c r="BA1236" s="1">
        <v>0</v>
      </c>
      <c r="BB1236" s="1">
        <v>0</v>
      </c>
      <c r="BC1236" s="1">
        <v>0</v>
      </c>
      <c r="BE1236" s="37"/>
      <c r="BJ1236" s="37"/>
      <c r="BP1236" s="37"/>
    </row>
    <row r="1237" spans="6:68" x14ac:dyDescent="0.3">
      <c r="F1237" s="37"/>
      <c r="K1237" s="37"/>
      <c r="AY1237" s="37"/>
      <c r="AZ1237" s="37">
        <v>43441</v>
      </c>
      <c r="BA1237" s="1">
        <v>0</v>
      </c>
      <c r="BB1237" s="1">
        <v>0</v>
      </c>
      <c r="BC1237" s="1">
        <v>0</v>
      </c>
      <c r="BE1237" s="37"/>
      <c r="BJ1237" s="37"/>
      <c r="BP1237" s="37"/>
    </row>
    <row r="1238" spans="6:68" x14ac:dyDescent="0.3">
      <c r="F1238" s="37"/>
      <c r="K1238" s="37"/>
      <c r="AY1238" s="37"/>
      <c r="AZ1238" s="37">
        <v>43444</v>
      </c>
      <c r="BA1238" s="1">
        <v>-14.1</v>
      </c>
      <c r="BB1238" s="1">
        <v>1</v>
      </c>
      <c r="BC1238" s="1">
        <v>0</v>
      </c>
      <c r="BE1238" s="37"/>
      <c r="BJ1238" s="37"/>
      <c r="BP1238" s="37"/>
    </row>
    <row r="1239" spans="6:68" x14ac:dyDescent="0.3">
      <c r="F1239" s="37"/>
      <c r="K1239" s="37"/>
      <c r="AY1239" s="37"/>
      <c r="AZ1239" s="37">
        <v>43445</v>
      </c>
      <c r="BA1239" s="1">
        <v>0</v>
      </c>
      <c r="BB1239" s="1">
        <v>0</v>
      </c>
      <c r="BC1239" s="1">
        <v>0</v>
      </c>
      <c r="BE1239" s="37"/>
      <c r="BJ1239" s="37"/>
      <c r="BP1239" s="37"/>
    </row>
    <row r="1240" spans="6:68" x14ac:dyDescent="0.3">
      <c r="F1240" s="37"/>
      <c r="K1240" s="37"/>
      <c r="AY1240" s="37"/>
      <c r="AZ1240" s="37">
        <v>43446</v>
      </c>
      <c r="BA1240" s="1">
        <v>0</v>
      </c>
      <c r="BB1240" s="1">
        <v>0</v>
      </c>
      <c r="BC1240" s="1">
        <v>0</v>
      </c>
      <c r="BE1240" s="37"/>
      <c r="BJ1240" s="37"/>
      <c r="BP1240" s="37"/>
    </row>
    <row r="1241" spans="6:68" x14ac:dyDescent="0.3">
      <c r="F1241" s="37"/>
      <c r="K1241" s="37"/>
      <c r="AY1241" s="37"/>
      <c r="AZ1241" s="37">
        <v>43447</v>
      </c>
      <c r="BA1241" s="1">
        <v>-1.7</v>
      </c>
      <c r="BB1241" s="1">
        <v>1</v>
      </c>
      <c r="BC1241" s="1">
        <v>0</v>
      </c>
      <c r="BE1241" s="37"/>
      <c r="BJ1241" s="37"/>
      <c r="BP1241" s="37"/>
    </row>
    <row r="1242" spans="6:68" x14ac:dyDescent="0.3">
      <c r="F1242" s="37"/>
      <c r="K1242" s="37"/>
      <c r="AY1242" s="37"/>
      <c r="AZ1242" s="37">
        <v>43448</v>
      </c>
      <c r="BA1242" s="1">
        <v>0</v>
      </c>
      <c r="BB1242" s="1">
        <v>0</v>
      </c>
      <c r="BC1242" s="1">
        <v>0</v>
      </c>
      <c r="BE1242" s="37"/>
      <c r="BJ1242" s="37"/>
      <c r="BP1242" s="37"/>
    </row>
    <row r="1243" spans="6:68" x14ac:dyDescent="0.3">
      <c r="F1243" s="37"/>
      <c r="K1243" s="37"/>
      <c r="AY1243" s="37"/>
      <c r="AZ1243" s="37">
        <v>43451</v>
      </c>
      <c r="BA1243" s="1">
        <v>0</v>
      </c>
      <c r="BB1243" s="1">
        <v>0</v>
      </c>
      <c r="BC1243" s="1">
        <v>0</v>
      </c>
      <c r="BE1243" s="37"/>
      <c r="BJ1243" s="37"/>
      <c r="BP1243" s="37"/>
    </row>
    <row r="1244" spans="6:68" x14ac:dyDescent="0.3">
      <c r="F1244" s="37"/>
      <c r="K1244" s="37"/>
      <c r="AY1244" s="37"/>
      <c r="AZ1244" s="37">
        <v>43452</v>
      </c>
      <c r="BA1244" s="1">
        <v>0</v>
      </c>
      <c r="BB1244" s="1">
        <v>0</v>
      </c>
      <c r="BC1244" s="1">
        <v>0</v>
      </c>
      <c r="BE1244" s="37"/>
      <c r="BJ1244" s="37"/>
      <c r="BP1244" s="37"/>
    </row>
    <row r="1245" spans="6:68" x14ac:dyDescent="0.3">
      <c r="F1245" s="37"/>
      <c r="K1245" s="37"/>
      <c r="AY1245" s="37"/>
      <c r="AZ1245" s="37">
        <v>43453</v>
      </c>
      <c r="BA1245" s="1">
        <v>0</v>
      </c>
      <c r="BB1245" s="1">
        <v>0</v>
      </c>
      <c r="BC1245" s="1">
        <v>0</v>
      </c>
      <c r="BE1245" s="37"/>
      <c r="BJ1245" s="37"/>
      <c r="BP1245" s="37"/>
    </row>
    <row r="1246" spans="6:68" x14ac:dyDescent="0.3">
      <c r="F1246" s="37"/>
      <c r="K1246" s="37"/>
      <c r="AY1246" s="37"/>
      <c r="AZ1246" s="37">
        <v>43454</v>
      </c>
      <c r="BA1246" s="1">
        <v>-20.7</v>
      </c>
      <c r="BB1246" s="1">
        <v>1</v>
      </c>
      <c r="BC1246" s="1">
        <v>0</v>
      </c>
      <c r="BE1246" s="37"/>
      <c r="BJ1246" s="37"/>
      <c r="BP1246" s="37"/>
    </row>
    <row r="1247" spans="6:68" x14ac:dyDescent="0.3">
      <c r="F1247" s="37"/>
      <c r="K1247" s="37"/>
      <c r="AY1247" s="37"/>
      <c r="AZ1247" s="37">
        <v>43455</v>
      </c>
      <c r="BA1247" s="1">
        <v>17.899999999999999</v>
      </c>
      <c r="BB1247" s="1">
        <v>1</v>
      </c>
      <c r="BC1247" s="1">
        <v>0</v>
      </c>
      <c r="BE1247" s="37"/>
      <c r="BJ1247" s="37"/>
      <c r="BP1247" s="37"/>
    </row>
    <row r="1248" spans="6:68" x14ac:dyDescent="0.3">
      <c r="F1248" s="37"/>
      <c r="K1248" s="37"/>
      <c r="AY1248" s="37"/>
      <c r="AZ1248" s="37">
        <v>43458</v>
      </c>
      <c r="BA1248" s="1">
        <v>4.8</v>
      </c>
      <c r="BB1248" s="1">
        <v>1</v>
      </c>
      <c r="BC1248" s="1">
        <v>0</v>
      </c>
      <c r="BE1248" s="37"/>
      <c r="BJ1248" s="37"/>
      <c r="BP1248" s="37"/>
    </row>
    <row r="1249" spans="6:68" x14ac:dyDescent="0.3">
      <c r="F1249" s="37"/>
      <c r="K1249" s="37"/>
      <c r="AY1249" s="37"/>
      <c r="AZ1249" s="37">
        <v>43460</v>
      </c>
      <c r="BA1249" s="1">
        <v>0</v>
      </c>
      <c r="BB1249" s="1">
        <v>0</v>
      </c>
      <c r="BC1249" s="1">
        <v>0</v>
      </c>
      <c r="BE1249" s="37"/>
      <c r="BJ1249" s="37"/>
      <c r="BP1249" s="37"/>
    </row>
    <row r="1250" spans="6:68" x14ac:dyDescent="0.3">
      <c r="F1250" s="37"/>
      <c r="K1250" s="37"/>
      <c r="AY1250" s="37"/>
      <c r="AZ1250" s="37">
        <v>43461</v>
      </c>
      <c r="BA1250" s="1">
        <v>0</v>
      </c>
      <c r="BB1250" s="1">
        <v>0</v>
      </c>
      <c r="BC1250" s="1">
        <v>0</v>
      </c>
      <c r="BE1250" s="37"/>
      <c r="BJ1250" s="37"/>
      <c r="BP1250" s="37"/>
    </row>
    <row r="1251" spans="6:68" x14ac:dyDescent="0.3">
      <c r="F1251" s="37"/>
      <c r="K1251" s="37"/>
      <c r="AY1251" s="37"/>
      <c r="AZ1251" s="37">
        <v>43462</v>
      </c>
      <c r="BA1251" s="1">
        <v>0</v>
      </c>
      <c r="BB1251" s="1">
        <v>0</v>
      </c>
      <c r="BC1251" s="1">
        <v>0</v>
      </c>
      <c r="BE1251" s="37"/>
      <c r="BJ1251" s="37"/>
      <c r="BP1251" s="37"/>
    </row>
    <row r="1252" spans="6:68" x14ac:dyDescent="0.3">
      <c r="F1252" s="37"/>
      <c r="K1252" s="37"/>
      <c r="AY1252" s="37"/>
      <c r="AZ1252" s="37">
        <v>43467</v>
      </c>
      <c r="BA1252" s="1">
        <v>0</v>
      </c>
      <c r="BB1252" s="1">
        <v>0</v>
      </c>
      <c r="BC1252" s="1">
        <v>0</v>
      </c>
      <c r="BE1252" s="37"/>
      <c r="BJ1252" s="37"/>
      <c r="BP1252" s="37"/>
    </row>
    <row r="1253" spans="6:68" x14ac:dyDescent="0.3">
      <c r="F1253" s="37"/>
      <c r="K1253" s="37"/>
      <c r="AY1253" s="37"/>
      <c r="AZ1253" s="37">
        <v>43468</v>
      </c>
      <c r="BA1253" s="1">
        <v>21.8</v>
      </c>
      <c r="BB1253" s="1">
        <v>1</v>
      </c>
      <c r="BC1253" s="1">
        <v>0</v>
      </c>
      <c r="BE1253" s="37"/>
      <c r="BJ1253" s="37"/>
      <c r="BP1253" s="37"/>
    </row>
    <row r="1254" spans="6:68" x14ac:dyDescent="0.3">
      <c r="F1254" s="37"/>
      <c r="K1254" s="37"/>
      <c r="AY1254" s="37"/>
      <c r="AZ1254" s="37">
        <v>43469</v>
      </c>
      <c r="BA1254" s="1">
        <v>37.1</v>
      </c>
      <c r="BB1254" s="1">
        <v>1</v>
      </c>
      <c r="BC1254" s="1">
        <v>0</v>
      </c>
      <c r="BE1254" s="37"/>
      <c r="BJ1254" s="37"/>
      <c r="BP1254" s="37"/>
    </row>
    <row r="1255" spans="6:68" x14ac:dyDescent="0.3">
      <c r="F1255" s="37"/>
      <c r="K1255" s="37"/>
      <c r="AY1255" s="37"/>
      <c r="AZ1255" s="37">
        <v>43472</v>
      </c>
      <c r="BA1255" s="1">
        <v>0</v>
      </c>
      <c r="BB1255" s="1">
        <v>0</v>
      </c>
      <c r="BC1255" s="1">
        <v>0</v>
      </c>
      <c r="BE1255" s="37"/>
      <c r="BJ1255" s="37"/>
      <c r="BP1255" s="37"/>
    </row>
    <row r="1256" spans="6:68" x14ac:dyDescent="0.3">
      <c r="F1256" s="37"/>
      <c r="K1256" s="37"/>
      <c r="AY1256" s="37"/>
      <c r="AZ1256" s="37">
        <v>43473</v>
      </c>
      <c r="BA1256" s="1">
        <v>6.7</v>
      </c>
      <c r="BB1256" s="1">
        <v>1</v>
      </c>
      <c r="BC1256" s="1">
        <v>0</v>
      </c>
      <c r="BE1256" s="37"/>
      <c r="BJ1256" s="37"/>
      <c r="BP1256" s="37"/>
    </row>
    <row r="1257" spans="6:68" x14ac:dyDescent="0.3">
      <c r="F1257" s="37"/>
      <c r="K1257" s="37"/>
      <c r="AY1257" s="37"/>
      <c r="AZ1257" s="37">
        <v>43474</v>
      </c>
      <c r="BA1257" s="1">
        <v>0</v>
      </c>
      <c r="BB1257" s="1">
        <v>0</v>
      </c>
      <c r="BC1257" s="1">
        <v>0</v>
      </c>
      <c r="BE1257" s="37"/>
      <c r="BJ1257" s="37"/>
      <c r="BP1257" s="37"/>
    </row>
    <row r="1258" spans="6:68" x14ac:dyDescent="0.3">
      <c r="F1258" s="37"/>
      <c r="K1258" s="37"/>
      <c r="AY1258" s="37"/>
      <c r="AZ1258" s="37">
        <v>43475</v>
      </c>
      <c r="BA1258" s="1">
        <v>0</v>
      </c>
      <c r="BB1258" s="1">
        <v>0</v>
      </c>
      <c r="BC1258" s="1">
        <v>0</v>
      </c>
      <c r="BE1258" s="37"/>
      <c r="BJ1258" s="37"/>
      <c r="BP1258" s="37"/>
    </row>
    <row r="1259" spans="6:68" x14ac:dyDescent="0.3">
      <c r="AZ1259" s="37">
        <v>43476</v>
      </c>
      <c r="BA1259" s="1">
        <v>0</v>
      </c>
      <c r="BB1259" s="1">
        <v>0</v>
      </c>
      <c r="BC1259" s="1">
        <v>0</v>
      </c>
      <c r="BE1259" s="37"/>
      <c r="BJ1259" s="37"/>
      <c r="BP1259" s="37"/>
    </row>
    <row r="1260" spans="6:68" x14ac:dyDescent="0.3">
      <c r="AZ1260" s="37">
        <v>43479</v>
      </c>
      <c r="BA1260" s="1">
        <v>0</v>
      </c>
      <c r="BB1260" s="1">
        <v>0</v>
      </c>
      <c r="BC1260" s="1">
        <v>0</v>
      </c>
      <c r="BE1260" s="37"/>
      <c r="BJ1260" s="37"/>
      <c r="BP1260" s="37"/>
    </row>
    <row r="1261" spans="6:68" x14ac:dyDescent="0.3">
      <c r="AZ1261" s="37">
        <v>43480</v>
      </c>
      <c r="BA1261" s="1">
        <v>0</v>
      </c>
      <c r="BB1261" s="1">
        <v>0</v>
      </c>
      <c r="BC1261" s="1">
        <v>0</v>
      </c>
      <c r="BE1261" s="37"/>
      <c r="BJ1261" s="37"/>
      <c r="BP1261" s="37"/>
    </row>
    <row r="1262" spans="6:68" x14ac:dyDescent="0.3">
      <c r="AZ1262" s="37">
        <v>43481</v>
      </c>
      <c r="BA1262" s="1">
        <v>1.1000000000000001</v>
      </c>
      <c r="BB1262" s="1">
        <v>1</v>
      </c>
      <c r="BC1262" s="1">
        <v>0</v>
      </c>
      <c r="BE1262" s="37"/>
      <c r="BJ1262" s="37"/>
      <c r="BP1262" s="37"/>
    </row>
    <row r="1263" spans="6:68" x14ac:dyDescent="0.3">
      <c r="AZ1263" s="37">
        <v>43482</v>
      </c>
      <c r="BA1263" s="1">
        <v>0</v>
      </c>
      <c r="BB1263" s="1">
        <v>0</v>
      </c>
      <c r="BC1263" s="1">
        <v>0</v>
      </c>
      <c r="BE1263" s="37"/>
      <c r="BJ1263" s="37"/>
      <c r="BP1263" s="37"/>
    </row>
    <row r="1264" spans="6:68" x14ac:dyDescent="0.3">
      <c r="AZ1264" s="37">
        <v>43483</v>
      </c>
      <c r="BA1264" s="1">
        <v>12.9</v>
      </c>
      <c r="BB1264" s="1">
        <v>1</v>
      </c>
      <c r="BC1264" s="1">
        <v>0</v>
      </c>
      <c r="BE1264" s="37"/>
      <c r="BJ1264" s="37"/>
      <c r="BP1264" s="37"/>
    </row>
    <row r="1265" spans="52:68" x14ac:dyDescent="0.3">
      <c r="AZ1265" s="37">
        <v>43486</v>
      </c>
      <c r="BA1265" s="1">
        <v>0</v>
      </c>
      <c r="BB1265" s="1">
        <v>0</v>
      </c>
      <c r="BC1265" s="1">
        <v>0</v>
      </c>
      <c r="BE1265" s="37"/>
      <c r="BJ1265" s="37"/>
      <c r="BP1265" s="37"/>
    </row>
    <row r="1266" spans="52:68" x14ac:dyDescent="0.3">
      <c r="AZ1266" s="37">
        <v>43487</v>
      </c>
      <c r="BA1266" s="1">
        <v>0</v>
      </c>
      <c r="BB1266" s="1">
        <v>0</v>
      </c>
      <c r="BC1266" s="1">
        <v>0</v>
      </c>
      <c r="BE1266" s="37"/>
      <c r="BJ1266" s="37"/>
      <c r="BP1266" s="37"/>
    </row>
    <row r="1267" spans="52:68" x14ac:dyDescent="0.3">
      <c r="AZ1267" s="37">
        <v>43488</v>
      </c>
      <c r="BA1267" s="1">
        <v>0</v>
      </c>
      <c r="BB1267" s="1">
        <v>0</v>
      </c>
      <c r="BC1267" s="1">
        <v>0</v>
      </c>
      <c r="BE1267" s="37"/>
      <c r="BJ1267" s="37"/>
      <c r="BP1267" s="37"/>
    </row>
    <row r="1268" spans="52:68" x14ac:dyDescent="0.3">
      <c r="AZ1268" s="37">
        <v>43489</v>
      </c>
      <c r="BA1268" s="1">
        <v>0</v>
      </c>
      <c r="BB1268" s="1">
        <v>0</v>
      </c>
      <c r="BC1268" s="1">
        <v>0</v>
      </c>
      <c r="BE1268" s="37"/>
      <c r="BJ1268" s="37"/>
      <c r="BP1268" s="37"/>
    </row>
    <row r="1269" spans="52:68" x14ac:dyDescent="0.3">
      <c r="AZ1269" s="37">
        <v>43490</v>
      </c>
      <c r="BA1269" s="1">
        <v>0</v>
      </c>
      <c r="BB1269" s="1">
        <v>0</v>
      </c>
      <c r="BC1269" s="1">
        <v>0</v>
      </c>
      <c r="BE1269" s="37"/>
      <c r="BJ1269" s="37"/>
      <c r="BP1269" s="37"/>
    </row>
    <row r="1270" spans="52:68" x14ac:dyDescent="0.3">
      <c r="AZ1270" s="37">
        <v>43493</v>
      </c>
      <c r="BA1270" s="1">
        <v>-0.8</v>
      </c>
      <c r="BB1270" s="1">
        <v>1</v>
      </c>
      <c r="BC1270" s="1">
        <v>0</v>
      </c>
      <c r="BE1270" s="37"/>
      <c r="BJ1270" s="37"/>
      <c r="BP1270" s="37"/>
    </row>
    <row r="1271" spans="52:68" x14ac:dyDescent="0.3">
      <c r="AZ1271" s="37">
        <v>43494</v>
      </c>
      <c r="BA1271" s="1">
        <v>20.9</v>
      </c>
      <c r="BB1271" s="1">
        <v>1</v>
      </c>
      <c r="BC1271" s="1">
        <v>0</v>
      </c>
      <c r="BE1271" s="37"/>
      <c r="BJ1271" s="37"/>
      <c r="BP1271" s="37"/>
    </row>
    <row r="1272" spans="52:68" x14ac:dyDescent="0.3">
      <c r="AZ1272" s="37">
        <v>43495</v>
      </c>
      <c r="BA1272" s="1">
        <v>17.100000000000001</v>
      </c>
      <c r="BB1272" s="1">
        <v>1</v>
      </c>
      <c r="BC1272" s="1">
        <v>0</v>
      </c>
      <c r="BE1272" s="37"/>
      <c r="BJ1272" s="37"/>
      <c r="BP1272" s="37"/>
    </row>
    <row r="1273" spans="52:68" x14ac:dyDescent="0.3">
      <c r="AZ1273" s="37">
        <v>43496</v>
      </c>
      <c r="BA1273" s="1">
        <v>0</v>
      </c>
      <c r="BB1273" s="1">
        <v>0</v>
      </c>
      <c r="BC1273" s="1">
        <v>0</v>
      </c>
      <c r="BE1273" s="37"/>
      <c r="BJ1273" s="37"/>
      <c r="BP1273" s="37"/>
    </row>
    <row r="1274" spans="52:68" x14ac:dyDescent="0.3">
      <c r="AZ1274" s="37">
        <v>43497</v>
      </c>
      <c r="BA1274" s="1">
        <v>0</v>
      </c>
      <c r="BB1274" s="1">
        <v>0</v>
      </c>
      <c r="BC1274" s="1">
        <v>0</v>
      </c>
      <c r="BE1274" s="37"/>
      <c r="BJ1274" s="37"/>
      <c r="BP1274" s="37"/>
    </row>
    <row r="1275" spans="52:68" x14ac:dyDescent="0.3">
      <c r="AZ1275" s="37">
        <v>43503</v>
      </c>
      <c r="BA1275" s="1">
        <v>3.7</v>
      </c>
      <c r="BB1275" s="1">
        <v>1</v>
      </c>
      <c r="BC1275" s="1">
        <v>0</v>
      </c>
      <c r="BE1275" s="37"/>
      <c r="BJ1275" s="37"/>
      <c r="BP1275" s="37"/>
    </row>
    <row r="1276" spans="52:68" x14ac:dyDescent="0.3">
      <c r="AZ1276" s="37">
        <v>43504</v>
      </c>
      <c r="BA1276" s="1">
        <v>0</v>
      </c>
      <c r="BB1276" s="1">
        <v>0</v>
      </c>
      <c r="BC1276" s="1">
        <v>0</v>
      </c>
      <c r="BE1276" s="37"/>
      <c r="BJ1276" s="37"/>
      <c r="BP1276" s="37"/>
    </row>
    <row r="1277" spans="52:68" x14ac:dyDescent="0.3">
      <c r="AZ1277" s="37">
        <v>43507</v>
      </c>
      <c r="BA1277" s="1">
        <v>0</v>
      </c>
      <c r="BB1277" s="1">
        <v>0</v>
      </c>
      <c r="BC1277" s="1">
        <v>0</v>
      </c>
      <c r="BE1277" s="37"/>
      <c r="BJ1277" s="37"/>
      <c r="BP1277" s="37"/>
    </row>
    <row r="1278" spans="52:68" x14ac:dyDescent="0.3">
      <c r="AZ1278" s="37">
        <v>43508</v>
      </c>
      <c r="BA1278" s="1">
        <v>7</v>
      </c>
      <c r="BB1278" s="1">
        <v>1</v>
      </c>
      <c r="BC1278" s="1">
        <v>0</v>
      </c>
      <c r="BE1278" s="37"/>
      <c r="BJ1278" s="37"/>
      <c r="BP1278" s="37"/>
    </row>
    <row r="1279" spans="52:68" x14ac:dyDescent="0.3">
      <c r="AZ1279" s="37">
        <v>43509</v>
      </c>
      <c r="BA1279" s="1">
        <v>-5.4</v>
      </c>
      <c r="BB1279" s="1">
        <v>1</v>
      </c>
      <c r="BC1279" s="1">
        <v>0</v>
      </c>
      <c r="BE1279" s="37"/>
      <c r="BJ1279" s="37"/>
      <c r="BP1279" s="37"/>
    </row>
    <row r="1280" spans="52:68" x14ac:dyDescent="0.3">
      <c r="AZ1280" s="37">
        <v>43510</v>
      </c>
      <c r="BA1280" s="1">
        <v>-12.8</v>
      </c>
      <c r="BB1280" s="1">
        <v>1</v>
      </c>
      <c r="BC1280" s="1">
        <v>0</v>
      </c>
      <c r="BE1280" s="37"/>
      <c r="BJ1280" s="37"/>
      <c r="BP1280" s="37"/>
    </row>
    <row r="1281" spans="52:68" x14ac:dyDescent="0.3">
      <c r="AZ1281" s="37">
        <v>43511</v>
      </c>
      <c r="BA1281" s="1">
        <v>-9.3000000000000007</v>
      </c>
      <c r="BB1281" s="1">
        <v>1</v>
      </c>
      <c r="BC1281" s="1">
        <v>0</v>
      </c>
      <c r="BE1281" s="37"/>
      <c r="BJ1281" s="37"/>
      <c r="BP1281" s="37"/>
    </row>
    <row r="1282" spans="52:68" x14ac:dyDescent="0.3">
      <c r="AZ1282" s="37">
        <v>43514</v>
      </c>
      <c r="BA1282" s="1">
        <v>11.3</v>
      </c>
      <c r="BB1282" s="1">
        <v>1</v>
      </c>
      <c r="BC1282" s="1">
        <v>0</v>
      </c>
      <c r="BE1282" s="37"/>
      <c r="BJ1282" s="37"/>
      <c r="BP1282" s="37"/>
    </row>
    <row r="1283" spans="52:68" x14ac:dyDescent="0.3">
      <c r="AZ1283" s="37">
        <v>43515</v>
      </c>
      <c r="BA1283" s="1">
        <v>0</v>
      </c>
      <c r="BB1283" s="1">
        <v>0</v>
      </c>
      <c r="BC1283" s="1">
        <v>0</v>
      </c>
      <c r="BE1283" s="37"/>
      <c r="BJ1283" s="37"/>
      <c r="BP1283" s="37"/>
    </row>
    <row r="1284" spans="52:68" x14ac:dyDescent="0.3">
      <c r="AZ1284" s="37">
        <v>43516</v>
      </c>
      <c r="BA1284" s="1">
        <v>0</v>
      </c>
      <c r="BB1284" s="1">
        <v>0</v>
      </c>
      <c r="BC1284" s="1">
        <v>0</v>
      </c>
      <c r="BE1284" s="37"/>
      <c r="BJ1284" s="37"/>
      <c r="BP1284" s="37"/>
    </row>
    <row r="1285" spans="52:68" x14ac:dyDescent="0.3">
      <c r="AZ1285" s="37">
        <v>43517</v>
      </c>
      <c r="BA1285" s="1">
        <v>22</v>
      </c>
      <c r="BB1285" s="1">
        <v>1</v>
      </c>
      <c r="BC1285" s="1">
        <v>0</v>
      </c>
      <c r="BE1285" s="37"/>
      <c r="BJ1285" s="37"/>
      <c r="BP1285" s="37"/>
    </row>
    <row r="1286" spans="52:68" x14ac:dyDescent="0.3">
      <c r="AZ1286" s="37">
        <v>43518</v>
      </c>
      <c r="BA1286" s="1">
        <v>0</v>
      </c>
      <c r="BB1286" s="1">
        <v>0</v>
      </c>
      <c r="BC1286" s="1">
        <v>0</v>
      </c>
      <c r="BE1286" s="37"/>
      <c r="BJ1286" s="37"/>
      <c r="BP1286" s="37"/>
    </row>
    <row r="1287" spans="52:68" x14ac:dyDescent="0.3">
      <c r="AZ1287" s="37">
        <v>43521</v>
      </c>
      <c r="BA1287" s="1">
        <v>0</v>
      </c>
      <c r="BB1287" s="1">
        <v>0</v>
      </c>
      <c r="BC1287" s="1">
        <v>0</v>
      </c>
      <c r="BE1287" s="37"/>
      <c r="BJ1287" s="37"/>
      <c r="BP1287" s="37"/>
    </row>
    <row r="1288" spans="52:68" x14ac:dyDescent="0.3">
      <c r="AZ1288" s="37">
        <v>43522</v>
      </c>
      <c r="BA1288" s="1">
        <v>0</v>
      </c>
      <c r="BB1288" s="1">
        <v>0</v>
      </c>
      <c r="BC1288" s="1">
        <v>0</v>
      </c>
      <c r="BE1288" s="37"/>
      <c r="BJ1288" s="37"/>
      <c r="BP1288" s="37"/>
    </row>
    <row r="1289" spans="52:68" x14ac:dyDescent="0.3">
      <c r="AZ1289" s="37">
        <v>43523</v>
      </c>
      <c r="BA1289" s="1">
        <v>0</v>
      </c>
      <c r="BB1289" s="1">
        <v>0</v>
      </c>
      <c r="BC1289" s="1">
        <v>0</v>
      </c>
      <c r="BE1289" s="37"/>
      <c r="BJ1289" s="37"/>
      <c r="BP1289" s="37"/>
    </row>
    <row r="1290" spans="52:68" x14ac:dyDescent="0.3">
      <c r="AZ1290" s="37">
        <v>43524</v>
      </c>
      <c r="BA1290" s="1">
        <v>-18.8</v>
      </c>
      <c r="BB1290" s="1">
        <v>1</v>
      </c>
      <c r="BC1290" s="1">
        <v>0</v>
      </c>
      <c r="BE1290" s="37"/>
      <c r="BJ1290" s="37"/>
      <c r="BP1290" s="37"/>
    </row>
    <row r="1291" spans="52:68" x14ac:dyDescent="0.3">
      <c r="AZ1291" s="37">
        <v>43528</v>
      </c>
      <c r="BA1291" s="1">
        <v>-9</v>
      </c>
      <c r="BB1291" s="1">
        <v>1</v>
      </c>
      <c r="BC1291" s="1">
        <v>0</v>
      </c>
      <c r="BE1291" s="37"/>
      <c r="BJ1291" s="37"/>
      <c r="BP1291" s="37"/>
    </row>
    <row r="1292" spans="52:68" x14ac:dyDescent="0.3">
      <c r="AZ1292" s="37">
        <v>43529</v>
      </c>
      <c r="BA1292" s="1">
        <v>-16.600000000000001</v>
      </c>
      <c r="BB1292" s="1">
        <v>1</v>
      </c>
      <c r="BC1292" s="1">
        <v>0</v>
      </c>
      <c r="BE1292" s="37"/>
      <c r="BJ1292" s="37"/>
      <c r="BP1292" s="37"/>
    </row>
    <row r="1293" spans="52:68" x14ac:dyDescent="0.3">
      <c r="AZ1293" s="37">
        <v>43530</v>
      </c>
      <c r="BA1293" s="1">
        <v>0</v>
      </c>
      <c r="BB1293" s="1">
        <v>0</v>
      </c>
      <c r="BC1293" s="1">
        <v>0</v>
      </c>
      <c r="BE1293" s="37"/>
      <c r="BJ1293" s="37"/>
      <c r="BP1293" s="37"/>
    </row>
    <row r="1294" spans="52:68" x14ac:dyDescent="0.3">
      <c r="AZ1294" s="37">
        <v>43531</v>
      </c>
      <c r="BA1294" s="1">
        <v>0</v>
      </c>
      <c r="BB1294" s="1">
        <v>0</v>
      </c>
      <c r="BC1294" s="1">
        <v>0</v>
      </c>
      <c r="BE1294" s="37"/>
      <c r="BJ1294" s="37"/>
      <c r="BP1294" s="37"/>
    </row>
    <row r="1295" spans="52:68" x14ac:dyDescent="0.3">
      <c r="AZ1295" s="37">
        <v>43532</v>
      </c>
      <c r="BA1295" s="1">
        <v>0</v>
      </c>
      <c r="BB1295" s="1">
        <v>0</v>
      </c>
      <c r="BC1295" s="1">
        <v>0</v>
      </c>
      <c r="BE1295" s="37"/>
      <c r="BJ1295" s="37"/>
      <c r="BP1295" s="37"/>
    </row>
    <row r="1296" spans="52:68" x14ac:dyDescent="0.3">
      <c r="AZ1296" s="37">
        <v>43535</v>
      </c>
      <c r="BA1296" s="1">
        <v>0</v>
      </c>
      <c r="BB1296" s="1">
        <v>0</v>
      </c>
      <c r="BC1296" s="1">
        <v>0</v>
      </c>
      <c r="BE1296" s="37"/>
      <c r="BJ1296" s="37"/>
      <c r="BP1296" s="37"/>
    </row>
    <row r="1297" spans="52:68" x14ac:dyDescent="0.3">
      <c r="AZ1297" s="37">
        <v>43536</v>
      </c>
      <c r="BA1297" s="1">
        <v>-15</v>
      </c>
      <c r="BB1297" s="1">
        <v>1</v>
      </c>
      <c r="BC1297" s="1">
        <v>0</v>
      </c>
      <c r="BE1297" s="37"/>
      <c r="BJ1297" s="37"/>
      <c r="BP1297" s="37"/>
    </row>
    <row r="1298" spans="52:68" x14ac:dyDescent="0.3">
      <c r="AZ1298" s="37">
        <v>43537</v>
      </c>
      <c r="BA1298" s="1">
        <v>0</v>
      </c>
      <c r="BB1298" s="1">
        <v>0</v>
      </c>
      <c r="BC1298" s="1">
        <v>0</v>
      </c>
      <c r="BE1298" s="37"/>
      <c r="BJ1298" s="37"/>
      <c r="BP1298" s="37"/>
    </row>
    <row r="1299" spans="52:68" x14ac:dyDescent="0.3">
      <c r="AZ1299" s="37">
        <v>43538</v>
      </c>
      <c r="BA1299" s="1">
        <v>-0.3</v>
      </c>
      <c r="BB1299" s="1">
        <v>1</v>
      </c>
      <c r="BC1299" s="1">
        <v>0</v>
      </c>
      <c r="BE1299" s="37"/>
      <c r="BJ1299" s="37"/>
      <c r="BP1299" s="37"/>
    </row>
    <row r="1300" spans="52:68" x14ac:dyDescent="0.3">
      <c r="AZ1300" s="37">
        <v>43539</v>
      </c>
      <c r="BA1300" s="1">
        <v>-2.9</v>
      </c>
      <c r="BB1300" s="1">
        <v>1</v>
      </c>
      <c r="BC1300" s="1">
        <v>0</v>
      </c>
      <c r="BE1300" s="37"/>
      <c r="BJ1300" s="37"/>
      <c r="BP1300" s="37"/>
    </row>
    <row r="1301" spans="52:68" x14ac:dyDescent="0.3">
      <c r="AZ1301" s="37">
        <v>43542</v>
      </c>
      <c r="BA1301" s="1">
        <v>3.7</v>
      </c>
      <c r="BB1301" s="1">
        <v>1</v>
      </c>
      <c r="BC1301" s="1">
        <v>0</v>
      </c>
      <c r="BE1301" s="37"/>
      <c r="BJ1301" s="37"/>
      <c r="BP1301" s="37"/>
    </row>
    <row r="1302" spans="52:68" x14ac:dyDescent="0.3">
      <c r="AZ1302" s="37">
        <v>43543</v>
      </c>
      <c r="BA1302" s="1">
        <v>0</v>
      </c>
      <c r="BB1302" s="1">
        <v>0</v>
      </c>
      <c r="BC1302" s="1">
        <v>0</v>
      </c>
      <c r="BE1302" s="37"/>
      <c r="BJ1302" s="37"/>
      <c r="BP1302" s="37"/>
    </row>
    <row r="1303" spans="52:68" x14ac:dyDescent="0.3">
      <c r="AZ1303" s="37">
        <v>43544</v>
      </c>
      <c r="BA1303" s="1">
        <v>0</v>
      </c>
      <c r="BB1303" s="1">
        <v>0</v>
      </c>
      <c r="BC1303" s="1">
        <v>0</v>
      </c>
      <c r="BE1303" s="37"/>
      <c r="BJ1303" s="37"/>
      <c r="BP1303" s="37"/>
    </row>
    <row r="1304" spans="52:68" x14ac:dyDescent="0.3">
      <c r="AZ1304" s="37">
        <v>43545</v>
      </c>
      <c r="BA1304" s="1">
        <v>0</v>
      </c>
      <c r="BB1304" s="1">
        <v>0</v>
      </c>
      <c r="BC1304" s="1">
        <v>0</v>
      </c>
      <c r="BE1304" s="37"/>
      <c r="BJ1304" s="37"/>
      <c r="BP1304" s="37"/>
    </row>
    <row r="1305" spans="52:68" x14ac:dyDescent="0.3">
      <c r="AZ1305" s="37">
        <v>43546</v>
      </c>
      <c r="BA1305" s="1">
        <v>-6</v>
      </c>
      <c r="BB1305" s="1">
        <v>1</v>
      </c>
      <c r="BC1305" s="1">
        <v>0</v>
      </c>
      <c r="BE1305" s="37"/>
      <c r="BJ1305" s="37"/>
      <c r="BP1305" s="37"/>
    </row>
    <row r="1306" spans="52:68" x14ac:dyDescent="0.3">
      <c r="AZ1306" s="37">
        <v>43549</v>
      </c>
      <c r="BA1306" s="1">
        <v>0</v>
      </c>
      <c r="BB1306" s="1">
        <v>0</v>
      </c>
      <c r="BC1306" s="1">
        <v>0</v>
      </c>
      <c r="BE1306" s="37"/>
      <c r="BJ1306" s="37"/>
      <c r="BP1306" s="37"/>
    </row>
    <row r="1307" spans="52:68" x14ac:dyDescent="0.3">
      <c r="AZ1307" s="37">
        <v>43550</v>
      </c>
      <c r="BA1307" s="1">
        <v>0.1</v>
      </c>
      <c r="BB1307" s="1">
        <v>1</v>
      </c>
      <c r="BC1307" s="1">
        <v>0</v>
      </c>
      <c r="BE1307" s="37"/>
      <c r="BJ1307" s="37"/>
      <c r="BP1307" s="37"/>
    </row>
    <row r="1308" spans="52:68" x14ac:dyDescent="0.3">
      <c r="AZ1308" s="37">
        <v>43551</v>
      </c>
      <c r="BA1308" s="1">
        <v>0</v>
      </c>
      <c r="BB1308" s="1">
        <v>0</v>
      </c>
      <c r="BC1308" s="1">
        <v>0</v>
      </c>
      <c r="BE1308" s="37"/>
      <c r="BJ1308" s="37"/>
      <c r="BP1308" s="37"/>
    </row>
    <row r="1309" spans="52:68" x14ac:dyDescent="0.3">
      <c r="AZ1309" s="37">
        <v>43552</v>
      </c>
      <c r="BA1309" s="1">
        <v>0</v>
      </c>
      <c r="BB1309" s="1">
        <v>0</v>
      </c>
      <c r="BC1309" s="1">
        <v>0</v>
      </c>
      <c r="BE1309" s="37"/>
      <c r="BJ1309" s="37"/>
      <c r="BP1309" s="37"/>
    </row>
    <row r="1310" spans="52:68" x14ac:dyDescent="0.3">
      <c r="AZ1310" s="37">
        <v>43553</v>
      </c>
      <c r="BA1310" s="1">
        <v>0</v>
      </c>
      <c r="BB1310" s="1">
        <v>0</v>
      </c>
      <c r="BC1310" s="1">
        <v>0</v>
      </c>
      <c r="BE1310" s="37"/>
      <c r="BJ1310" s="37"/>
      <c r="BP1310" s="37"/>
    </row>
    <row r="1311" spans="52:68" x14ac:dyDescent="0.3">
      <c r="AZ1311" s="37">
        <v>43556</v>
      </c>
      <c r="BA1311" s="1">
        <v>14</v>
      </c>
      <c r="BB1311" s="1">
        <v>1</v>
      </c>
      <c r="BC1311" s="1">
        <v>0</v>
      </c>
      <c r="BE1311" s="37"/>
      <c r="BJ1311" s="37"/>
      <c r="BP1311" s="37"/>
    </row>
    <row r="1312" spans="52:68" x14ac:dyDescent="0.3">
      <c r="AZ1312" s="37">
        <v>43557</v>
      </c>
      <c r="BA1312" s="1">
        <v>0</v>
      </c>
      <c r="BB1312" s="1">
        <v>0</v>
      </c>
      <c r="BC1312" s="1">
        <v>0</v>
      </c>
      <c r="BE1312" s="37"/>
      <c r="BJ1312" s="37"/>
      <c r="BP1312" s="37"/>
    </row>
    <row r="1313" spans="52:68" x14ac:dyDescent="0.3">
      <c r="AZ1313" s="37">
        <v>43558</v>
      </c>
      <c r="BA1313" s="1">
        <v>0</v>
      </c>
      <c r="BB1313" s="1">
        <v>1</v>
      </c>
      <c r="BC1313" s="1">
        <v>0</v>
      </c>
      <c r="BE1313" s="37"/>
      <c r="BJ1313" s="37"/>
      <c r="BP1313" s="37"/>
    </row>
    <row r="1314" spans="52:68" x14ac:dyDescent="0.3">
      <c r="AZ1314" s="37">
        <v>43559</v>
      </c>
      <c r="BA1314" s="1">
        <v>0</v>
      </c>
      <c r="BB1314" s="1">
        <v>0</v>
      </c>
      <c r="BC1314" s="1">
        <v>0</v>
      </c>
      <c r="BE1314" s="37"/>
      <c r="BJ1314" s="37"/>
      <c r="BP1314" s="37"/>
    </row>
    <row r="1315" spans="52:68" x14ac:dyDescent="0.3">
      <c r="AZ1315" s="37">
        <v>43560</v>
      </c>
      <c r="BA1315" s="1">
        <v>0</v>
      </c>
      <c r="BB1315" s="1">
        <v>0</v>
      </c>
      <c r="BC1315" s="1">
        <v>0</v>
      </c>
      <c r="BE1315" s="37"/>
      <c r="BJ1315" s="37"/>
      <c r="BP1315" s="37"/>
    </row>
    <row r="1316" spans="52:68" x14ac:dyDescent="0.3">
      <c r="AZ1316" s="37">
        <v>43563</v>
      </c>
      <c r="BA1316" s="1">
        <v>0</v>
      </c>
      <c r="BB1316" s="1">
        <v>0</v>
      </c>
      <c r="BC1316" s="1">
        <v>0</v>
      </c>
      <c r="BE1316" s="37"/>
      <c r="BJ1316" s="37"/>
      <c r="BP1316" s="37"/>
    </row>
    <row r="1317" spans="52:68" x14ac:dyDescent="0.3">
      <c r="AZ1317" s="37">
        <v>43564</v>
      </c>
      <c r="BA1317" s="1">
        <v>0</v>
      </c>
      <c r="BB1317" s="1">
        <v>0</v>
      </c>
      <c r="BC1317" s="1">
        <v>0</v>
      </c>
      <c r="BE1317" s="37"/>
      <c r="BJ1317" s="37"/>
      <c r="BP1317" s="37"/>
    </row>
    <row r="1318" spans="52:68" x14ac:dyDescent="0.3">
      <c r="AZ1318" s="37">
        <v>43565</v>
      </c>
      <c r="BA1318" s="1">
        <v>0</v>
      </c>
      <c r="BB1318" s="1">
        <v>0</v>
      </c>
      <c r="BC1318" s="1">
        <v>0</v>
      </c>
      <c r="BE1318" s="37"/>
      <c r="BJ1318" s="37"/>
      <c r="BP1318" s="37"/>
    </row>
    <row r="1319" spans="52:68" x14ac:dyDescent="0.3">
      <c r="AZ1319" s="37">
        <v>43566</v>
      </c>
      <c r="BA1319" s="1">
        <v>0</v>
      </c>
      <c r="BB1319" s="1">
        <v>0</v>
      </c>
      <c r="BC1319" s="1">
        <v>0</v>
      </c>
      <c r="BE1319" s="37"/>
      <c r="BJ1319" s="37"/>
      <c r="BP1319" s="37"/>
    </row>
    <row r="1320" spans="52:68" x14ac:dyDescent="0.3">
      <c r="AZ1320" s="37">
        <v>43567</v>
      </c>
      <c r="BA1320" s="1">
        <v>0</v>
      </c>
      <c r="BB1320" s="1">
        <v>0</v>
      </c>
      <c r="BC1320" s="1">
        <v>0</v>
      </c>
      <c r="BE1320" s="37"/>
      <c r="BJ1320" s="37"/>
      <c r="BP1320" s="37"/>
    </row>
    <row r="1321" spans="52:68" x14ac:dyDescent="0.3">
      <c r="AZ1321" s="37">
        <v>43570</v>
      </c>
      <c r="BA1321" s="1">
        <v>0</v>
      </c>
      <c r="BB1321" s="1">
        <v>1</v>
      </c>
      <c r="BC1321" s="1">
        <v>0</v>
      </c>
      <c r="BE1321" s="37"/>
      <c r="BJ1321" s="37"/>
      <c r="BP1321" s="37"/>
    </row>
    <row r="1322" spans="52:68" x14ac:dyDescent="0.3">
      <c r="AZ1322" s="37">
        <v>43571</v>
      </c>
      <c r="BA1322" s="1">
        <v>0</v>
      </c>
      <c r="BB1322" s="1">
        <v>0</v>
      </c>
      <c r="BC1322" s="1">
        <v>0</v>
      </c>
      <c r="BE1322" s="37"/>
      <c r="BJ1322" s="37"/>
      <c r="BP1322" s="37"/>
    </row>
    <row r="1323" spans="52:68" x14ac:dyDescent="0.3">
      <c r="AZ1323" s="37">
        <v>43572</v>
      </c>
      <c r="BA1323" s="1">
        <v>-17.899999999999999</v>
      </c>
      <c r="BB1323" s="1">
        <v>1</v>
      </c>
      <c r="BC1323" s="1">
        <v>0</v>
      </c>
      <c r="BE1323" s="37"/>
      <c r="BJ1323" s="37"/>
      <c r="BP1323" s="37"/>
    </row>
    <row r="1324" spans="52:68" x14ac:dyDescent="0.3">
      <c r="AZ1324" s="37">
        <v>43573</v>
      </c>
      <c r="BA1324" s="1">
        <v>0</v>
      </c>
      <c r="BB1324" s="1">
        <v>0</v>
      </c>
      <c r="BC1324" s="1">
        <v>0</v>
      </c>
      <c r="BE1324" s="37"/>
      <c r="BJ1324" s="37"/>
      <c r="BP1324" s="37"/>
    </row>
    <row r="1325" spans="52:68" x14ac:dyDescent="0.3">
      <c r="AZ1325" s="37">
        <v>43574</v>
      </c>
      <c r="BA1325" s="1">
        <v>0</v>
      </c>
      <c r="BB1325" s="1">
        <v>0</v>
      </c>
      <c r="BC1325" s="1">
        <v>0</v>
      </c>
      <c r="BE1325" s="37"/>
      <c r="BJ1325" s="37"/>
      <c r="BP1325" s="37"/>
    </row>
    <row r="1326" spans="52:68" x14ac:dyDescent="0.3">
      <c r="AZ1326" s="37">
        <v>43577</v>
      </c>
      <c r="BA1326" s="1">
        <v>5</v>
      </c>
      <c r="BB1326" s="1">
        <v>1</v>
      </c>
      <c r="BC1326" s="1">
        <v>0</v>
      </c>
      <c r="BE1326" s="37"/>
      <c r="BJ1326" s="37"/>
      <c r="BP1326" s="37"/>
    </row>
    <row r="1327" spans="52:68" x14ac:dyDescent="0.3">
      <c r="AZ1327" s="37">
        <v>43578</v>
      </c>
      <c r="BA1327" s="1">
        <v>0</v>
      </c>
      <c r="BB1327" s="1">
        <v>0</v>
      </c>
      <c r="BC1327" s="1">
        <v>0</v>
      </c>
      <c r="BE1327" s="37"/>
      <c r="BJ1327" s="37"/>
      <c r="BP1327" s="37"/>
    </row>
    <row r="1328" spans="52:68" x14ac:dyDescent="0.3">
      <c r="AZ1328" s="37">
        <v>43579</v>
      </c>
      <c r="BA1328" s="1">
        <v>0</v>
      </c>
      <c r="BB1328" s="1">
        <v>0</v>
      </c>
      <c r="BC1328" s="1">
        <v>0</v>
      </c>
      <c r="BE1328" s="37"/>
      <c r="BJ1328" s="37"/>
      <c r="BP1328" s="37"/>
    </row>
    <row r="1329" spans="52:68" x14ac:dyDescent="0.3">
      <c r="AZ1329" s="37">
        <v>43580</v>
      </c>
      <c r="BA1329" s="1">
        <v>16.100000000000001</v>
      </c>
      <c r="BB1329" s="1">
        <v>1</v>
      </c>
      <c r="BC1329" s="1">
        <v>0</v>
      </c>
      <c r="BE1329" s="37"/>
      <c r="BJ1329" s="37"/>
      <c r="BP1329" s="37"/>
    </row>
    <row r="1330" spans="52:68" x14ac:dyDescent="0.3">
      <c r="AZ1330" s="37">
        <v>43581</v>
      </c>
      <c r="BA1330" s="1">
        <v>-0.7</v>
      </c>
      <c r="BB1330" s="1">
        <v>1</v>
      </c>
      <c r="BC1330" s="1">
        <v>0</v>
      </c>
      <c r="BE1330" s="37"/>
      <c r="BJ1330" s="37"/>
      <c r="BP1330" s="37"/>
    </row>
    <row r="1331" spans="52:68" x14ac:dyDescent="0.3">
      <c r="AZ1331" s="37">
        <v>43584</v>
      </c>
      <c r="BA1331" s="1">
        <v>0</v>
      </c>
      <c r="BB1331" s="1">
        <v>0</v>
      </c>
      <c r="BC1331" s="1">
        <v>0</v>
      </c>
      <c r="BE1331" s="37"/>
      <c r="BJ1331" s="37"/>
      <c r="BP1331" s="37"/>
    </row>
    <row r="1332" spans="52:68" x14ac:dyDescent="0.3">
      <c r="AZ1332" s="37">
        <v>43585</v>
      </c>
      <c r="BA1332" s="1">
        <v>0</v>
      </c>
      <c r="BB1332" s="1">
        <v>0</v>
      </c>
      <c r="BC1332" s="1">
        <v>0</v>
      </c>
      <c r="BE1332" s="37"/>
      <c r="BJ1332" s="37"/>
      <c r="BP1332" s="37"/>
    </row>
    <row r="1333" spans="52:68" x14ac:dyDescent="0.3">
      <c r="AZ1333" s="37">
        <v>43587</v>
      </c>
      <c r="BA1333" s="1">
        <v>0</v>
      </c>
      <c r="BB1333" s="1">
        <v>0</v>
      </c>
      <c r="BC1333" s="1">
        <v>0</v>
      </c>
      <c r="BE1333" s="37"/>
      <c r="BJ1333" s="37"/>
      <c r="BP1333" s="37"/>
    </row>
    <row r="1334" spans="52:68" x14ac:dyDescent="0.3">
      <c r="AZ1334" s="37">
        <v>43588</v>
      </c>
      <c r="BA1334" s="1">
        <v>7</v>
      </c>
      <c r="BB1334" s="1">
        <v>1</v>
      </c>
      <c r="BC1334" s="1">
        <v>0</v>
      </c>
      <c r="BE1334" s="37"/>
      <c r="BJ1334" s="37"/>
      <c r="BP1334" s="37"/>
    </row>
    <row r="1335" spans="52:68" x14ac:dyDescent="0.3">
      <c r="AZ1335" s="37">
        <v>43592</v>
      </c>
      <c r="BA1335" s="1">
        <v>12</v>
      </c>
      <c r="BB1335" s="1">
        <v>1</v>
      </c>
      <c r="BC1335" s="1">
        <v>0</v>
      </c>
      <c r="BE1335" s="37"/>
      <c r="BJ1335" s="37"/>
      <c r="BP1335" s="37"/>
    </row>
    <row r="1336" spans="52:68" x14ac:dyDescent="0.3">
      <c r="AZ1336" s="37">
        <v>43593</v>
      </c>
      <c r="BA1336" s="1">
        <v>2</v>
      </c>
      <c r="BB1336" s="1">
        <v>1</v>
      </c>
      <c r="BC1336" s="1">
        <v>0</v>
      </c>
      <c r="BE1336" s="37"/>
      <c r="BJ1336" s="37"/>
      <c r="BP1336" s="37"/>
    </row>
    <row r="1337" spans="52:68" x14ac:dyDescent="0.3">
      <c r="AZ1337" s="37">
        <v>43594</v>
      </c>
      <c r="BA1337" s="1">
        <v>0</v>
      </c>
      <c r="BB1337" s="1">
        <v>0</v>
      </c>
      <c r="BC1337" s="1">
        <v>0</v>
      </c>
      <c r="BE1337" s="37"/>
      <c r="BJ1337" s="37"/>
      <c r="BP1337" s="37"/>
    </row>
    <row r="1338" spans="52:68" x14ac:dyDescent="0.3">
      <c r="AZ1338" s="37">
        <v>43595</v>
      </c>
      <c r="BA1338" s="1">
        <v>-20</v>
      </c>
      <c r="BB1338" s="1">
        <v>1</v>
      </c>
      <c r="BC1338" s="1">
        <v>0</v>
      </c>
      <c r="BE1338" s="37"/>
      <c r="BJ1338" s="37"/>
      <c r="BP1338" s="37"/>
    </row>
    <row r="1339" spans="52:68" x14ac:dyDescent="0.3">
      <c r="AZ1339" s="37">
        <v>43598</v>
      </c>
      <c r="BA1339" s="1">
        <v>3.7</v>
      </c>
      <c r="BB1339" s="1">
        <v>1</v>
      </c>
      <c r="BC1339" s="1">
        <v>0</v>
      </c>
      <c r="BE1339" s="37"/>
      <c r="BJ1339" s="37"/>
      <c r="BP1339" s="37"/>
    </row>
    <row r="1340" spans="52:68" x14ac:dyDescent="0.3">
      <c r="AZ1340" s="37">
        <v>43599</v>
      </c>
      <c r="BA1340" s="1">
        <v>0</v>
      </c>
      <c r="BB1340" s="1">
        <v>0</v>
      </c>
      <c r="BC1340" s="1">
        <v>0</v>
      </c>
      <c r="BE1340" s="37"/>
      <c r="BJ1340" s="37"/>
      <c r="BP1340" s="37"/>
    </row>
    <row r="1341" spans="52:68" x14ac:dyDescent="0.3">
      <c r="AZ1341" s="37">
        <v>43600</v>
      </c>
      <c r="BA1341" s="1">
        <v>0</v>
      </c>
      <c r="BB1341" s="1">
        <v>0</v>
      </c>
      <c r="BC1341" s="1">
        <v>0</v>
      </c>
      <c r="BE1341" s="37"/>
      <c r="BJ1341" s="37"/>
      <c r="BP1341" s="37"/>
    </row>
    <row r="1342" spans="52:68" x14ac:dyDescent="0.3">
      <c r="AZ1342" s="37">
        <v>43601</v>
      </c>
      <c r="BA1342" s="1">
        <v>0</v>
      </c>
      <c r="BB1342" s="1">
        <v>0</v>
      </c>
      <c r="BC1342" s="1">
        <v>0</v>
      </c>
      <c r="BE1342" s="37"/>
      <c r="BJ1342" s="37"/>
      <c r="BP1342" s="37"/>
    </row>
    <row r="1343" spans="52:68" x14ac:dyDescent="0.3">
      <c r="AZ1343" s="37">
        <v>43602</v>
      </c>
      <c r="BA1343" s="1">
        <v>0</v>
      </c>
      <c r="BB1343" s="1">
        <v>0</v>
      </c>
      <c r="BC1343" s="1">
        <v>0</v>
      </c>
      <c r="BE1343" s="37"/>
      <c r="BJ1343" s="37"/>
      <c r="BP1343" s="37"/>
    </row>
    <row r="1344" spans="52:68" x14ac:dyDescent="0.3">
      <c r="AZ1344" s="37">
        <v>43605</v>
      </c>
      <c r="BA1344" s="1">
        <v>0</v>
      </c>
      <c r="BB1344" s="1">
        <v>0</v>
      </c>
      <c r="BC1344" s="1">
        <v>0</v>
      </c>
      <c r="BE1344" s="37"/>
      <c r="BJ1344" s="37"/>
      <c r="BP1344" s="37"/>
    </row>
    <row r="1345" spans="52:68" x14ac:dyDescent="0.3">
      <c r="AZ1345" s="37">
        <v>43606</v>
      </c>
      <c r="BA1345" s="1">
        <v>0</v>
      </c>
      <c r="BB1345" s="1">
        <v>0</v>
      </c>
      <c r="BC1345" s="1">
        <v>0</v>
      </c>
      <c r="BE1345" s="37"/>
      <c r="BJ1345" s="37"/>
      <c r="BP1345" s="37"/>
    </row>
    <row r="1346" spans="52:68" x14ac:dyDescent="0.3">
      <c r="AZ1346" s="37">
        <v>43607</v>
      </c>
      <c r="BA1346" s="1">
        <v>0</v>
      </c>
      <c r="BB1346" s="1">
        <v>0</v>
      </c>
      <c r="BC1346" s="1">
        <v>0</v>
      </c>
      <c r="BE1346" s="37"/>
      <c r="BJ1346" s="37"/>
      <c r="BP1346" s="37"/>
    </row>
    <row r="1347" spans="52:68" x14ac:dyDescent="0.3">
      <c r="AZ1347" s="37">
        <v>43608</v>
      </c>
      <c r="BA1347" s="1">
        <v>0</v>
      </c>
      <c r="BB1347" s="1">
        <v>0</v>
      </c>
      <c r="BC1347" s="1">
        <v>0</v>
      </c>
      <c r="BE1347" s="37"/>
      <c r="BJ1347" s="37"/>
      <c r="BP1347" s="37"/>
    </row>
    <row r="1348" spans="52:68" x14ac:dyDescent="0.3">
      <c r="AZ1348" s="37">
        <v>43609</v>
      </c>
      <c r="BA1348" s="1">
        <v>0</v>
      </c>
      <c r="BB1348" s="1">
        <v>0</v>
      </c>
      <c r="BC1348" s="1">
        <v>0</v>
      </c>
      <c r="BE1348" s="37"/>
      <c r="BJ1348" s="37"/>
      <c r="BP1348" s="37"/>
    </row>
    <row r="1349" spans="52:68" x14ac:dyDescent="0.3">
      <c r="AZ1349" s="37">
        <v>43612</v>
      </c>
      <c r="BA1349" s="1">
        <v>0</v>
      </c>
      <c r="BB1349" s="1">
        <v>0</v>
      </c>
      <c r="BC1349" s="1">
        <v>0</v>
      </c>
      <c r="BE1349" s="37"/>
      <c r="BJ1349" s="37"/>
      <c r="BP1349" s="37"/>
    </row>
    <row r="1350" spans="52:68" x14ac:dyDescent="0.3">
      <c r="AZ1350" s="37">
        <v>43613</v>
      </c>
      <c r="BA1350" s="1">
        <v>-12.9</v>
      </c>
      <c r="BB1350" s="1">
        <v>1</v>
      </c>
      <c r="BC1350" s="1">
        <v>0</v>
      </c>
      <c r="BE1350" s="37"/>
      <c r="BJ1350" s="37"/>
      <c r="BP1350" s="37"/>
    </row>
    <row r="1351" spans="52:68" x14ac:dyDescent="0.3">
      <c r="AZ1351" s="37">
        <v>43614</v>
      </c>
      <c r="BA1351" s="1">
        <v>0</v>
      </c>
      <c r="BB1351" s="1">
        <v>0</v>
      </c>
      <c r="BC1351" s="1">
        <v>0</v>
      </c>
      <c r="BE1351" s="37"/>
      <c r="BJ1351" s="37"/>
      <c r="BP1351" s="37"/>
    </row>
    <row r="1352" spans="52:68" x14ac:dyDescent="0.3">
      <c r="AZ1352" s="37">
        <v>43615</v>
      </c>
      <c r="BA1352" s="1">
        <v>0</v>
      </c>
      <c r="BB1352" s="1">
        <v>0</v>
      </c>
      <c r="BC1352" s="1">
        <v>0</v>
      </c>
      <c r="BE1352" s="37"/>
      <c r="BJ1352" s="37"/>
      <c r="BP1352" s="37"/>
    </row>
    <row r="1353" spans="52:68" x14ac:dyDescent="0.3">
      <c r="AZ1353" s="37">
        <v>43616</v>
      </c>
      <c r="BA1353" s="1">
        <v>0</v>
      </c>
      <c r="BB1353" s="1">
        <v>0</v>
      </c>
      <c r="BC1353" s="1">
        <v>0</v>
      </c>
      <c r="BE1353" s="37"/>
      <c r="BJ1353" s="37"/>
      <c r="BP1353" s="37"/>
    </row>
    <row r="1354" spans="52:68" x14ac:dyDescent="0.3">
      <c r="AZ1354" s="37">
        <v>43619</v>
      </c>
      <c r="BA1354" s="1">
        <v>-6.9</v>
      </c>
      <c r="BB1354" s="1">
        <v>1</v>
      </c>
      <c r="BC1354" s="1">
        <v>0</v>
      </c>
      <c r="BE1354" s="37"/>
      <c r="BJ1354" s="37"/>
      <c r="BP1354" s="37"/>
    </row>
    <row r="1355" spans="52:68" x14ac:dyDescent="0.3">
      <c r="AZ1355" s="37">
        <v>43620</v>
      </c>
      <c r="BA1355" s="1">
        <v>-6.1</v>
      </c>
      <c r="BB1355" s="1">
        <v>1</v>
      </c>
      <c r="BC1355" s="1">
        <v>0</v>
      </c>
      <c r="BE1355" s="37"/>
      <c r="BJ1355" s="37"/>
      <c r="BP1355" s="37"/>
    </row>
    <row r="1356" spans="52:68" x14ac:dyDescent="0.3">
      <c r="AZ1356" s="37">
        <v>43621</v>
      </c>
      <c r="BA1356" s="1">
        <v>0</v>
      </c>
      <c r="BB1356" s="1">
        <v>0</v>
      </c>
      <c r="BC1356" s="1">
        <v>0</v>
      </c>
      <c r="BE1356" s="37"/>
      <c r="BJ1356" s="37"/>
      <c r="BP1356" s="37"/>
    </row>
    <row r="1357" spans="52:68" x14ac:dyDescent="0.3">
      <c r="AZ1357" s="37">
        <v>43623</v>
      </c>
      <c r="BA1357" s="1">
        <v>0</v>
      </c>
      <c r="BB1357" s="1">
        <v>0</v>
      </c>
      <c r="BC1357" s="1">
        <v>0</v>
      </c>
      <c r="BE1357" s="37"/>
      <c r="BJ1357" s="37"/>
      <c r="BP1357" s="37"/>
    </row>
    <row r="1358" spans="52:68" x14ac:dyDescent="0.3">
      <c r="AZ1358" s="37">
        <v>43626</v>
      </c>
      <c r="BA1358" s="1">
        <v>9.5</v>
      </c>
      <c r="BB1358" s="1">
        <v>1</v>
      </c>
      <c r="BC1358" s="1">
        <v>0</v>
      </c>
      <c r="BE1358" s="37"/>
      <c r="BJ1358" s="37"/>
      <c r="BP1358" s="37"/>
    </row>
    <row r="1359" spans="52:68" x14ac:dyDescent="0.3">
      <c r="AZ1359" s="37">
        <v>43627</v>
      </c>
      <c r="BA1359" s="1">
        <v>5</v>
      </c>
      <c r="BB1359" s="1">
        <v>1</v>
      </c>
      <c r="BC1359" s="1">
        <v>0</v>
      </c>
      <c r="BE1359" s="37"/>
      <c r="BJ1359" s="37"/>
      <c r="BP1359" s="37"/>
    </row>
    <row r="1360" spans="52:68" x14ac:dyDescent="0.3">
      <c r="AZ1360" s="37">
        <v>43628</v>
      </c>
      <c r="BA1360" s="1">
        <v>0</v>
      </c>
      <c r="BB1360" s="1">
        <v>0</v>
      </c>
      <c r="BC1360" s="1">
        <v>0</v>
      </c>
      <c r="BE1360" s="37"/>
      <c r="BJ1360" s="37"/>
      <c r="BP1360" s="37"/>
    </row>
    <row r="1361" spans="52:68" x14ac:dyDescent="0.3">
      <c r="AZ1361" s="37">
        <v>43629</v>
      </c>
      <c r="BA1361" s="1">
        <v>0</v>
      </c>
      <c r="BB1361" s="1">
        <v>0</v>
      </c>
      <c r="BC1361" s="1">
        <v>0</v>
      </c>
      <c r="BE1361" s="37"/>
      <c r="BJ1361" s="37"/>
      <c r="BP1361" s="37"/>
    </row>
    <row r="1362" spans="52:68" x14ac:dyDescent="0.3">
      <c r="AZ1362" s="37">
        <v>43630</v>
      </c>
      <c r="BA1362" s="1">
        <v>0</v>
      </c>
      <c r="BB1362" s="1">
        <v>0</v>
      </c>
      <c r="BC1362" s="1">
        <v>0</v>
      </c>
      <c r="BE1362" s="37"/>
      <c r="BJ1362" s="37"/>
      <c r="BP1362" s="37"/>
    </row>
    <row r="1363" spans="52:68" x14ac:dyDescent="0.3">
      <c r="AZ1363" s="37">
        <v>43633</v>
      </c>
      <c r="BA1363" s="1">
        <v>0</v>
      </c>
      <c r="BB1363" s="1">
        <v>0</v>
      </c>
      <c r="BC1363" s="1">
        <v>0</v>
      </c>
      <c r="BE1363" s="37"/>
      <c r="BJ1363" s="37"/>
      <c r="BP1363" s="37"/>
    </row>
    <row r="1364" spans="52:68" x14ac:dyDescent="0.3">
      <c r="AZ1364" s="37">
        <v>43634</v>
      </c>
      <c r="BA1364" s="1">
        <v>0</v>
      </c>
      <c r="BB1364" s="1">
        <v>0</v>
      </c>
      <c r="BC1364" s="1">
        <v>0</v>
      </c>
      <c r="BE1364" s="37"/>
      <c r="BJ1364" s="37"/>
      <c r="BP1364" s="37"/>
    </row>
    <row r="1365" spans="52:68" x14ac:dyDescent="0.3">
      <c r="AZ1365" s="37">
        <v>43635</v>
      </c>
      <c r="BA1365" s="1">
        <v>0</v>
      </c>
      <c r="BB1365" s="1">
        <v>0</v>
      </c>
      <c r="BC1365" s="1">
        <v>0</v>
      </c>
      <c r="BE1365" s="37"/>
      <c r="BJ1365" s="37"/>
      <c r="BP1365" s="37"/>
    </row>
    <row r="1366" spans="52:68" x14ac:dyDescent="0.3">
      <c r="AZ1366" s="37">
        <v>43636</v>
      </c>
      <c r="BA1366" s="1">
        <v>0</v>
      </c>
      <c r="BB1366" s="1">
        <v>0</v>
      </c>
      <c r="BC1366" s="1">
        <v>0</v>
      </c>
      <c r="BE1366" s="37"/>
      <c r="BJ1366" s="37"/>
      <c r="BP1366" s="37"/>
    </row>
    <row r="1367" spans="52:68" x14ac:dyDescent="0.3">
      <c r="AZ1367" s="37">
        <v>43637</v>
      </c>
      <c r="BA1367" s="1">
        <v>5.0999999999999996</v>
      </c>
      <c r="BB1367" s="1">
        <v>1</v>
      </c>
      <c r="BC1367" s="1">
        <v>0</v>
      </c>
      <c r="BE1367" s="37"/>
      <c r="BJ1367" s="37"/>
      <c r="BP1367" s="37"/>
    </row>
    <row r="1368" spans="52:68" x14ac:dyDescent="0.3">
      <c r="AZ1368" s="37">
        <v>43640</v>
      </c>
      <c r="BA1368" s="1">
        <v>0</v>
      </c>
      <c r="BB1368" s="1">
        <v>0</v>
      </c>
      <c r="BC1368" s="1">
        <v>0</v>
      </c>
      <c r="BE1368" s="37"/>
      <c r="BJ1368" s="37"/>
      <c r="BP1368" s="37"/>
    </row>
    <row r="1369" spans="52:68" x14ac:dyDescent="0.3">
      <c r="AZ1369" s="37">
        <v>43641</v>
      </c>
      <c r="BA1369" s="1">
        <v>0</v>
      </c>
      <c r="BB1369" s="1">
        <v>0</v>
      </c>
      <c r="BC1369" s="1">
        <v>0</v>
      </c>
      <c r="BE1369" s="37"/>
      <c r="BJ1369" s="37"/>
      <c r="BP1369" s="37"/>
    </row>
    <row r="1370" spans="52:68" x14ac:dyDescent="0.3">
      <c r="AZ1370" s="37">
        <v>43642</v>
      </c>
      <c r="BA1370" s="1">
        <v>-13.3</v>
      </c>
      <c r="BB1370" s="1">
        <v>1</v>
      </c>
      <c r="BC1370" s="1">
        <v>0</v>
      </c>
      <c r="BE1370" s="37"/>
      <c r="BJ1370" s="37"/>
      <c r="BP1370" s="37"/>
    </row>
    <row r="1371" spans="52:68" x14ac:dyDescent="0.3">
      <c r="AZ1371" s="37">
        <v>43643</v>
      </c>
      <c r="BA1371" s="1">
        <v>2</v>
      </c>
      <c r="BB1371" s="1">
        <v>1</v>
      </c>
      <c r="BC1371" s="1">
        <v>0</v>
      </c>
      <c r="BE1371" s="37"/>
      <c r="BJ1371" s="37"/>
      <c r="BP1371" s="37"/>
    </row>
    <row r="1372" spans="52:68" x14ac:dyDescent="0.3">
      <c r="AZ1372" s="37">
        <v>43644</v>
      </c>
      <c r="BA1372" s="1">
        <v>-2.7</v>
      </c>
      <c r="BB1372" s="1">
        <v>1</v>
      </c>
      <c r="BC1372" s="1">
        <v>0</v>
      </c>
      <c r="BE1372" s="37"/>
      <c r="BJ1372" s="37"/>
      <c r="BP1372" s="37"/>
    </row>
    <row r="1373" spans="52:68" x14ac:dyDescent="0.3">
      <c r="AZ1373" s="37">
        <v>43647</v>
      </c>
      <c r="BA1373" s="1">
        <v>0</v>
      </c>
      <c r="BB1373" s="1">
        <v>0</v>
      </c>
      <c r="BC1373" s="1">
        <v>0</v>
      </c>
      <c r="BE1373" s="37"/>
      <c r="BJ1373" s="37"/>
      <c r="BP1373" s="37"/>
    </row>
    <row r="1374" spans="52:68" x14ac:dyDescent="0.3">
      <c r="AZ1374" s="37">
        <v>43648</v>
      </c>
      <c r="BA1374" s="1">
        <v>0</v>
      </c>
      <c r="BB1374" s="1">
        <v>0</v>
      </c>
      <c r="BC1374" s="1">
        <v>0</v>
      </c>
      <c r="BE1374" s="37"/>
      <c r="BJ1374" s="37"/>
      <c r="BP1374" s="37"/>
    </row>
    <row r="1375" spans="52:68" x14ac:dyDescent="0.3">
      <c r="AZ1375" s="37">
        <v>43649</v>
      </c>
      <c r="BA1375" s="1">
        <v>0</v>
      </c>
      <c r="BB1375" s="1">
        <v>0</v>
      </c>
      <c r="BC1375" s="1">
        <v>0</v>
      </c>
      <c r="BE1375" s="37"/>
      <c r="BJ1375" s="37"/>
      <c r="BP1375" s="37"/>
    </row>
    <row r="1376" spans="52:68" x14ac:dyDescent="0.3">
      <c r="AZ1376" s="37">
        <v>43650</v>
      </c>
      <c r="BA1376" s="1">
        <v>0</v>
      </c>
      <c r="BB1376" s="1">
        <v>0</v>
      </c>
      <c r="BC1376" s="1">
        <v>0</v>
      </c>
      <c r="BE1376" s="37"/>
      <c r="BJ1376" s="37"/>
      <c r="BP1376" s="37"/>
    </row>
    <row r="1377" spans="52:68" x14ac:dyDescent="0.3">
      <c r="AZ1377" s="37">
        <v>43651</v>
      </c>
      <c r="BA1377" s="1">
        <v>11.2</v>
      </c>
      <c r="BB1377" s="1">
        <v>1</v>
      </c>
      <c r="BC1377" s="1">
        <v>0</v>
      </c>
      <c r="BE1377" s="37"/>
      <c r="BJ1377" s="37"/>
      <c r="BP1377" s="37"/>
    </row>
    <row r="1378" spans="52:68" x14ac:dyDescent="0.3">
      <c r="AZ1378" s="37">
        <v>43654</v>
      </c>
      <c r="BA1378" s="1">
        <v>0</v>
      </c>
      <c r="BB1378" s="1">
        <v>0</v>
      </c>
      <c r="BC1378" s="1">
        <v>0</v>
      </c>
      <c r="BE1378" s="37"/>
      <c r="BJ1378" s="37"/>
      <c r="BP1378" s="37"/>
    </row>
    <row r="1379" spans="52:68" x14ac:dyDescent="0.3">
      <c r="AZ1379" s="37">
        <v>43655</v>
      </c>
      <c r="BA1379" s="1">
        <v>0</v>
      </c>
      <c r="BB1379" s="1">
        <v>0</v>
      </c>
      <c r="BC1379" s="1">
        <v>0</v>
      </c>
      <c r="BE1379" s="37"/>
      <c r="BJ1379" s="37"/>
      <c r="BP1379" s="37"/>
    </row>
    <row r="1380" spans="52:68" x14ac:dyDescent="0.3">
      <c r="AZ1380" s="37">
        <v>43656</v>
      </c>
      <c r="BA1380" s="1">
        <v>9</v>
      </c>
      <c r="BB1380" s="1">
        <v>1</v>
      </c>
      <c r="BC1380" s="1">
        <v>0</v>
      </c>
      <c r="BE1380" s="37"/>
      <c r="BJ1380" s="37"/>
      <c r="BP1380" s="37"/>
    </row>
    <row r="1381" spans="52:68" x14ac:dyDescent="0.3">
      <c r="AZ1381" s="37">
        <v>43657</v>
      </c>
      <c r="BA1381" s="1">
        <v>11.5</v>
      </c>
      <c r="BB1381" s="1">
        <v>1</v>
      </c>
      <c r="BC1381" s="1">
        <v>0</v>
      </c>
      <c r="BE1381" s="37"/>
      <c r="BJ1381" s="37"/>
      <c r="BP1381" s="37"/>
    </row>
    <row r="1382" spans="52:68" x14ac:dyDescent="0.3">
      <c r="AZ1382" s="37">
        <v>43658</v>
      </c>
      <c r="BA1382" s="1">
        <v>0</v>
      </c>
      <c r="BB1382" s="1">
        <v>0</v>
      </c>
      <c r="BC1382" s="1">
        <v>0</v>
      </c>
      <c r="BE1382" s="37"/>
      <c r="BJ1382" s="37"/>
      <c r="BP1382" s="37"/>
    </row>
    <row r="1383" spans="52:68" x14ac:dyDescent="0.3">
      <c r="AZ1383" s="37">
        <v>43661</v>
      </c>
      <c r="BA1383" s="1">
        <v>14</v>
      </c>
      <c r="BB1383" s="1">
        <v>1</v>
      </c>
      <c r="BC1383" s="1">
        <v>0</v>
      </c>
      <c r="BE1383" s="37"/>
      <c r="BJ1383" s="37"/>
      <c r="BP1383" s="37"/>
    </row>
    <row r="1384" spans="52:68" x14ac:dyDescent="0.3">
      <c r="AZ1384" s="37">
        <v>43662</v>
      </c>
      <c r="BA1384" s="1">
        <v>3.6</v>
      </c>
      <c r="BB1384" s="1">
        <v>1</v>
      </c>
      <c r="BC1384" s="1">
        <v>0</v>
      </c>
      <c r="BE1384" s="37"/>
      <c r="BJ1384" s="37"/>
      <c r="BP1384" s="37"/>
    </row>
    <row r="1385" spans="52:68" x14ac:dyDescent="0.3">
      <c r="AZ1385" s="37">
        <v>43663</v>
      </c>
      <c r="BA1385" s="1">
        <v>0</v>
      </c>
      <c r="BB1385" s="1">
        <v>0</v>
      </c>
      <c r="BC1385" s="1">
        <v>0</v>
      </c>
      <c r="BE1385" s="37"/>
      <c r="BJ1385" s="37"/>
      <c r="BP1385" s="37"/>
    </row>
    <row r="1386" spans="52:68" x14ac:dyDescent="0.3">
      <c r="AZ1386" s="37">
        <v>43664</v>
      </c>
      <c r="BA1386" s="1">
        <v>0</v>
      </c>
      <c r="BB1386" s="1">
        <v>0</v>
      </c>
      <c r="BC1386" s="1">
        <v>0</v>
      </c>
      <c r="BE1386" s="37"/>
      <c r="BJ1386" s="37"/>
      <c r="BP1386" s="37"/>
    </row>
    <row r="1387" spans="52:68" x14ac:dyDescent="0.3">
      <c r="AZ1387" s="37">
        <v>43665</v>
      </c>
      <c r="BA1387" s="1">
        <v>0</v>
      </c>
      <c r="BB1387" s="1">
        <v>0</v>
      </c>
      <c r="BC1387" s="1">
        <v>0</v>
      </c>
      <c r="BE1387" s="37"/>
      <c r="BJ1387" s="37"/>
      <c r="BP1387" s="37"/>
    </row>
    <row r="1388" spans="52:68" x14ac:dyDescent="0.3">
      <c r="AZ1388" s="37">
        <v>43668</v>
      </c>
      <c r="BA1388" s="1">
        <v>0</v>
      </c>
      <c r="BB1388" s="1">
        <v>0</v>
      </c>
      <c r="BC1388" s="1">
        <v>0</v>
      </c>
      <c r="BE1388" s="37"/>
      <c r="BJ1388" s="37"/>
      <c r="BP1388" s="37"/>
    </row>
    <row r="1389" spans="52:68" x14ac:dyDescent="0.3">
      <c r="AZ1389" s="37">
        <v>43669</v>
      </c>
      <c r="BA1389" s="1">
        <v>0</v>
      </c>
      <c r="BB1389" s="1">
        <v>0</v>
      </c>
      <c r="BC1389" s="1">
        <v>0</v>
      </c>
      <c r="BE1389" s="37"/>
      <c r="BJ1389" s="37"/>
      <c r="BP1389" s="37"/>
    </row>
    <row r="1390" spans="52:68" x14ac:dyDescent="0.3">
      <c r="AZ1390" s="37">
        <v>43670</v>
      </c>
      <c r="BA1390" s="1">
        <v>0</v>
      </c>
      <c r="BB1390" s="1">
        <v>0</v>
      </c>
      <c r="BC1390" s="1">
        <v>0</v>
      </c>
      <c r="BE1390" s="37"/>
      <c r="BJ1390" s="37"/>
      <c r="BP1390" s="37"/>
    </row>
    <row r="1391" spans="52:68" x14ac:dyDescent="0.3">
      <c r="AZ1391" s="37">
        <v>43671</v>
      </c>
      <c r="BA1391" s="1">
        <v>0</v>
      </c>
      <c r="BB1391" s="1">
        <v>0</v>
      </c>
      <c r="BC1391" s="1">
        <v>0</v>
      </c>
      <c r="BE1391" s="37"/>
      <c r="BJ1391" s="37"/>
      <c r="BP1391" s="37"/>
    </row>
    <row r="1392" spans="52:68" x14ac:dyDescent="0.3">
      <c r="AZ1392" s="37">
        <v>43672</v>
      </c>
      <c r="BA1392" s="1">
        <v>0</v>
      </c>
      <c r="BB1392" s="1">
        <v>0</v>
      </c>
      <c r="BC1392" s="1">
        <v>0</v>
      </c>
      <c r="BE1392" s="37"/>
      <c r="BJ1392" s="37"/>
      <c r="BP1392" s="37"/>
    </row>
    <row r="1393" spans="52:68" x14ac:dyDescent="0.3">
      <c r="AZ1393" s="37">
        <v>43675</v>
      </c>
      <c r="BA1393" s="1">
        <v>0</v>
      </c>
      <c r="BB1393" s="1">
        <v>0</v>
      </c>
      <c r="BC1393" s="1">
        <v>0</v>
      </c>
      <c r="BE1393" s="37"/>
      <c r="BJ1393" s="37"/>
      <c r="BP1393" s="37"/>
    </row>
    <row r="1394" spans="52:68" x14ac:dyDescent="0.3">
      <c r="AZ1394" s="37">
        <v>43676</v>
      </c>
      <c r="BA1394" s="1">
        <v>0</v>
      </c>
      <c r="BB1394" s="1">
        <v>0</v>
      </c>
      <c r="BC1394" s="1">
        <v>0</v>
      </c>
      <c r="BE1394" s="37"/>
      <c r="BJ1394" s="37"/>
      <c r="BP1394" s="37"/>
    </row>
    <row r="1395" spans="52:68" x14ac:dyDescent="0.3">
      <c r="AZ1395" s="37">
        <v>43677</v>
      </c>
      <c r="BA1395" s="1">
        <v>0</v>
      </c>
      <c r="BB1395" s="1">
        <v>0</v>
      </c>
      <c r="BC1395" s="1">
        <v>0</v>
      </c>
      <c r="BE1395" s="37"/>
      <c r="BJ1395" s="37"/>
      <c r="BP1395" s="37"/>
    </row>
    <row r="1396" spans="52:68" x14ac:dyDescent="0.3">
      <c r="AZ1396" s="37">
        <v>43678</v>
      </c>
      <c r="BA1396" s="1">
        <v>0</v>
      </c>
      <c r="BB1396" s="1">
        <v>0</v>
      </c>
      <c r="BC1396" s="1">
        <v>0</v>
      </c>
      <c r="BE1396" s="37"/>
      <c r="BJ1396" s="37"/>
      <c r="BP1396" s="37"/>
    </row>
    <row r="1397" spans="52:68" x14ac:dyDescent="0.3">
      <c r="AZ1397" s="37">
        <v>43679</v>
      </c>
      <c r="BA1397" s="1">
        <v>0</v>
      </c>
      <c r="BB1397" s="1">
        <v>0</v>
      </c>
      <c r="BC1397" s="1">
        <v>0</v>
      </c>
      <c r="BE1397" s="37"/>
      <c r="BJ1397" s="37"/>
      <c r="BP1397" s="37"/>
    </row>
    <row r="1398" spans="52:68" x14ac:dyDescent="0.3">
      <c r="AZ1398" s="37">
        <v>43682</v>
      </c>
      <c r="BA1398" s="1">
        <v>0</v>
      </c>
      <c r="BB1398" s="1">
        <v>0</v>
      </c>
      <c r="BC1398" s="1">
        <v>0</v>
      </c>
      <c r="BE1398" s="37"/>
      <c r="BJ1398" s="37"/>
      <c r="BP1398" s="37"/>
    </row>
    <row r="1399" spans="52:68" x14ac:dyDescent="0.3">
      <c r="AZ1399" s="37">
        <v>43683</v>
      </c>
      <c r="BA1399" s="1">
        <v>-22.5</v>
      </c>
      <c r="BB1399" s="1">
        <v>1</v>
      </c>
      <c r="BC1399" s="1">
        <v>0</v>
      </c>
      <c r="BE1399" s="37"/>
      <c r="BJ1399" s="37"/>
      <c r="BP1399" s="37"/>
    </row>
    <row r="1400" spans="52:68" x14ac:dyDescent="0.3">
      <c r="AZ1400" s="37">
        <v>43684</v>
      </c>
      <c r="BA1400" s="1">
        <v>-3.1</v>
      </c>
      <c r="BB1400" s="1">
        <v>1</v>
      </c>
      <c r="BC1400" s="1">
        <v>0</v>
      </c>
      <c r="BE1400" s="37"/>
      <c r="BJ1400" s="37"/>
      <c r="BP1400" s="37"/>
    </row>
    <row r="1401" spans="52:68" x14ac:dyDescent="0.3">
      <c r="AZ1401" s="37">
        <v>43685</v>
      </c>
      <c r="BA1401" s="1">
        <v>0</v>
      </c>
      <c r="BB1401" s="1">
        <v>0</v>
      </c>
      <c r="BC1401" s="1">
        <v>0</v>
      </c>
      <c r="BE1401" s="37"/>
      <c r="BJ1401" s="37"/>
      <c r="BP1401" s="37"/>
    </row>
    <row r="1402" spans="52:68" x14ac:dyDescent="0.3">
      <c r="AZ1402" s="37">
        <v>43686</v>
      </c>
      <c r="BA1402" s="1">
        <v>15.1</v>
      </c>
      <c r="BB1402" s="1">
        <v>1</v>
      </c>
      <c r="BC1402" s="1">
        <v>0</v>
      </c>
      <c r="BE1402" s="37"/>
      <c r="BJ1402" s="37"/>
      <c r="BP1402" s="37"/>
    </row>
    <row r="1403" spans="52:68" x14ac:dyDescent="0.3">
      <c r="AZ1403" s="37">
        <v>43689</v>
      </c>
      <c r="BA1403" s="1">
        <v>0</v>
      </c>
      <c r="BB1403" s="1">
        <v>0</v>
      </c>
      <c r="BC1403" s="1">
        <v>0</v>
      </c>
      <c r="BE1403" s="37"/>
      <c r="BJ1403" s="37"/>
      <c r="BP1403" s="37"/>
    </row>
    <row r="1404" spans="52:68" x14ac:dyDescent="0.3">
      <c r="AZ1404" s="37">
        <v>43690</v>
      </c>
      <c r="BA1404" s="1">
        <v>0</v>
      </c>
      <c r="BB1404" s="1">
        <v>0</v>
      </c>
      <c r="BC1404" s="1">
        <v>0</v>
      </c>
      <c r="BE1404" s="37"/>
      <c r="BJ1404" s="37"/>
      <c r="BP1404" s="37"/>
    </row>
    <row r="1405" spans="52:68" x14ac:dyDescent="0.3">
      <c r="AZ1405" s="37">
        <v>43691</v>
      </c>
      <c r="BA1405" s="1">
        <v>0</v>
      </c>
      <c r="BB1405" s="1">
        <v>0</v>
      </c>
      <c r="BC1405" s="1">
        <v>0</v>
      </c>
      <c r="BE1405" s="37"/>
      <c r="BJ1405" s="37"/>
      <c r="BP1405" s="37"/>
    </row>
    <row r="1406" spans="52:68" x14ac:dyDescent="0.3">
      <c r="AZ1406" s="37">
        <v>43693</v>
      </c>
      <c r="BA1406" s="1">
        <v>2.5</v>
      </c>
      <c r="BB1406" s="1">
        <v>1</v>
      </c>
      <c r="BC1406" s="1">
        <v>0</v>
      </c>
      <c r="BE1406" s="37"/>
      <c r="BJ1406" s="37"/>
      <c r="BP1406" s="37"/>
    </row>
    <row r="1407" spans="52:68" x14ac:dyDescent="0.3">
      <c r="AZ1407" s="37">
        <v>43696</v>
      </c>
      <c r="BA1407" s="1">
        <v>0</v>
      </c>
      <c r="BB1407" s="1">
        <v>0</v>
      </c>
      <c r="BC1407" s="1">
        <v>0</v>
      </c>
      <c r="BE1407" s="37"/>
      <c r="BJ1407" s="37"/>
      <c r="BP1407" s="37"/>
    </row>
    <row r="1408" spans="52:68" x14ac:dyDescent="0.3">
      <c r="AZ1408" s="37">
        <v>43697</v>
      </c>
      <c r="BA1408" s="1">
        <v>8</v>
      </c>
      <c r="BB1408" s="1">
        <v>1</v>
      </c>
      <c r="BC1408" s="1">
        <v>0</v>
      </c>
      <c r="BE1408" s="37"/>
      <c r="BJ1408" s="37"/>
      <c r="BP1408" s="37"/>
    </row>
    <row r="1409" spans="52:68" x14ac:dyDescent="0.3">
      <c r="AZ1409" s="37">
        <v>43698</v>
      </c>
      <c r="BA1409" s="1">
        <v>98.2</v>
      </c>
      <c r="BB1409" s="1">
        <v>1</v>
      </c>
      <c r="BC1409" s="1">
        <v>0</v>
      </c>
      <c r="BE1409" s="37"/>
      <c r="BJ1409" s="37"/>
      <c r="BP1409" s="37"/>
    </row>
    <row r="1410" spans="52:68" x14ac:dyDescent="0.3">
      <c r="AZ1410" s="37">
        <v>43699</v>
      </c>
      <c r="BA1410" s="1">
        <v>0</v>
      </c>
      <c r="BB1410" s="1">
        <v>0</v>
      </c>
      <c r="BC1410" s="1">
        <v>0</v>
      </c>
      <c r="BE1410" s="37"/>
      <c r="BJ1410" s="37"/>
      <c r="BP1410" s="37"/>
    </row>
    <row r="1411" spans="52:68" x14ac:dyDescent="0.3">
      <c r="AZ1411" s="37">
        <v>43700</v>
      </c>
      <c r="BA1411" s="1">
        <v>-20.6</v>
      </c>
      <c r="BB1411" s="1">
        <v>1</v>
      </c>
      <c r="BC1411" s="1">
        <v>0</v>
      </c>
      <c r="BE1411" s="37"/>
      <c r="BJ1411" s="37"/>
      <c r="BP1411" s="37"/>
    </row>
    <row r="1412" spans="52:68" x14ac:dyDescent="0.3">
      <c r="AZ1412" s="37">
        <v>43703</v>
      </c>
      <c r="BA1412" s="1">
        <v>-20.5</v>
      </c>
      <c r="BB1412" s="1">
        <v>1</v>
      </c>
      <c r="BC1412" s="1">
        <v>0</v>
      </c>
      <c r="BE1412" s="37"/>
      <c r="BJ1412" s="37"/>
      <c r="BP1412" s="37"/>
    </row>
    <row r="1413" spans="52:68" x14ac:dyDescent="0.3">
      <c r="AZ1413" s="37">
        <v>43704</v>
      </c>
      <c r="BA1413" s="1">
        <v>30.8</v>
      </c>
      <c r="BB1413" s="1">
        <v>1</v>
      </c>
      <c r="BC1413" s="1">
        <v>0</v>
      </c>
      <c r="BE1413" s="37"/>
      <c r="BJ1413" s="37"/>
      <c r="BP1413" s="37"/>
    </row>
    <row r="1414" spans="52:68" x14ac:dyDescent="0.3">
      <c r="AZ1414" s="37">
        <v>43705</v>
      </c>
      <c r="BA1414" s="1">
        <v>-29.6</v>
      </c>
      <c r="BB1414" s="1">
        <v>1</v>
      </c>
      <c r="BC1414" s="1">
        <v>-42.6</v>
      </c>
      <c r="BE1414" s="37"/>
      <c r="BJ1414" s="37"/>
      <c r="BP1414" s="37"/>
    </row>
    <row r="1415" spans="52:68" x14ac:dyDescent="0.3">
      <c r="AZ1415" s="37">
        <v>43706</v>
      </c>
      <c r="BA1415" s="1">
        <v>0</v>
      </c>
      <c r="BB1415" s="1">
        <v>0</v>
      </c>
      <c r="BC1415" s="1">
        <v>0</v>
      </c>
      <c r="BE1415" s="37"/>
      <c r="BJ1415" s="37"/>
      <c r="BP1415" s="37"/>
    </row>
    <row r="1416" spans="52:68" x14ac:dyDescent="0.3">
      <c r="AZ1416" s="37">
        <v>43707</v>
      </c>
      <c r="BA1416" s="1">
        <v>17.399999999999999</v>
      </c>
      <c r="BB1416" s="1">
        <v>1</v>
      </c>
      <c r="BC1416" s="1">
        <v>0</v>
      </c>
      <c r="BE1416" s="37"/>
      <c r="BJ1416" s="37"/>
      <c r="BP1416" s="37"/>
    </row>
    <row r="1417" spans="52:68" x14ac:dyDescent="0.3">
      <c r="AZ1417" s="37">
        <v>43710</v>
      </c>
      <c r="BA1417" s="1">
        <v>16.2</v>
      </c>
      <c r="BB1417" s="1">
        <v>1</v>
      </c>
      <c r="BC1417" s="1">
        <v>0.1</v>
      </c>
      <c r="BE1417" s="37"/>
      <c r="BJ1417" s="37"/>
      <c r="BP1417" s="37"/>
    </row>
    <row r="1418" spans="52:68" x14ac:dyDescent="0.3">
      <c r="AZ1418" s="37">
        <v>43711</v>
      </c>
      <c r="BA1418" s="1">
        <v>0</v>
      </c>
      <c r="BB1418" s="1">
        <v>0</v>
      </c>
      <c r="BC1418" s="1">
        <v>0</v>
      </c>
      <c r="BE1418" s="37"/>
      <c r="BJ1418" s="37"/>
      <c r="BP1418" s="37"/>
    </row>
    <row r="1419" spans="52:68" x14ac:dyDescent="0.3">
      <c r="AZ1419" s="37">
        <v>43712</v>
      </c>
      <c r="BA1419" s="1">
        <v>17</v>
      </c>
      <c r="BB1419" s="1">
        <v>1</v>
      </c>
      <c r="BC1419" s="1">
        <v>0</v>
      </c>
      <c r="BE1419" s="37"/>
      <c r="BJ1419" s="37"/>
      <c r="BP1419" s="37"/>
    </row>
    <row r="1420" spans="52:68" x14ac:dyDescent="0.3">
      <c r="AZ1420" s="37">
        <v>43713</v>
      </c>
      <c r="BA1420" s="1">
        <v>0</v>
      </c>
      <c r="BB1420" s="1">
        <v>0</v>
      </c>
      <c r="BC1420" s="1">
        <v>0</v>
      </c>
      <c r="BE1420" s="37"/>
      <c r="BJ1420" s="37"/>
      <c r="BP1420" s="37"/>
    </row>
    <row r="1421" spans="52:68" x14ac:dyDescent="0.3">
      <c r="AZ1421" s="37">
        <v>43714</v>
      </c>
      <c r="BA1421" s="1">
        <v>-20.9</v>
      </c>
      <c r="BB1421" s="1">
        <v>1</v>
      </c>
      <c r="BC1421" s="1">
        <v>0</v>
      </c>
      <c r="BE1421" s="37"/>
      <c r="BJ1421" s="37"/>
      <c r="BP1421" s="37"/>
    </row>
    <row r="1422" spans="52:68" x14ac:dyDescent="0.3">
      <c r="AZ1422" s="37">
        <v>43717</v>
      </c>
      <c r="BA1422" s="1">
        <v>0</v>
      </c>
      <c r="BB1422" s="1">
        <v>0</v>
      </c>
      <c r="BC1422" s="1">
        <v>0</v>
      </c>
      <c r="BE1422" s="37"/>
      <c r="BJ1422" s="37"/>
      <c r="BP1422" s="37"/>
    </row>
    <row r="1423" spans="52:68" x14ac:dyDescent="0.3">
      <c r="AZ1423" s="37">
        <v>43718</v>
      </c>
      <c r="BA1423" s="1">
        <v>0</v>
      </c>
      <c r="BB1423" s="1">
        <v>0</v>
      </c>
      <c r="BC1423" s="1">
        <v>0</v>
      </c>
      <c r="BE1423" s="37"/>
      <c r="BJ1423" s="37"/>
      <c r="BP1423" s="37"/>
    </row>
    <row r="1424" spans="52:68" x14ac:dyDescent="0.3">
      <c r="AZ1424" s="37">
        <v>43719</v>
      </c>
      <c r="BA1424" s="1">
        <v>0</v>
      </c>
      <c r="BB1424" s="1">
        <v>0</v>
      </c>
      <c r="BC1424" s="1">
        <v>0</v>
      </c>
      <c r="BE1424" s="37"/>
      <c r="BJ1424" s="37"/>
      <c r="BP1424" s="37"/>
    </row>
    <row r="1425" spans="52:68" x14ac:dyDescent="0.3">
      <c r="AZ1425" s="37">
        <v>43724</v>
      </c>
      <c r="BA1425" s="1">
        <v>69.7</v>
      </c>
      <c r="BB1425" s="1">
        <v>1</v>
      </c>
      <c r="BC1425" s="1">
        <v>55.1</v>
      </c>
      <c r="BE1425" s="37"/>
      <c r="BJ1425" s="37"/>
      <c r="BP1425" s="37"/>
    </row>
    <row r="1426" spans="52:68" x14ac:dyDescent="0.3">
      <c r="AZ1426" s="37">
        <v>43725</v>
      </c>
      <c r="BA1426" s="1">
        <v>0</v>
      </c>
      <c r="BB1426" s="1">
        <v>0</v>
      </c>
      <c r="BC1426" s="1">
        <v>0</v>
      </c>
      <c r="BE1426" s="37"/>
      <c r="BJ1426" s="37"/>
      <c r="BP1426" s="37"/>
    </row>
    <row r="1427" spans="52:68" x14ac:dyDescent="0.3">
      <c r="AZ1427" s="37">
        <v>43726</v>
      </c>
      <c r="BA1427" s="1">
        <v>0</v>
      </c>
      <c r="BB1427" s="1">
        <v>0</v>
      </c>
      <c r="BC1427" s="1">
        <v>0</v>
      </c>
      <c r="BE1427" s="37"/>
      <c r="BJ1427" s="37"/>
      <c r="BP1427" s="37"/>
    </row>
    <row r="1428" spans="52:68" x14ac:dyDescent="0.3">
      <c r="AZ1428" s="37">
        <v>43727</v>
      </c>
      <c r="BA1428" s="1">
        <v>0</v>
      </c>
      <c r="BB1428" s="1">
        <v>0</v>
      </c>
      <c r="BC1428" s="1">
        <v>0</v>
      </c>
      <c r="BE1428" s="37"/>
      <c r="BJ1428" s="37"/>
      <c r="BP1428" s="37"/>
    </row>
    <row r="1429" spans="52:68" x14ac:dyDescent="0.3">
      <c r="AZ1429" s="37">
        <v>43728</v>
      </c>
      <c r="BA1429" s="1">
        <v>0</v>
      </c>
      <c r="BB1429" s="1">
        <v>0</v>
      </c>
      <c r="BC1429" s="1">
        <v>0</v>
      </c>
      <c r="BE1429" s="37"/>
      <c r="BJ1429" s="37"/>
      <c r="BP1429" s="37"/>
    </row>
    <row r="1430" spans="52:68" x14ac:dyDescent="0.3">
      <c r="AZ1430" s="37">
        <v>43731</v>
      </c>
      <c r="BA1430" s="1">
        <v>0</v>
      </c>
      <c r="BB1430" s="1">
        <v>0</v>
      </c>
      <c r="BC1430" s="1">
        <v>0</v>
      </c>
      <c r="BE1430" s="37"/>
      <c r="BJ1430" s="37"/>
      <c r="BP1430" s="37"/>
    </row>
    <row r="1431" spans="52:68" x14ac:dyDescent="0.3">
      <c r="AZ1431" s="37">
        <v>43732</v>
      </c>
      <c r="BA1431" s="1">
        <v>12.1</v>
      </c>
      <c r="BB1431" s="1">
        <v>1</v>
      </c>
      <c r="BC1431" s="1">
        <v>0</v>
      </c>
      <c r="BE1431" s="37"/>
      <c r="BJ1431" s="37"/>
      <c r="BP1431" s="37"/>
    </row>
    <row r="1432" spans="52:68" x14ac:dyDescent="0.3">
      <c r="AZ1432" s="37">
        <v>43733</v>
      </c>
      <c r="BA1432" s="1">
        <v>3.7</v>
      </c>
      <c r="BB1432" s="1">
        <v>1</v>
      </c>
      <c r="BC1432" s="1">
        <v>0</v>
      </c>
      <c r="BE1432" s="37"/>
      <c r="BJ1432" s="37"/>
      <c r="BP1432" s="37"/>
    </row>
    <row r="1433" spans="52:68" x14ac:dyDescent="0.3">
      <c r="AZ1433" s="37">
        <v>43734</v>
      </c>
      <c r="BA1433" s="1">
        <v>0</v>
      </c>
      <c r="BB1433" s="1">
        <v>0</v>
      </c>
      <c r="BC1433" s="1">
        <v>0</v>
      </c>
      <c r="BE1433" s="37"/>
      <c r="BJ1433" s="37"/>
      <c r="BP1433" s="37"/>
    </row>
    <row r="1434" spans="52:68" x14ac:dyDescent="0.3">
      <c r="AZ1434" s="37">
        <v>43735</v>
      </c>
      <c r="BA1434" s="1">
        <v>0</v>
      </c>
      <c r="BB1434" s="1">
        <v>0</v>
      </c>
      <c r="BC1434" s="1">
        <v>0</v>
      </c>
      <c r="BE1434" s="37"/>
      <c r="BJ1434" s="37"/>
      <c r="BP1434" s="37"/>
    </row>
    <row r="1435" spans="52:68" x14ac:dyDescent="0.3">
      <c r="AZ1435" s="37">
        <v>43738</v>
      </c>
      <c r="BA1435" s="1">
        <v>0</v>
      </c>
      <c r="BB1435" s="1">
        <v>0</v>
      </c>
      <c r="BC1435" s="1">
        <v>0</v>
      </c>
      <c r="BE1435" s="37"/>
      <c r="BJ1435" s="37"/>
      <c r="BP1435" s="37"/>
    </row>
    <row r="1436" spans="52:68" x14ac:dyDescent="0.3">
      <c r="AZ1436" s="37">
        <v>43739</v>
      </c>
      <c r="BA1436" s="1">
        <v>46.3</v>
      </c>
      <c r="BB1436" s="1">
        <v>1</v>
      </c>
      <c r="BC1436" s="1">
        <v>0</v>
      </c>
      <c r="BE1436" s="37"/>
      <c r="BJ1436" s="37"/>
      <c r="BP1436" s="37"/>
    </row>
    <row r="1437" spans="52:68" x14ac:dyDescent="0.3">
      <c r="AZ1437" s="37">
        <v>43740</v>
      </c>
      <c r="BA1437" s="1">
        <v>0</v>
      </c>
      <c r="BB1437" s="1">
        <v>0</v>
      </c>
      <c r="BC1437" s="1">
        <v>0</v>
      </c>
      <c r="BE1437" s="37"/>
      <c r="BJ1437" s="37"/>
      <c r="BP1437" s="37"/>
    </row>
    <row r="1438" spans="52:68" x14ac:dyDescent="0.3">
      <c r="AZ1438" s="37">
        <v>43742</v>
      </c>
      <c r="BA1438" s="1">
        <v>0</v>
      </c>
      <c r="BB1438" s="1">
        <v>0</v>
      </c>
      <c r="BC1438" s="1">
        <v>0</v>
      </c>
      <c r="BE1438" s="37"/>
      <c r="BJ1438" s="37"/>
      <c r="BP1438" s="37"/>
    </row>
    <row r="1439" spans="52:68" x14ac:dyDescent="0.3">
      <c r="AZ1439" s="37">
        <v>43745</v>
      </c>
      <c r="BA1439" s="1">
        <v>8.5</v>
      </c>
      <c r="BB1439" s="1">
        <v>1</v>
      </c>
      <c r="BC1439" s="1">
        <v>-8.5</v>
      </c>
      <c r="BE1439" s="37"/>
      <c r="BJ1439" s="37"/>
      <c r="BP1439" s="37"/>
    </row>
    <row r="1440" spans="52:68" x14ac:dyDescent="0.3">
      <c r="AZ1440" s="37">
        <v>43746</v>
      </c>
      <c r="BA1440" s="1">
        <v>11.7</v>
      </c>
      <c r="BB1440" s="1">
        <v>1</v>
      </c>
      <c r="BC1440" s="1">
        <v>0</v>
      </c>
      <c r="BE1440" s="37"/>
      <c r="BJ1440" s="37"/>
      <c r="BP1440" s="37"/>
    </row>
    <row r="1441" spans="52:68" x14ac:dyDescent="0.3">
      <c r="AZ1441" s="37">
        <v>43748</v>
      </c>
      <c r="BA1441" s="1">
        <v>0</v>
      </c>
      <c r="BB1441" s="1">
        <v>0</v>
      </c>
      <c r="BC1441" s="1">
        <v>0</v>
      </c>
      <c r="BE1441" s="37"/>
      <c r="BJ1441" s="37"/>
      <c r="BP1441" s="37"/>
    </row>
    <row r="1442" spans="52:68" x14ac:dyDescent="0.3">
      <c r="AZ1442" s="37">
        <v>43749</v>
      </c>
      <c r="BA1442" s="1">
        <v>0</v>
      </c>
      <c r="BB1442" s="1">
        <v>0</v>
      </c>
      <c r="BC1442" s="1">
        <v>0</v>
      </c>
      <c r="BE1442" s="37"/>
      <c r="BJ1442" s="37"/>
      <c r="BP1442" s="37"/>
    </row>
    <row r="1443" spans="52:68" x14ac:dyDescent="0.3">
      <c r="AZ1443" s="37">
        <v>43752</v>
      </c>
      <c r="BA1443" s="1">
        <v>0</v>
      </c>
      <c r="BB1443" s="1">
        <v>0</v>
      </c>
      <c r="BC1443" s="1">
        <v>0</v>
      </c>
      <c r="BE1443" s="37"/>
      <c r="BJ1443" s="37"/>
      <c r="BP1443" s="37"/>
    </row>
    <row r="1444" spans="52:68" x14ac:dyDescent="0.3">
      <c r="AZ1444" s="37">
        <v>43753</v>
      </c>
      <c r="BA1444" s="1">
        <v>25.6</v>
      </c>
      <c r="BB1444" s="1">
        <v>1</v>
      </c>
      <c r="BC1444" s="1">
        <v>0</v>
      </c>
      <c r="BE1444" s="37"/>
      <c r="BJ1444" s="37"/>
      <c r="BP1444" s="37"/>
    </row>
    <row r="1445" spans="52:68" x14ac:dyDescent="0.3">
      <c r="AZ1445" s="37">
        <v>43754</v>
      </c>
      <c r="BA1445" s="1">
        <v>-19.899999999999999</v>
      </c>
      <c r="BB1445" s="1">
        <v>1</v>
      </c>
      <c r="BC1445" s="1">
        <v>0</v>
      </c>
      <c r="BE1445" s="37"/>
      <c r="BJ1445" s="37"/>
      <c r="BP1445" s="37"/>
    </row>
    <row r="1446" spans="52:68" x14ac:dyDescent="0.3">
      <c r="AZ1446" s="37">
        <v>43755</v>
      </c>
      <c r="BA1446" s="1">
        <v>27.9</v>
      </c>
      <c r="BB1446" s="1">
        <v>1</v>
      </c>
      <c r="BC1446" s="1">
        <v>0</v>
      </c>
      <c r="BE1446" s="37"/>
      <c r="BJ1446" s="37"/>
      <c r="BP1446" s="37"/>
    </row>
    <row r="1447" spans="52:68" x14ac:dyDescent="0.3">
      <c r="AZ1447" s="37">
        <v>43756</v>
      </c>
      <c r="BA1447" s="1">
        <v>-19.600000000000001</v>
      </c>
      <c r="BB1447" s="1">
        <v>1</v>
      </c>
      <c r="BC1447" s="1">
        <v>0</v>
      </c>
      <c r="BE1447" s="37"/>
      <c r="BJ1447" s="37"/>
      <c r="BP1447" s="37"/>
    </row>
    <row r="1448" spans="52:68" x14ac:dyDescent="0.3">
      <c r="AZ1448" s="37">
        <v>43759</v>
      </c>
      <c r="BA1448" s="1">
        <v>28.5</v>
      </c>
      <c r="BB1448" s="1">
        <v>1</v>
      </c>
      <c r="BC1448" s="1">
        <v>10.4</v>
      </c>
      <c r="BE1448" s="37"/>
      <c r="BJ1448" s="37"/>
      <c r="BP1448" s="37"/>
    </row>
    <row r="1449" spans="52:68" x14ac:dyDescent="0.3">
      <c r="AZ1449" s="37">
        <v>43760</v>
      </c>
      <c r="BA1449" s="1">
        <v>0</v>
      </c>
      <c r="BB1449" s="1">
        <v>0</v>
      </c>
      <c r="BC1449" s="1">
        <v>0</v>
      </c>
      <c r="BE1449" s="37"/>
      <c r="BJ1449" s="37"/>
      <c r="BP1449" s="37"/>
    </row>
    <row r="1450" spans="52:68" x14ac:dyDescent="0.3">
      <c r="AZ1450" s="37">
        <v>43761</v>
      </c>
      <c r="BA1450" s="1">
        <v>0</v>
      </c>
      <c r="BB1450" s="1">
        <v>0</v>
      </c>
      <c r="BC1450" s="1">
        <v>0</v>
      </c>
      <c r="BE1450" s="37"/>
      <c r="BJ1450" s="37"/>
      <c r="BP1450" s="37"/>
    </row>
    <row r="1451" spans="52:68" x14ac:dyDescent="0.3">
      <c r="AZ1451" s="37">
        <v>43762</v>
      </c>
      <c r="BA1451" s="1">
        <v>-19.8</v>
      </c>
      <c r="BB1451" s="1">
        <v>1</v>
      </c>
      <c r="BC1451" s="1">
        <v>0</v>
      </c>
      <c r="BE1451" s="37"/>
      <c r="BJ1451" s="37"/>
      <c r="BP1451" s="37"/>
    </row>
    <row r="1452" spans="52:68" x14ac:dyDescent="0.3">
      <c r="AZ1452" s="37">
        <v>43763</v>
      </c>
      <c r="BA1452" s="1">
        <v>17</v>
      </c>
      <c r="BB1452" s="1">
        <v>1</v>
      </c>
      <c r="BC1452" s="1">
        <v>0</v>
      </c>
      <c r="BE1452" s="37"/>
      <c r="BJ1452" s="37"/>
      <c r="BP1452" s="37"/>
    </row>
    <row r="1453" spans="52:68" x14ac:dyDescent="0.3">
      <c r="AZ1453" s="37">
        <v>43766</v>
      </c>
      <c r="BA1453" s="1">
        <v>42.6</v>
      </c>
      <c r="BB1453" s="1">
        <v>1</v>
      </c>
      <c r="BC1453" s="1">
        <v>17.100000000000001</v>
      </c>
      <c r="BE1453" s="37"/>
      <c r="BJ1453" s="37"/>
      <c r="BP1453" s="37"/>
    </row>
    <row r="1454" spans="52:68" x14ac:dyDescent="0.3">
      <c r="AZ1454" s="37">
        <v>43767</v>
      </c>
      <c r="BA1454" s="1">
        <v>-20.3</v>
      </c>
      <c r="BB1454" s="1">
        <v>1</v>
      </c>
      <c r="BC1454" s="1">
        <v>0</v>
      </c>
      <c r="BE1454" s="37"/>
      <c r="BJ1454" s="37"/>
      <c r="BP1454" s="37"/>
    </row>
    <row r="1455" spans="52:68" x14ac:dyDescent="0.3">
      <c r="AZ1455" s="37">
        <v>43768</v>
      </c>
      <c r="BA1455" s="1">
        <v>0</v>
      </c>
      <c r="BB1455" s="1">
        <v>0</v>
      </c>
      <c r="BC1455" s="1">
        <v>0</v>
      </c>
      <c r="BE1455" s="37"/>
      <c r="BJ1455" s="37"/>
      <c r="BP1455" s="37"/>
    </row>
    <row r="1456" spans="52:68" x14ac:dyDescent="0.3">
      <c r="AZ1456" s="37">
        <v>43769</v>
      </c>
      <c r="BA1456" s="1">
        <v>-13.1</v>
      </c>
      <c r="BB1456" s="1">
        <v>1</v>
      </c>
      <c r="BC1456" s="1">
        <v>0</v>
      </c>
      <c r="BE1456" s="37"/>
      <c r="BJ1456" s="37"/>
      <c r="BP1456" s="37"/>
    </row>
    <row r="1457" spans="52:68" x14ac:dyDescent="0.3">
      <c r="AZ1457" s="37">
        <v>43770</v>
      </c>
      <c r="BA1457" s="1">
        <v>25.099999999999898</v>
      </c>
      <c r="BB1457" s="1">
        <v>1</v>
      </c>
      <c r="BC1457" s="1">
        <v>8.1999999999999993</v>
      </c>
      <c r="BE1457" s="37"/>
      <c r="BJ1457" s="37"/>
      <c r="BP1457" s="37"/>
    </row>
    <row r="1458" spans="52:68" x14ac:dyDescent="0.3">
      <c r="AZ1458" s="37">
        <v>43773</v>
      </c>
      <c r="BA1458" s="1">
        <v>58.4</v>
      </c>
      <c r="BB1458" s="1">
        <v>1</v>
      </c>
      <c r="BC1458" s="1">
        <v>43</v>
      </c>
      <c r="BE1458" s="37"/>
      <c r="BJ1458" s="37"/>
      <c r="BP1458" s="37"/>
    </row>
    <row r="1459" spans="52:68" x14ac:dyDescent="0.3">
      <c r="AZ1459" s="37">
        <v>43774</v>
      </c>
      <c r="BA1459" s="1">
        <v>-48.6</v>
      </c>
      <c r="BB1459" s="1">
        <v>1</v>
      </c>
      <c r="BC1459" s="1">
        <v>-66.5</v>
      </c>
      <c r="BE1459" s="37"/>
      <c r="BJ1459" s="37"/>
      <c r="BP1459" s="37"/>
    </row>
    <row r="1460" spans="52:68" x14ac:dyDescent="0.3">
      <c r="AZ1460" s="37">
        <v>43775</v>
      </c>
      <c r="BA1460" s="1">
        <v>-21.1</v>
      </c>
      <c r="BB1460" s="1">
        <v>1</v>
      </c>
      <c r="BC1460" s="1">
        <v>0</v>
      </c>
      <c r="BE1460" s="37"/>
      <c r="BJ1460" s="37"/>
      <c r="BP1460" s="37"/>
    </row>
    <row r="1461" spans="52:68" x14ac:dyDescent="0.3">
      <c r="AZ1461" s="37">
        <v>43776</v>
      </c>
      <c r="BA1461" s="1">
        <v>-20.8</v>
      </c>
      <c r="BB1461" s="1">
        <v>1</v>
      </c>
      <c r="BC1461" s="1">
        <v>0</v>
      </c>
      <c r="BE1461" s="37"/>
      <c r="BJ1461" s="37"/>
      <c r="BP1461" s="37"/>
    </row>
    <row r="1462" spans="52:68" x14ac:dyDescent="0.3">
      <c r="AZ1462" s="37">
        <v>43777</v>
      </c>
      <c r="BA1462" s="1">
        <v>0</v>
      </c>
      <c r="BB1462" s="1">
        <v>0</v>
      </c>
      <c r="BC1462" s="1">
        <v>0</v>
      </c>
      <c r="BE1462" s="37"/>
      <c r="BJ1462" s="37"/>
      <c r="BP1462" s="37"/>
    </row>
    <row r="1463" spans="52:68" x14ac:dyDescent="0.3">
      <c r="AZ1463" s="37">
        <v>43780</v>
      </c>
      <c r="BA1463" s="1">
        <v>-21.1</v>
      </c>
      <c r="BB1463" s="1">
        <v>1</v>
      </c>
      <c r="BC1463" s="1">
        <v>0</v>
      </c>
      <c r="BE1463" s="37"/>
      <c r="BJ1463" s="37"/>
      <c r="BP1463" s="37"/>
    </row>
    <row r="1464" spans="52:68" x14ac:dyDescent="0.3">
      <c r="AZ1464" s="37">
        <v>43781</v>
      </c>
      <c r="BA1464" s="1">
        <v>0</v>
      </c>
      <c r="BB1464" s="1">
        <v>0</v>
      </c>
      <c r="BC1464" s="1">
        <v>0</v>
      </c>
      <c r="BE1464" s="37"/>
      <c r="BJ1464" s="37"/>
      <c r="BP1464" s="37"/>
    </row>
    <row r="1465" spans="52:68" x14ac:dyDescent="0.3">
      <c r="AZ1465" s="37">
        <v>43782</v>
      </c>
      <c r="BA1465" s="1">
        <v>0</v>
      </c>
      <c r="BB1465" s="1">
        <v>0</v>
      </c>
      <c r="BC1465" s="1">
        <v>0</v>
      </c>
      <c r="BE1465" s="37"/>
      <c r="BJ1465" s="37"/>
      <c r="BP1465" s="37"/>
    </row>
    <row r="1466" spans="52:68" x14ac:dyDescent="0.3">
      <c r="AZ1466" s="37">
        <v>43783</v>
      </c>
      <c r="BA1466" s="1">
        <v>0</v>
      </c>
      <c r="BB1466" s="1">
        <v>0</v>
      </c>
      <c r="BC1466" s="1">
        <v>0</v>
      </c>
      <c r="BE1466" s="37"/>
      <c r="BJ1466" s="37"/>
      <c r="BP1466" s="37"/>
    </row>
    <row r="1467" spans="52:68" x14ac:dyDescent="0.3">
      <c r="AZ1467" s="37">
        <v>43784</v>
      </c>
      <c r="BA1467" s="1">
        <v>0.8</v>
      </c>
      <c r="BB1467" s="1">
        <v>1</v>
      </c>
      <c r="BC1467" s="1">
        <v>0</v>
      </c>
      <c r="BE1467" s="37"/>
      <c r="BJ1467" s="37"/>
      <c r="BP1467" s="37"/>
    </row>
    <row r="1468" spans="52:68" x14ac:dyDescent="0.3">
      <c r="AZ1468" s="37">
        <v>43787</v>
      </c>
      <c r="BA1468" s="1">
        <v>0</v>
      </c>
      <c r="BB1468" s="1">
        <v>0</v>
      </c>
      <c r="BC1468" s="1">
        <v>0</v>
      </c>
      <c r="BE1468" s="37"/>
      <c r="BJ1468" s="37"/>
      <c r="BP1468" s="37"/>
    </row>
    <row r="1469" spans="52:68" x14ac:dyDescent="0.3">
      <c r="AZ1469" s="37">
        <v>43788</v>
      </c>
      <c r="BA1469" s="1">
        <v>0</v>
      </c>
      <c r="BB1469" s="1">
        <v>0</v>
      </c>
      <c r="BC1469" s="1">
        <v>0</v>
      </c>
      <c r="BE1469" s="37"/>
      <c r="BJ1469" s="37"/>
      <c r="BP1469" s="37"/>
    </row>
    <row r="1470" spans="52:68" x14ac:dyDescent="0.3">
      <c r="AZ1470" s="37">
        <v>43789</v>
      </c>
      <c r="BA1470" s="1">
        <v>0</v>
      </c>
      <c r="BB1470" s="1">
        <v>0</v>
      </c>
      <c r="BC1470" s="1">
        <v>0</v>
      </c>
      <c r="BE1470" s="37"/>
      <c r="BJ1470" s="37"/>
      <c r="BP1470" s="37"/>
    </row>
    <row r="1471" spans="52:68" x14ac:dyDescent="0.3">
      <c r="AZ1471" s="37">
        <v>43790</v>
      </c>
      <c r="BA1471" s="1">
        <v>-21.7</v>
      </c>
      <c r="BB1471" s="1">
        <v>1</v>
      </c>
      <c r="BC1471" s="1">
        <v>0</v>
      </c>
      <c r="BE1471" s="37"/>
      <c r="BJ1471" s="37"/>
      <c r="BP1471" s="37"/>
    </row>
    <row r="1472" spans="52:68" x14ac:dyDescent="0.3">
      <c r="AZ1472" s="37">
        <v>43791</v>
      </c>
      <c r="BA1472" s="1">
        <v>-20.6</v>
      </c>
      <c r="BB1472" s="1">
        <v>1</v>
      </c>
      <c r="BC1472" s="1">
        <v>0</v>
      </c>
      <c r="BE1472" s="37"/>
      <c r="BJ1472" s="37"/>
      <c r="BP1472" s="37"/>
    </row>
    <row r="1473" spans="52:68" x14ac:dyDescent="0.3">
      <c r="AZ1473" s="37">
        <v>43794</v>
      </c>
      <c r="BA1473" s="1">
        <v>6.8</v>
      </c>
      <c r="BB1473" s="1">
        <v>1</v>
      </c>
      <c r="BC1473" s="1">
        <v>0</v>
      </c>
      <c r="BE1473" s="37"/>
      <c r="BJ1473" s="37"/>
      <c r="BP1473" s="37"/>
    </row>
    <row r="1474" spans="52:68" x14ac:dyDescent="0.3">
      <c r="AZ1474" s="37">
        <v>43795</v>
      </c>
      <c r="BA1474" s="1">
        <v>0</v>
      </c>
      <c r="BB1474" s="1">
        <v>0</v>
      </c>
      <c r="BC1474" s="1">
        <v>0</v>
      </c>
      <c r="BE1474" s="37"/>
      <c r="BJ1474" s="37"/>
      <c r="BP1474" s="37"/>
    </row>
    <row r="1475" spans="52:68" x14ac:dyDescent="0.3">
      <c r="AZ1475" s="37">
        <v>43796</v>
      </c>
      <c r="BA1475" s="1">
        <v>0</v>
      </c>
      <c r="BB1475" s="1">
        <v>0</v>
      </c>
      <c r="BC1475" s="1">
        <v>0</v>
      </c>
      <c r="BE1475" s="37"/>
      <c r="BJ1475" s="37"/>
      <c r="BP1475" s="37"/>
    </row>
    <row r="1476" spans="52:68" x14ac:dyDescent="0.3">
      <c r="AZ1476" s="37">
        <v>43797</v>
      </c>
      <c r="BA1476" s="1">
        <v>-21.5</v>
      </c>
      <c r="BB1476" s="1">
        <v>1</v>
      </c>
      <c r="BC1476" s="1">
        <v>0</v>
      </c>
      <c r="BE1476" s="37"/>
      <c r="BJ1476" s="37"/>
      <c r="BP1476" s="37"/>
    </row>
    <row r="1477" spans="52:68" x14ac:dyDescent="0.3">
      <c r="AZ1477" s="37">
        <v>43798</v>
      </c>
      <c r="BA1477" s="1">
        <v>0</v>
      </c>
      <c r="BB1477" s="1">
        <v>0</v>
      </c>
      <c r="BC1477" s="1">
        <v>0</v>
      </c>
      <c r="BE1477" s="37"/>
      <c r="BJ1477" s="37"/>
      <c r="BP1477" s="37"/>
    </row>
    <row r="1478" spans="52:68" x14ac:dyDescent="0.3">
      <c r="AZ1478" s="37">
        <v>43801</v>
      </c>
      <c r="BA1478" s="1">
        <v>21.7</v>
      </c>
      <c r="BB1478" s="1">
        <v>1</v>
      </c>
      <c r="BC1478" s="1">
        <v>0</v>
      </c>
      <c r="BE1478" s="37"/>
      <c r="BJ1478" s="37"/>
      <c r="BP1478" s="37"/>
    </row>
    <row r="1479" spans="52:68" x14ac:dyDescent="0.3">
      <c r="AZ1479" s="37">
        <v>43802</v>
      </c>
      <c r="BA1479" s="1">
        <v>7</v>
      </c>
      <c r="BB1479" s="1">
        <v>1</v>
      </c>
      <c r="BC1479" s="1">
        <v>0</v>
      </c>
      <c r="BE1479" s="37"/>
      <c r="BJ1479" s="37"/>
      <c r="BP1479" s="37"/>
    </row>
    <row r="1480" spans="52:68" x14ac:dyDescent="0.3">
      <c r="AZ1480" s="37">
        <v>43803</v>
      </c>
      <c r="BA1480" s="1">
        <v>0</v>
      </c>
      <c r="BB1480" s="1">
        <v>0</v>
      </c>
      <c r="BC1480" s="1">
        <v>0</v>
      </c>
      <c r="BE1480" s="37"/>
      <c r="BJ1480" s="37"/>
      <c r="BP1480" s="37"/>
    </row>
    <row r="1481" spans="52:68" x14ac:dyDescent="0.3">
      <c r="AZ1481" s="37">
        <v>43804</v>
      </c>
      <c r="BA1481" s="1">
        <v>0</v>
      </c>
      <c r="BB1481" s="1">
        <v>0</v>
      </c>
      <c r="BC1481" s="1">
        <v>0</v>
      </c>
      <c r="BE1481" s="37"/>
      <c r="BJ1481" s="37"/>
      <c r="BP1481" s="37"/>
    </row>
    <row r="1482" spans="52:68" x14ac:dyDescent="0.3">
      <c r="AZ1482" s="37">
        <v>43805</v>
      </c>
      <c r="BA1482" s="1">
        <v>0</v>
      </c>
      <c r="BB1482" s="1">
        <v>0</v>
      </c>
      <c r="BC1482" s="1">
        <v>0</v>
      </c>
      <c r="BE1482" s="37"/>
      <c r="BJ1482" s="37"/>
      <c r="BP1482" s="37"/>
    </row>
    <row r="1483" spans="52:68" x14ac:dyDescent="0.3">
      <c r="AZ1483" s="37">
        <v>43808</v>
      </c>
      <c r="BA1483" s="1">
        <v>0</v>
      </c>
      <c r="BB1483" s="1">
        <v>0</v>
      </c>
      <c r="BC1483" s="1">
        <v>0</v>
      </c>
      <c r="BE1483" s="37"/>
      <c r="BJ1483" s="37"/>
      <c r="BP1483" s="37"/>
    </row>
    <row r="1484" spans="52:68" x14ac:dyDescent="0.3">
      <c r="AZ1484" s="37">
        <v>43809</v>
      </c>
      <c r="BA1484" s="1">
        <v>-19.600000000000001</v>
      </c>
      <c r="BB1484" s="1">
        <v>1</v>
      </c>
      <c r="BC1484" s="1">
        <v>0</v>
      </c>
      <c r="BE1484" s="37"/>
      <c r="BJ1484" s="37"/>
      <c r="BP1484" s="37"/>
    </row>
    <row r="1485" spans="52:68" x14ac:dyDescent="0.3">
      <c r="AZ1485" s="37">
        <v>43810</v>
      </c>
      <c r="BA1485" s="1">
        <v>0</v>
      </c>
      <c r="BB1485" s="1">
        <v>0</v>
      </c>
      <c r="BC1485" s="1">
        <v>0</v>
      </c>
      <c r="BE1485" s="37"/>
      <c r="BJ1485" s="37"/>
      <c r="BP1485" s="37"/>
    </row>
    <row r="1486" spans="52:68" x14ac:dyDescent="0.3">
      <c r="AZ1486" s="37">
        <v>43811</v>
      </c>
      <c r="BA1486" s="1">
        <v>-16.3</v>
      </c>
      <c r="BB1486" s="1">
        <v>1</v>
      </c>
      <c r="BC1486" s="1">
        <v>0</v>
      </c>
      <c r="BE1486" s="37"/>
      <c r="BJ1486" s="37"/>
      <c r="BP1486" s="37"/>
    </row>
    <row r="1487" spans="52:68" x14ac:dyDescent="0.3">
      <c r="AZ1487" s="37">
        <v>43812</v>
      </c>
      <c r="BA1487" s="1">
        <v>0</v>
      </c>
      <c r="BB1487" s="1">
        <v>0</v>
      </c>
      <c r="BC1487" s="1">
        <v>0</v>
      </c>
      <c r="BE1487" s="37"/>
      <c r="BJ1487" s="37"/>
      <c r="BP1487" s="37"/>
    </row>
    <row r="1488" spans="52:68" x14ac:dyDescent="0.3">
      <c r="AZ1488" s="37">
        <v>43815</v>
      </c>
      <c r="BA1488" s="1">
        <v>0</v>
      </c>
      <c r="BB1488" s="1">
        <v>0</v>
      </c>
      <c r="BC1488" s="1">
        <v>0</v>
      </c>
      <c r="BE1488" s="37"/>
      <c r="BJ1488" s="37"/>
      <c r="BP1488" s="37"/>
    </row>
    <row r="1489" spans="52:68" x14ac:dyDescent="0.3">
      <c r="AZ1489" s="37">
        <v>43816</v>
      </c>
      <c r="BA1489" s="1">
        <v>-9.5</v>
      </c>
      <c r="BB1489" s="1">
        <v>1</v>
      </c>
      <c r="BC1489" s="1">
        <v>0</v>
      </c>
      <c r="BE1489" s="37"/>
      <c r="BJ1489" s="37"/>
      <c r="BP1489" s="37"/>
    </row>
    <row r="1490" spans="52:68" x14ac:dyDescent="0.3">
      <c r="AZ1490" s="37">
        <v>43817</v>
      </c>
      <c r="BA1490" s="1">
        <v>0</v>
      </c>
      <c r="BB1490" s="1">
        <v>0</v>
      </c>
      <c r="BC1490" s="1">
        <v>0</v>
      </c>
      <c r="BE1490" s="37"/>
      <c r="BJ1490" s="37"/>
      <c r="BP1490" s="37"/>
    </row>
    <row r="1491" spans="52:68" x14ac:dyDescent="0.3">
      <c r="AZ1491" s="37">
        <v>43818</v>
      </c>
      <c r="BA1491" s="1">
        <v>16.7</v>
      </c>
      <c r="BB1491" s="1">
        <v>1</v>
      </c>
      <c r="BC1491" s="1">
        <v>0</v>
      </c>
      <c r="BE1491" s="37"/>
      <c r="BJ1491" s="37"/>
      <c r="BP1491" s="37"/>
    </row>
    <row r="1492" spans="52:68" x14ac:dyDescent="0.3">
      <c r="AZ1492" s="37">
        <v>43819</v>
      </c>
      <c r="BA1492" s="1">
        <v>-21.3</v>
      </c>
      <c r="BB1492" s="1">
        <v>1</v>
      </c>
      <c r="BC1492" s="1">
        <v>0</v>
      </c>
      <c r="BE1492" s="37"/>
      <c r="BJ1492" s="37"/>
      <c r="BP1492" s="37"/>
    </row>
    <row r="1493" spans="52:68" x14ac:dyDescent="0.3">
      <c r="AZ1493" s="37">
        <v>43822</v>
      </c>
      <c r="BA1493" s="1">
        <v>0</v>
      </c>
      <c r="BB1493" s="1">
        <v>0</v>
      </c>
      <c r="BC1493" s="1">
        <v>0</v>
      </c>
      <c r="BE1493" s="37"/>
      <c r="BJ1493" s="37"/>
      <c r="BP1493" s="37"/>
    </row>
    <row r="1494" spans="52:68" x14ac:dyDescent="0.3">
      <c r="AZ1494" s="37">
        <v>43823</v>
      </c>
      <c r="BA1494" s="1">
        <v>0</v>
      </c>
      <c r="BB1494" s="1">
        <v>0</v>
      </c>
      <c r="BC1494" s="1">
        <v>0</v>
      </c>
      <c r="BE1494" s="37"/>
      <c r="BJ1494" s="37"/>
      <c r="BP1494" s="37"/>
    </row>
    <row r="1495" spans="52:68" x14ac:dyDescent="0.3">
      <c r="AZ1495" s="37">
        <v>43825</v>
      </c>
      <c r="BA1495" s="1">
        <v>0</v>
      </c>
      <c r="BB1495" s="1">
        <v>0</v>
      </c>
      <c r="BC1495" s="1">
        <v>0</v>
      </c>
      <c r="BE1495" s="37"/>
      <c r="BJ1495" s="37"/>
      <c r="BP1495" s="37"/>
    </row>
    <row r="1496" spans="52:68" x14ac:dyDescent="0.3">
      <c r="AZ1496" s="37">
        <v>43826</v>
      </c>
      <c r="BA1496" s="1">
        <v>0</v>
      </c>
      <c r="BB1496" s="1">
        <v>0</v>
      </c>
      <c r="BC1496" s="1">
        <v>0</v>
      </c>
      <c r="BE1496" s="37"/>
      <c r="BJ1496" s="37"/>
      <c r="BP1496" s="37"/>
    </row>
    <row r="1497" spans="52:68" x14ac:dyDescent="0.3">
      <c r="AZ1497" s="37">
        <v>43829</v>
      </c>
      <c r="BA1497" s="1">
        <v>-19.600000000000001</v>
      </c>
      <c r="BB1497" s="1">
        <v>1</v>
      </c>
      <c r="BC1497" s="1">
        <v>0</v>
      </c>
      <c r="BE1497" s="37"/>
      <c r="BJ1497" s="37"/>
      <c r="BP1497" s="37"/>
    </row>
    <row r="1498" spans="52:68" x14ac:dyDescent="0.3">
      <c r="AZ1498" s="37">
        <v>43832</v>
      </c>
      <c r="BA1498" s="1">
        <v>0</v>
      </c>
      <c r="BB1498" s="1">
        <v>0</v>
      </c>
      <c r="BC1498" s="1">
        <v>0</v>
      </c>
      <c r="BE1498" s="37"/>
      <c r="BJ1498" s="37"/>
      <c r="BP1498" s="37"/>
    </row>
    <row r="1499" spans="52:68" x14ac:dyDescent="0.3">
      <c r="AZ1499" s="37">
        <v>43833</v>
      </c>
      <c r="BA1499" s="1">
        <v>0</v>
      </c>
      <c r="BB1499" s="1">
        <v>0</v>
      </c>
      <c r="BC1499" s="1">
        <v>0</v>
      </c>
      <c r="BE1499" s="37"/>
      <c r="BJ1499" s="37"/>
      <c r="BP1499" s="37"/>
    </row>
    <row r="1500" spans="52:68" x14ac:dyDescent="0.3">
      <c r="AZ1500" s="37">
        <v>43836</v>
      </c>
      <c r="BA1500" s="1">
        <v>0</v>
      </c>
      <c r="BB1500" s="1">
        <v>0</v>
      </c>
      <c r="BC1500" s="1">
        <v>0</v>
      </c>
      <c r="BE1500" s="37"/>
      <c r="BJ1500" s="37"/>
      <c r="BP1500" s="37"/>
    </row>
    <row r="1501" spans="52:68" x14ac:dyDescent="0.3">
      <c r="AZ1501" s="37">
        <v>43837</v>
      </c>
      <c r="BA1501" s="1">
        <v>13.5</v>
      </c>
      <c r="BB1501" s="1">
        <v>1</v>
      </c>
      <c r="BC1501" s="1">
        <v>0</v>
      </c>
      <c r="BE1501" s="37"/>
      <c r="BJ1501" s="37"/>
      <c r="BP1501" s="37"/>
    </row>
    <row r="1502" spans="52:68" x14ac:dyDescent="0.3">
      <c r="AZ1502" s="37">
        <v>43838</v>
      </c>
      <c r="BA1502" s="1">
        <v>-11</v>
      </c>
      <c r="BB1502" s="1">
        <v>1</v>
      </c>
      <c r="BC1502" s="1">
        <v>9.6</v>
      </c>
      <c r="BE1502" s="37"/>
      <c r="BJ1502" s="37"/>
      <c r="BP1502" s="37"/>
    </row>
    <row r="1503" spans="52:68" x14ac:dyDescent="0.3">
      <c r="AZ1503" s="37">
        <v>43839</v>
      </c>
      <c r="BA1503" s="1">
        <v>40.9</v>
      </c>
      <c r="BB1503" s="1">
        <v>1</v>
      </c>
      <c r="BC1503" s="1">
        <v>0</v>
      </c>
      <c r="BE1503" s="37"/>
      <c r="BJ1503" s="37"/>
      <c r="BP1503" s="37"/>
    </row>
    <row r="1504" spans="52:68" x14ac:dyDescent="0.3">
      <c r="AZ1504" s="37">
        <v>43840</v>
      </c>
      <c r="BA1504" s="1">
        <v>-26.8</v>
      </c>
      <c r="BB1504" s="1">
        <v>1</v>
      </c>
      <c r="BC1504" s="1">
        <v>-4.8</v>
      </c>
      <c r="BE1504" s="37"/>
      <c r="BJ1504" s="37"/>
      <c r="BP1504" s="37"/>
    </row>
    <row r="1505" spans="52:68" x14ac:dyDescent="0.3">
      <c r="AZ1505" s="37">
        <v>43843</v>
      </c>
      <c r="BA1505" s="1">
        <v>-17.7</v>
      </c>
      <c r="BB1505" s="1">
        <v>1</v>
      </c>
      <c r="BC1505" s="1">
        <v>0</v>
      </c>
      <c r="BE1505" s="37"/>
      <c r="BJ1505" s="37"/>
      <c r="BP1505" s="37"/>
    </row>
    <row r="1506" spans="52:68" x14ac:dyDescent="0.3">
      <c r="AZ1506" s="37">
        <v>43844</v>
      </c>
      <c r="BA1506" s="1">
        <v>0</v>
      </c>
      <c r="BB1506" s="1">
        <v>0</v>
      </c>
      <c r="BC1506" s="1">
        <v>0</v>
      </c>
      <c r="BE1506" s="37"/>
      <c r="BJ1506" s="37"/>
      <c r="BP1506" s="37"/>
    </row>
    <row r="1507" spans="52:68" x14ac:dyDescent="0.3">
      <c r="AZ1507" s="37">
        <v>43845</v>
      </c>
      <c r="BA1507" s="1">
        <v>0</v>
      </c>
      <c r="BB1507" s="1">
        <v>0</v>
      </c>
      <c r="BC1507" s="1">
        <v>0</v>
      </c>
      <c r="BE1507" s="37"/>
      <c r="BJ1507" s="37"/>
      <c r="BP1507" s="37"/>
    </row>
    <row r="1508" spans="52:68" x14ac:dyDescent="0.3">
      <c r="AZ1508" s="37">
        <v>43846</v>
      </c>
      <c r="BA1508" s="1">
        <v>9.6999999999999993</v>
      </c>
      <c r="BB1508" s="1">
        <v>1</v>
      </c>
      <c r="BC1508" s="1">
        <v>0</v>
      </c>
      <c r="BE1508" s="37"/>
      <c r="BJ1508" s="37"/>
      <c r="BP1508" s="37"/>
    </row>
    <row r="1509" spans="52:68" x14ac:dyDescent="0.3">
      <c r="AZ1509" s="37">
        <v>43847</v>
      </c>
      <c r="BA1509" s="1">
        <v>15.7</v>
      </c>
      <c r="BB1509" s="1">
        <v>1</v>
      </c>
      <c r="BC1509" s="1">
        <v>0</v>
      </c>
      <c r="BE1509" s="37"/>
      <c r="BJ1509" s="37"/>
      <c r="BP1509" s="37"/>
    </row>
    <row r="1510" spans="52:68" x14ac:dyDescent="0.3">
      <c r="AZ1510" s="37">
        <v>43850</v>
      </c>
      <c r="BA1510" s="1">
        <v>-22.6</v>
      </c>
      <c r="BB1510" s="1">
        <v>1</v>
      </c>
      <c r="BC1510" s="1">
        <v>0</v>
      </c>
      <c r="BE1510" s="37"/>
      <c r="BJ1510" s="37"/>
      <c r="BP1510" s="37"/>
    </row>
    <row r="1511" spans="52:68" x14ac:dyDescent="0.3">
      <c r="AZ1511" s="37">
        <v>43851</v>
      </c>
      <c r="BA1511" s="1">
        <v>0</v>
      </c>
      <c r="BB1511" s="1">
        <v>0</v>
      </c>
      <c r="BC1511" s="1">
        <v>0</v>
      </c>
      <c r="BE1511" s="37"/>
      <c r="BJ1511" s="37"/>
      <c r="BP1511" s="37"/>
    </row>
    <row r="1512" spans="52:68" x14ac:dyDescent="0.3">
      <c r="AZ1512" s="37">
        <v>43852</v>
      </c>
      <c r="BA1512" s="1">
        <v>14.7</v>
      </c>
      <c r="BB1512" s="1">
        <v>1</v>
      </c>
      <c r="BC1512" s="1">
        <v>0</v>
      </c>
      <c r="BE1512" s="37"/>
      <c r="BJ1512" s="37"/>
      <c r="BP1512" s="37"/>
    </row>
    <row r="1513" spans="52:68" x14ac:dyDescent="0.3">
      <c r="AZ1513" s="37">
        <v>43853</v>
      </c>
      <c r="BA1513" s="1">
        <v>0</v>
      </c>
      <c r="BB1513" s="1">
        <v>0</v>
      </c>
      <c r="BC1513" s="1">
        <v>0</v>
      </c>
      <c r="BE1513" s="37"/>
      <c r="BJ1513" s="37"/>
      <c r="BP1513" s="37"/>
    </row>
    <row r="1514" spans="52:68" x14ac:dyDescent="0.3">
      <c r="AZ1514" s="37">
        <v>43858</v>
      </c>
      <c r="BA1514" s="1">
        <v>-4.0999999999999996</v>
      </c>
      <c r="BB1514" s="1">
        <v>1</v>
      </c>
      <c r="BC1514" s="1">
        <v>0</v>
      </c>
      <c r="BE1514" s="37"/>
      <c r="BJ1514" s="37"/>
      <c r="BP1514" s="37"/>
    </row>
    <row r="1515" spans="52:68" x14ac:dyDescent="0.3">
      <c r="AZ1515" s="37">
        <v>43859</v>
      </c>
      <c r="BA1515" s="1">
        <v>0</v>
      </c>
      <c r="BB1515" s="1">
        <v>0</v>
      </c>
      <c r="BC1515" s="1">
        <v>0</v>
      </c>
      <c r="BE1515" s="37"/>
      <c r="BJ1515" s="37"/>
      <c r="BP1515" s="37"/>
    </row>
    <row r="1516" spans="52:68" x14ac:dyDescent="0.3">
      <c r="AZ1516" s="37">
        <v>43860</v>
      </c>
      <c r="BA1516" s="1">
        <v>0</v>
      </c>
      <c r="BB1516" s="1">
        <v>0</v>
      </c>
      <c r="BC1516" s="1">
        <v>0</v>
      </c>
      <c r="BE1516" s="37"/>
      <c r="BJ1516" s="37"/>
      <c r="BP1516" s="37"/>
    </row>
    <row r="1517" spans="52:68" x14ac:dyDescent="0.3">
      <c r="AZ1517" s="37">
        <v>43861</v>
      </c>
      <c r="BA1517" s="1">
        <v>-20.8</v>
      </c>
      <c r="BB1517" s="1">
        <v>1</v>
      </c>
      <c r="BC1517" s="1">
        <v>0</v>
      </c>
      <c r="BE1517" s="37"/>
      <c r="BJ1517" s="37"/>
      <c r="BP1517" s="37"/>
    </row>
    <row r="1518" spans="52:68" x14ac:dyDescent="0.3">
      <c r="AZ1518" s="37">
        <v>43864</v>
      </c>
      <c r="BA1518" s="1">
        <v>0</v>
      </c>
      <c r="BB1518" s="1">
        <v>0</v>
      </c>
      <c r="BC1518" s="1">
        <v>0</v>
      </c>
      <c r="BE1518" s="37"/>
      <c r="BJ1518" s="37"/>
      <c r="BP1518" s="37"/>
    </row>
    <row r="1519" spans="52:68" x14ac:dyDescent="0.3">
      <c r="AZ1519" s="37">
        <v>43865</v>
      </c>
      <c r="BA1519" s="1">
        <v>-5</v>
      </c>
      <c r="BB1519" s="1">
        <v>1</v>
      </c>
      <c r="BC1519" s="1">
        <v>15.1</v>
      </c>
      <c r="BE1519" s="37"/>
      <c r="BJ1519" s="37"/>
      <c r="BP1519" s="37"/>
    </row>
    <row r="1520" spans="52:68" x14ac:dyDescent="0.3">
      <c r="AZ1520" s="37">
        <v>43866</v>
      </c>
      <c r="BA1520" s="1">
        <v>0</v>
      </c>
      <c r="BB1520" s="1">
        <v>0</v>
      </c>
      <c r="BC1520" s="1">
        <v>0</v>
      </c>
      <c r="BE1520" s="37"/>
      <c r="BJ1520" s="37"/>
      <c r="BP1520" s="37"/>
    </row>
    <row r="1521" spans="52:68" x14ac:dyDescent="0.3">
      <c r="AZ1521" s="37">
        <v>43867</v>
      </c>
      <c r="BA1521" s="1">
        <v>13.7</v>
      </c>
      <c r="BB1521" s="1">
        <v>1</v>
      </c>
      <c r="BC1521" s="1">
        <v>0</v>
      </c>
      <c r="BE1521" s="37"/>
      <c r="BJ1521" s="37"/>
      <c r="BP1521" s="37"/>
    </row>
    <row r="1522" spans="52:68" x14ac:dyDescent="0.3">
      <c r="AZ1522" s="37">
        <v>43868</v>
      </c>
      <c r="BA1522" s="1">
        <v>0</v>
      </c>
      <c r="BB1522" s="1">
        <v>0</v>
      </c>
      <c r="BC1522" s="1">
        <v>0</v>
      </c>
      <c r="BE1522" s="37"/>
      <c r="BJ1522" s="37"/>
      <c r="BP1522" s="37"/>
    </row>
    <row r="1523" spans="52:68" x14ac:dyDescent="0.3">
      <c r="AZ1523" s="37">
        <v>43871</v>
      </c>
      <c r="BA1523" s="1">
        <v>5.4</v>
      </c>
      <c r="BB1523" s="1">
        <v>1</v>
      </c>
      <c r="BC1523" s="1">
        <v>-7.5</v>
      </c>
      <c r="BE1523" s="37"/>
      <c r="BJ1523" s="37"/>
      <c r="BP1523" s="37"/>
    </row>
    <row r="1524" spans="52:68" x14ac:dyDescent="0.3">
      <c r="AZ1524" s="37">
        <v>43872</v>
      </c>
      <c r="BA1524" s="1">
        <v>-14.1</v>
      </c>
      <c r="BB1524" s="1">
        <v>1</v>
      </c>
      <c r="BC1524" s="1">
        <v>0</v>
      </c>
      <c r="BE1524" s="37"/>
      <c r="BJ1524" s="37"/>
      <c r="BP1524" s="37"/>
    </row>
    <row r="1525" spans="52:68" x14ac:dyDescent="0.3">
      <c r="AZ1525" s="37">
        <v>43873</v>
      </c>
      <c r="BA1525" s="1">
        <v>-4.7</v>
      </c>
      <c r="BB1525" s="1">
        <v>1</v>
      </c>
      <c r="BC1525" s="1">
        <v>0</v>
      </c>
      <c r="BE1525" s="37"/>
      <c r="BJ1525" s="37"/>
      <c r="BP1525" s="37"/>
    </row>
    <row r="1526" spans="52:68" x14ac:dyDescent="0.3">
      <c r="AZ1526" s="37">
        <v>43874</v>
      </c>
      <c r="BA1526" s="1">
        <v>-20.3</v>
      </c>
      <c r="BB1526" s="1">
        <v>1</v>
      </c>
      <c r="BC1526" s="1">
        <v>0</v>
      </c>
      <c r="BE1526" s="37"/>
      <c r="BJ1526" s="37"/>
      <c r="BP1526" s="37"/>
    </row>
    <row r="1527" spans="52:68" x14ac:dyDescent="0.3">
      <c r="AZ1527" s="37">
        <v>43875</v>
      </c>
      <c r="BA1527" s="1">
        <v>37.799999999999997</v>
      </c>
      <c r="BB1527" s="1">
        <v>1</v>
      </c>
      <c r="BC1527" s="1">
        <v>0</v>
      </c>
      <c r="BE1527" s="37"/>
      <c r="BJ1527" s="37"/>
      <c r="BP1527" s="37"/>
    </row>
    <row r="1528" spans="52:68" x14ac:dyDescent="0.3">
      <c r="AZ1528" s="37">
        <v>43878</v>
      </c>
      <c r="BA1528" s="1">
        <v>-20.8</v>
      </c>
      <c r="BB1528" s="1">
        <v>1</v>
      </c>
      <c r="BC1528" s="1">
        <v>0</v>
      </c>
      <c r="BE1528" s="37"/>
      <c r="BJ1528" s="37"/>
      <c r="BP1528" s="37"/>
    </row>
    <row r="1529" spans="52:68" x14ac:dyDescent="0.3">
      <c r="AZ1529" s="37">
        <v>43879</v>
      </c>
      <c r="BA1529" s="1">
        <v>0</v>
      </c>
      <c r="BB1529" s="1">
        <v>0</v>
      </c>
      <c r="BC1529" s="1">
        <v>0</v>
      </c>
      <c r="BE1529" s="37"/>
      <c r="BJ1529" s="37"/>
      <c r="BP1529" s="37"/>
    </row>
    <row r="1530" spans="52:68" x14ac:dyDescent="0.3">
      <c r="AZ1530" s="37">
        <v>43880</v>
      </c>
      <c r="BA1530" s="1">
        <v>20</v>
      </c>
      <c r="BB1530" s="1">
        <v>1</v>
      </c>
      <c r="BC1530" s="1">
        <v>0</v>
      </c>
      <c r="BE1530" s="37"/>
      <c r="BJ1530" s="37"/>
      <c r="BP1530" s="37"/>
    </row>
    <row r="1531" spans="52:68" x14ac:dyDescent="0.3">
      <c r="AZ1531" s="37">
        <v>43881</v>
      </c>
      <c r="BA1531" s="1">
        <v>0</v>
      </c>
      <c r="BB1531" s="1">
        <v>0</v>
      </c>
      <c r="BC1531" s="1">
        <v>0</v>
      </c>
      <c r="BE1531" s="37"/>
      <c r="BJ1531" s="37"/>
      <c r="BP1531" s="37"/>
    </row>
    <row r="1532" spans="52:68" x14ac:dyDescent="0.3">
      <c r="AZ1532" s="37">
        <v>43882</v>
      </c>
      <c r="BA1532" s="1">
        <v>0</v>
      </c>
      <c r="BB1532" s="1">
        <v>0</v>
      </c>
      <c r="BC1532" s="1">
        <v>0</v>
      </c>
      <c r="BE1532" s="37"/>
      <c r="BJ1532" s="37"/>
      <c r="BP1532" s="37"/>
    </row>
    <row r="1533" spans="52:68" x14ac:dyDescent="0.3">
      <c r="AZ1533" s="37">
        <v>43885</v>
      </c>
      <c r="BA1533" s="1">
        <v>8</v>
      </c>
      <c r="BB1533" s="1">
        <v>1</v>
      </c>
      <c r="BC1533" s="1">
        <v>0</v>
      </c>
      <c r="BE1533" s="37"/>
      <c r="BJ1533" s="37"/>
      <c r="BP1533" s="37"/>
    </row>
    <row r="1534" spans="52:68" x14ac:dyDescent="0.3">
      <c r="AZ1534" s="37">
        <v>43886</v>
      </c>
      <c r="BA1534" s="1">
        <v>0</v>
      </c>
      <c r="BB1534" s="1">
        <v>0</v>
      </c>
      <c r="BC1534" s="1">
        <v>0</v>
      </c>
      <c r="BE1534" s="37"/>
      <c r="BJ1534" s="37"/>
      <c r="BP1534" s="37"/>
    </row>
    <row r="1535" spans="52:68" x14ac:dyDescent="0.3">
      <c r="AZ1535" s="37">
        <v>43887</v>
      </c>
      <c r="BA1535" s="1">
        <v>0</v>
      </c>
      <c r="BB1535" s="1">
        <v>0</v>
      </c>
      <c r="BC1535" s="1">
        <v>0</v>
      </c>
      <c r="BE1535" s="37"/>
      <c r="BJ1535" s="37"/>
      <c r="BP1535" s="37"/>
    </row>
    <row r="1536" spans="52:68" x14ac:dyDescent="0.3">
      <c r="AZ1536" s="37">
        <v>43888</v>
      </c>
      <c r="BA1536" s="1">
        <v>7.1</v>
      </c>
      <c r="BB1536" s="1">
        <v>1</v>
      </c>
      <c r="BC1536" s="1">
        <v>-4.9000000000000004</v>
      </c>
      <c r="BE1536" s="37"/>
      <c r="BJ1536" s="37"/>
      <c r="BP1536" s="37"/>
    </row>
    <row r="1537" spans="52:68" x14ac:dyDescent="0.3">
      <c r="AZ1537" s="37">
        <v>43889</v>
      </c>
      <c r="BA1537" s="1">
        <v>0</v>
      </c>
      <c r="BB1537" s="1">
        <v>0</v>
      </c>
      <c r="BC1537" s="1">
        <v>0</v>
      </c>
      <c r="BE1537" s="37"/>
      <c r="BJ1537" s="37"/>
      <c r="BP1537" s="37"/>
    </row>
    <row r="1538" spans="52:68" x14ac:dyDescent="0.3">
      <c r="AZ1538" s="37">
        <v>43892</v>
      </c>
      <c r="BA1538" s="1">
        <v>63.099999999999902</v>
      </c>
      <c r="BB1538" s="1">
        <v>1</v>
      </c>
      <c r="BC1538" s="1">
        <v>20.7</v>
      </c>
      <c r="BE1538" s="37"/>
      <c r="BJ1538" s="37"/>
      <c r="BP1538" s="37"/>
    </row>
    <row r="1539" spans="52:68" x14ac:dyDescent="0.3">
      <c r="AZ1539" s="37">
        <v>43893</v>
      </c>
      <c r="BA1539" s="1">
        <v>0</v>
      </c>
      <c r="BB1539" s="1">
        <v>0</v>
      </c>
      <c r="BC1539" s="1">
        <v>0</v>
      </c>
      <c r="BE1539" s="37"/>
      <c r="BJ1539" s="37"/>
      <c r="BP1539" s="37"/>
    </row>
    <row r="1540" spans="52:68" x14ac:dyDescent="0.3">
      <c r="AZ1540" s="37">
        <v>43894</v>
      </c>
      <c r="BA1540" s="1">
        <v>0</v>
      </c>
      <c r="BB1540" s="1">
        <v>0</v>
      </c>
      <c r="BC1540" s="1">
        <v>0</v>
      </c>
      <c r="BE1540" s="37"/>
      <c r="BJ1540" s="37"/>
      <c r="BP1540" s="37"/>
    </row>
    <row r="1541" spans="52:68" x14ac:dyDescent="0.3">
      <c r="AZ1541" s="37">
        <v>43895</v>
      </c>
      <c r="BA1541" s="1">
        <v>0</v>
      </c>
      <c r="BB1541" s="1">
        <v>0</v>
      </c>
      <c r="BC1541" s="1">
        <v>0</v>
      </c>
      <c r="BE1541" s="37"/>
      <c r="BJ1541" s="37"/>
      <c r="BP1541" s="37"/>
    </row>
    <row r="1542" spans="52:68" x14ac:dyDescent="0.3">
      <c r="AZ1542" s="37">
        <v>43896</v>
      </c>
      <c r="BA1542" s="1">
        <v>66.7</v>
      </c>
      <c r="BB1542" s="1">
        <v>1</v>
      </c>
      <c r="BC1542" s="1">
        <v>49.4</v>
      </c>
      <c r="BE1542" s="37"/>
      <c r="BJ1542" s="37"/>
      <c r="BP1542" s="37"/>
    </row>
    <row r="1543" spans="52:68" x14ac:dyDescent="0.3">
      <c r="AZ1543" s="37">
        <v>43899</v>
      </c>
      <c r="BA1543" s="1">
        <v>-43.8</v>
      </c>
      <c r="BB1543" s="1">
        <v>1</v>
      </c>
      <c r="BC1543" s="1">
        <v>-57</v>
      </c>
      <c r="BE1543" s="37"/>
      <c r="BJ1543" s="37"/>
      <c r="BP1543" s="37"/>
    </row>
    <row r="1544" spans="52:68" x14ac:dyDescent="0.3">
      <c r="AZ1544" s="37">
        <v>43900</v>
      </c>
      <c r="BA1544" s="1">
        <v>12.4</v>
      </c>
      <c r="BB1544" s="1">
        <v>1</v>
      </c>
      <c r="BC1544" s="1">
        <v>0</v>
      </c>
      <c r="BE1544" s="37"/>
      <c r="BJ1544" s="37"/>
      <c r="BP1544" s="37"/>
    </row>
    <row r="1545" spans="52:68" x14ac:dyDescent="0.3">
      <c r="AZ1545" s="37">
        <v>43901</v>
      </c>
      <c r="BA1545" s="1">
        <v>0</v>
      </c>
      <c r="BB1545" s="1">
        <v>0</v>
      </c>
      <c r="BC1545" s="1">
        <v>0</v>
      </c>
      <c r="BE1545" s="37"/>
      <c r="BJ1545" s="37"/>
      <c r="BP1545" s="37"/>
    </row>
    <row r="1546" spans="52:68" x14ac:dyDescent="0.3">
      <c r="AZ1546" s="37">
        <v>43902</v>
      </c>
      <c r="BA1546" s="1">
        <v>0</v>
      </c>
      <c r="BB1546" s="1">
        <v>0</v>
      </c>
      <c r="BC1546" s="1">
        <v>0</v>
      </c>
      <c r="BE1546" s="37"/>
      <c r="BJ1546" s="37"/>
      <c r="BP1546" s="37"/>
    </row>
    <row r="1547" spans="52:68" x14ac:dyDescent="0.3">
      <c r="AZ1547" s="37">
        <v>43903</v>
      </c>
      <c r="BA1547" s="1">
        <v>0</v>
      </c>
      <c r="BB1547" s="1">
        <v>0</v>
      </c>
      <c r="BC1547" s="1">
        <v>0</v>
      </c>
      <c r="BE1547" s="37"/>
      <c r="BJ1547" s="37"/>
      <c r="BP1547" s="37"/>
    </row>
    <row r="1548" spans="52:68" x14ac:dyDescent="0.3">
      <c r="AZ1548" s="37">
        <v>43906</v>
      </c>
      <c r="BA1548" s="1">
        <v>0</v>
      </c>
      <c r="BB1548" s="1">
        <v>0</v>
      </c>
      <c r="BC1548" s="1">
        <v>0</v>
      </c>
      <c r="BE1548" s="37"/>
      <c r="BJ1548" s="37"/>
      <c r="BP1548" s="37"/>
    </row>
    <row r="1549" spans="52:68" x14ac:dyDescent="0.3">
      <c r="AZ1549" s="37">
        <v>43907</v>
      </c>
      <c r="BA1549" s="1">
        <v>0</v>
      </c>
      <c r="BB1549" s="1">
        <v>0</v>
      </c>
      <c r="BC1549" s="1">
        <v>0</v>
      </c>
      <c r="BE1549" s="37"/>
      <c r="BJ1549" s="37"/>
      <c r="BP1549" s="37"/>
    </row>
    <row r="1550" spans="52:68" x14ac:dyDescent="0.3">
      <c r="AZ1550" s="37">
        <v>43908</v>
      </c>
      <c r="BA1550" s="1">
        <v>0</v>
      </c>
      <c r="BB1550" s="1">
        <v>0</v>
      </c>
      <c r="BC1550" s="1">
        <v>0</v>
      </c>
      <c r="BE1550" s="37"/>
      <c r="BJ1550" s="37"/>
      <c r="BP1550" s="37"/>
    </row>
    <row r="1551" spans="52:68" x14ac:dyDescent="0.3">
      <c r="AZ1551" s="37">
        <v>43909</v>
      </c>
      <c r="BA1551" s="1">
        <v>50.2</v>
      </c>
      <c r="BB1551" s="1">
        <v>1</v>
      </c>
      <c r="BC1551" s="1">
        <v>21.7</v>
      </c>
      <c r="BE1551" s="37"/>
      <c r="BJ1551" s="37"/>
      <c r="BP1551" s="37"/>
    </row>
    <row r="1552" spans="52:68" x14ac:dyDescent="0.3">
      <c r="AZ1552" s="37">
        <v>43910</v>
      </c>
      <c r="BA1552" s="1">
        <v>-50.9</v>
      </c>
      <c r="BB1552" s="1">
        <v>1</v>
      </c>
      <c r="BC1552" s="1">
        <v>-28.2</v>
      </c>
      <c r="BE1552" s="37"/>
      <c r="BJ1552" s="37"/>
      <c r="BP1552" s="37"/>
    </row>
    <row r="1553" spans="52:68" x14ac:dyDescent="0.3">
      <c r="AZ1553" s="37">
        <v>43913</v>
      </c>
      <c r="BA1553" s="1">
        <v>-21.5</v>
      </c>
      <c r="BB1553" s="1">
        <v>1</v>
      </c>
      <c r="BC1553" s="1">
        <v>0.8</v>
      </c>
      <c r="BE1553" s="37"/>
      <c r="BJ1553" s="37"/>
      <c r="BP1553" s="37"/>
    </row>
    <row r="1554" spans="52:68" x14ac:dyDescent="0.3">
      <c r="AZ1554" s="37">
        <v>43914</v>
      </c>
      <c r="BA1554" s="1">
        <v>0</v>
      </c>
      <c r="BB1554" s="1">
        <v>0</v>
      </c>
      <c r="BC1554" s="1">
        <v>0</v>
      </c>
      <c r="BE1554" s="37"/>
      <c r="BJ1554" s="37"/>
      <c r="BP1554" s="37"/>
    </row>
    <row r="1555" spans="52:68" x14ac:dyDescent="0.3">
      <c r="AZ1555" s="37">
        <v>43915</v>
      </c>
      <c r="BA1555" s="1">
        <v>0</v>
      </c>
      <c r="BB1555" s="1">
        <v>0</v>
      </c>
      <c r="BC1555" s="1">
        <v>0</v>
      </c>
      <c r="BE1555" s="37"/>
      <c r="BJ1555" s="37"/>
      <c r="BP1555" s="37"/>
    </row>
    <row r="1556" spans="52:68" x14ac:dyDescent="0.3">
      <c r="AZ1556" s="37">
        <v>43916</v>
      </c>
      <c r="BA1556" s="1">
        <v>0</v>
      </c>
      <c r="BB1556" s="1">
        <v>0</v>
      </c>
      <c r="BC1556" s="1">
        <v>0</v>
      </c>
      <c r="BE1556" s="37"/>
      <c r="BJ1556" s="37"/>
      <c r="BP1556" s="37"/>
    </row>
    <row r="1557" spans="52:68" x14ac:dyDescent="0.3">
      <c r="AZ1557" s="37">
        <v>43917</v>
      </c>
      <c r="BA1557" s="1">
        <v>12.299999999999899</v>
      </c>
      <c r="BB1557" s="1">
        <v>1</v>
      </c>
      <c r="BC1557" s="1">
        <v>-2.4</v>
      </c>
      <c r="BE1557" s="37"/>
      <c r="BJ1557" s="37"/>
      <c r="BP1557" s="37"/>
    </row>
    <row r="1558" spans="52:68" x14ac:dyDescent="0.3">
      <c r="AZ1558" s="37">
        <v>43920</v>
      </c>
      <c r="BA1558" s="1">
        <v>-4.9999999999999902</v>
      </c>
      <c r="BB1558" s="1">
        <v>1</v>
      </c>
      <c r="BC1558" s="1">
        <v>14.9</v>
      </c>
      <c r="BE1558" s="37"/>
      <c r="BJ1558" s="37"/>
      <c r="BP1558" s="37"/>
    </row>
    <row r="1559" spans="52:68" x14ac:dyDescent="0.3">
      <c r="AZ1559" s="37">
        <v>43921</v>
      </c>
      <c r="BA1559" s="1">
        <v>0</v>
      </c>
      <c r="BB1559" s="1">
        <v>0</v>
      </c>
      <c r="BC1559" s="1">
        <v>0</v>
      </c>
      <c r="BE1559" s="37"/>
      <c r="BJ1559" s="37"/>
      <c r="BP1559" s="37"/>
    </row>
    <row r="1560" spans="52:68" x14ac:dyDescent="0.3">
      <c r="AZ1560" s="37">
        <v>43922</v>
      </c>
      <c r="BA1560" s="1">
        <v>0</v>
      </c>
      <c r="BB1560" s="1">
        <v>0</v>
      </c>
      <c r="BC1560" s="1">
        <v>0</v>
      </c>
      <c r="BE1560" s="37"/>
      <c r="BJ1560" s="37"/>
      <c r="BP1560" s="37"/>
    </row>
    <row r="1561" spans="52:68" x14ac:dyDescent="0.3">
      <c r="AZ1561" s="37">
        <v>43923</v>
      </c>
      <c r="BA1561" s="1">
        <v>0</v>
      </c>
      <c r="BB1561" s="1">
        <v>0</v>
      </c>
      <c r="BC1561" s="1">
        <v>0</v>
      </c>
      <c r="BE1561" s="37"/>
      <c r="BJ1561" s="37"/>
      <c r="BP1561" s="37"/>
    </row>
    <row r="1562" spans="52:68" x14ac:dyDescent="0.3">
      <c r="AZ1562" s="37">
        <v>43924</v>
      </c>
      <c r="BA1562" s="1">
        <v>2.9</v>
      </c>
      <c r="BB1562" s="1">
        <v>1</v>
      </c>
      <c r="BC1562" s="1">
        <v>0</v>
      </c>
      <c r="BE1562" s="37"/>
      <c r="BJ1562" s="37"/>
      <c r="BP1562" s="37"/>
    </row>
    <row r="1563" spans="52:68" x14ac:dyDescent="0.3">
      <c r="AZ1563" s="37">
        <v>43927</v>
      </c>
      <c r="BA1563" s="1">
        <v>0</v>
      </c>
      <c r="BB1563" s="1">
        <v>0</v>
      </c>
      <c r="BC1563" s="1">
        <v>0</v>
      </c>
      <c r="BE1563" s="37"/>
      <c r="BJ1563" s="37"/>
      <c r="BP1563" s="37"/>
    </row>
    <row r="1564" spans="52:68" x14ac:dyDescent="0.3">
      <c r="AZ1564" s="37">
        <v>43928</v>
      </c>
      <c r="BA1564" s="1">
        <v>19.100000000000001</v>
      </c>
      <c r="BB1564" s="1">
        <v>1</v>
      </c>
      <c r="BC1564" s="1">
        <v>0.1</v>
      </c>
      <c r="BE1564" s="37"/>
      <c r="BJ1564" s="37"/>
      <c r="BP1564" s="37"/>
    </row>
    <row r="1565" spans="52:68" x14ac:dyDescent="0.3">
      <c r="AZ1565" s="37">
        <v>43929</v>
      </c>
      <c r="BA1565" s="1">
        <v>-21</v>
      </c>
      <c r="BB1565" s="1">
        <v>1</v>
      </c>
      <c r="BC1565" s="1">
        <v>0</v>
      </c>
      <c r="BE1565" s="37"/>
      <c r="BJ1565" s="37"/>
      <c r="BP1565" s="37"/>
    </row>
    <row r="1566" spans="52:68" x14ac:dyDescent="0.3">
      <c r="AZ1566" s="37">
        <v>43930</v>
      </c>
      <c r="BA1566" s="1">
        <v>0</v>
      </c>
      <c r="BB1566" s="1">
        <v>0</v>
      </c>
      <c r="BC1566" s="1">
        <v>0</v>
      </c>
      <c r="BE1566" s="37"/>
      <c r="BJ1566" s="37"/>
      <c r="BP1566" s="37"/>
    </row>
    <row r="1567" spans="52:68" x14ac:dyDescent="0.3">
      <c r="AZ1567" s="37">
        <v>43931</v>
      </c>
      <c r="BA1567" s="1">
        <v>-21.2</v>
      </c>
      <c r="BB1567" s="1">
        <v>1</v>
      </c>
      <c r="BC1567" s="1">
        <v>0</v>
      </c>
      <c r="BE1567" s="37"/>
      <c r="BJ1567" s="37"/>
      <c r="BP1567" s="37"/>
    </row>
    <row r="1568" spans="52:68" x14ac:dyDescent="0.3">
      <c r="AZ1568" s="37">
        <v>43934</v>
      </c>
      <c r="BA1568" s="1">
        <v>14</v>
      </c>
      <c r="BB1568" s="1">
        <v>1</v>
      </c>
      <c r="BC1568" s="1">
        <v>0</v>
      </c>
      <c r="BE1568" s="37"/>
      <c r="BJ1568" s="37"/>
      <c r="BP1568" s="37"/>
    </row>
    <row r="1569" spans="52:68" x14ac:dyDescent="0.3">
      <c r="AZ1569" s="37">
        <v>43935</v>
      </c>
      <c r="BA1569" s="1">
        <v>17.2</v>
      </c>
      <c r="BB1569" s="1">
        <v>1</v>
      </c>
      <c r="BC1569" s="1">
        <v>0</v>
      </c>
      <c r="BE1569" s="37"/>
      <c r="BJ1569" s="37"/>
      <c r="BP1569" s="37"/>
    </row>
    <row r="1570" spans="52:68" x14ac:dyDescent="0.3">
      <c r="AZ1570" s="37">
        <v>43937</v>
      </c>
      <c r="BA1570" s="1">
        <v>0</v>
      </c>
      <c r="BB1570" s="1">
        <v>0</v>
      </c>
      <c r="BC1570" s="1">
        <v>0</v>
      </c>
      <c r="BE1570" s="37"/>
      <c r="BJ1570" s="37"/>
      <c r="BP1570" s="37"/>
    </row>
    <row r="1571" spans="52:68" x14ac:dyDescent="0.3">
      <c r="AZ1571" s="37">
        <v>43938</v>
      </c>
      <c r="BA1571" s="1">
        <v>0</v>
      </c>
      <c r="BB1571" s="1">
        <v>0</v>
      </c>
      <c r="BC1571" s="1">
        <v>0</v>
      </c>
      <c r="BE1571" s="37"/>
      <c r="BJ1571" s="37"/>
      <c r="BP1571" s="37"/>
    </row>
    <row r="1572" spans="52:68" x14ac:dyDescent="0.3">
      <c r="AZ1572" s="37">
        <v>43941</v>
      </c>
      <c r="BA1572" s="1">
        <v>0</v>
      </c>
      <c r="BB1572" s="1">
        <v>0</v>
      </c>
      <c r="BC1572" s="1">
        <v>0</v>
      </c>
      <c r="BE1572" s="37"/>
      <c r="BJ1572" s="37"/>
      <c r="BP1572" s="37"/>
    </row>
    <row r="1573" spans="52:68" x14ac:dyDescent="0.3">
      <c r="AZ1573" s="37">
        <v>43942</v>
      </c>
      <c r="BA1573" s="1">
        <v>0</v>
      </c>
      <c r="BB1573" s="1">
        <v>0</v>
      </c>
      <c r="BC1573" s="1">
        <v>0</v>
      </c>
      <c r="BE1573" s="37"/>
      <c r="BJ1573" s="37"/>
      <c r="BP1573" s="37"/>
    </row>
    <row r="1574" spans="52:68" x14ac:dyDescent="0.3">
      <c r="AZ1574" s="37">
        <v>43943</v>
      </c>
      <c r="BA1574" s="1">
        <v>39.5</v>
      </c>
      <c r="BB1574" s="1">
        <v>1</v>
      </c>
      <c r="BC1574" s="1">
        <v>60.5</v>
      </c>
      <c r="BE1574" s="37"/>
      <c r="BJ1574" s="37"/>
      <c r="BP1574" s="37"/>
    </row>
    <row r="1575" spans="52:68" x14ac:dyDescent="0.3">
      <c r="AZ1575" s="37">
        <v>43944</v>
      </c>
      <c r="BA1575" s="1">
        <v>0</v>
      </c>
      <c r="BB1575" s="1">
        <v>0</v>
      </c>
      <c r="BC1575" s="1">
        <v>0</v>
      </c>
      <c r="BE1575" s="37"/>
      <c r="BJ1575" s="37"/>
      <c r="BP1575" s="37"/>
    </row>
    <row r="1576" spans="52:68" x14ac:dyDescent="0.3">
      <c r="AZ1576" s="37">
        <v>43945</v>
      </c>
      <c r="BA1576" s="1">
        <v>0</v>
      </c>
      <c r="BB1576" s="1">
        <v>0</v>
      </c>
      <c r="BC1576" s="1">
        <v>0</v>
      </c>
      <c r="BE1576" s="37"/>
      <c r="BJ1576" s="37"/>
      <c r="BP1576" s="37"/>
    </row>
    <row r="1577" spans="52:68" x14ac:dyDescent="0.3">
      <c r="AZ1577" s="37">
        <v>43948</v>
      </c>
      <c r="BA1577" s="1">
        <v>10</v>
      </c>
      <c r="BB1577" s="1">
        <v>1</v>
      </c>
      <c r="BC1577" s="1">
        <v>0</v>
      </c>
      <c r="BE1577" s="37"/>
      <c r="BJ1577" s="37"/>
      <c r="BP1577" s="37"/>
    </row>
    <row r="1578" spans="52:68" x14ac:dyDescent="0.3">
      <c r="AZ1578" s="37">
        <v>43949</v>
      </c>
      <c r="BA1578" s="1">
        <v>0</v>
      </c>
      <c r="BB1578" s="1">
        <v>0</v>
      </c>
      <c r="BC1578" s="1">
        <v>0</v>
      </c>
      <c r="BE1578" s="37"/>
      <c r="BJ1578" s="37"/>
      <c r="BP1578" s="37"/>
    </row>
    <row r="1579" spans="52:68" x14ac:dyDescent="0.3">
      <c r="AZ1579" s="37">
        <v>43950</v>
      </c>
      <c r="BA1579" s="1">
        <v>0</v>
      </c>
      <c r="BB1579" s="1">
        <v>0</v>
      </c>
      <c r="BC1579" s="1">
        <v>0</v>
      </c>
      <c r="BE1579" s="37"/>
      <c r="BJ1579" s="37"/>
      <c r="BP1579" s="37"/>
    </row>
    <row r="1580" spans="52:68" x14ac:dyDescent="0.3">
      <c r="AZ1580" s="37">
        <v>43955</v>
      </c>
      <c r="BA1580" s="1">
        <v>0</v>
      </c>
      <c r="BB1580" s="1">
        <v>0</v>
      </c>
      <c r="BC1580" s="1">
        <v>0</v>
      </c>
      <c r="BE1580" s="37"/>
      <c r="BJ1580" s="37"/>
      <c r="BP1580" s="37"/>
    </row>
    <row r="1581" spans="52:68" x14ac:dyDescent="0.3">
      <c r="AZ1581" s="37">
        <v>43957</v>
      </c>
      <c r="BA1581" s="1">
        <v>0</v>
      </c>
      <c r="BB1581" s="1">
        <v>0</v>
      </c>
      <c r="BC1581" s="1">
        <v>0</v>
      </c>
      <c r="BE1581" s="37"/>
      <c r="BJ1581" s="37"/>
      <c r="BP1581" s="37"/>
    </row>
    <row r="1582" spans="52:68" x14ac:dyDescent="0.3">
      <c r="AZ1582" s="37">
        <v>43958</v>
      </c>
      <c r="BA1582" s="1">
        <v>0</v>
      </c>
      <c r="BB1582" s="1">
        <v>0</v>
      </c>
      <c r="BC1582" s="1">
        <v>0</v>
      </c>
      <c r="BE1582" s="37"/>
      <c r="BJ1582" s="37"/>
      <c r="BP1582" s="37"/>
    </row>
    <row r="1583" spans="52:68" x14ac:dyDescent="0.3">
      <c r="AZ1583" s="37">
        <v>43959</v>
      </c>
      <c r="BA1583" s="1">
        <v>0</v>
      </c>
      <c r="BB1583" s="1">
        <v>0</v>
      </c>
      <c r="BC1583" s="1">
        <v>0</v>
      </c>
      <c r="BE1583" s="37"/>
      <c r="BJ1583" s="37"/>
      <c r="BP1583" s="37"/>
    </row>
    <row r="1584" spans="52:68" x14ac:dyDescent="0.3">
      <c r="AZ1584" s="37">
        <v>43962</v>
      </c>
      <c r="BA1584" s="1">
        <v>0</v>
      </c>
      <c r="BB1584" s="1">
        <v>0</v>
      </c>
      <c r="BC1584" s="1">
        <v>0</v>
      </c>
      <c r="BE1584" s="37"/>
      <c r="BJ1584" s="37"/>
      <c r="BP1584" s="37"/>
    </row>
    <row r="1585" spans="52:68" x14ac:dyDescent="0.3">
      <c r="AZ1585" s="37">
        <v>43963</v>
      </c>
      <c r="BA1585" s="1">
        <v>0</v>
      </c>
      <c r="BB1585" s="1">
        <v>0</v>
      </c>
      <c r="BC1585" s="1">
        <v>0</v>
      </c>
      <c r="BE1585" s="37"/>
      <c r="BJ1585" s="37"/>
      <c r="BP1585" s="37"/>
    </row>
    <row r="1586" spans="52:68" x14ac:dyDescent="0.3">
      <c r="AZ1586" s="37">
        <v>43964</v>
      </c>
      <c r="BA1586" s="1">
        <v>0</v>
      </c>
      <c r="BB1586" s="1">
        <v>0</v>
      </c>
      <c r="BC1586" s="1">
        <v>0</v>
      </c>
      <c r="BE1586" s="37"/>
      <c r="BJ1586" s="37"/>
      <c r="BP1586" s="37"/>
    </row>
    <row r="1587" spans="52:68" x14ac:dyDescent="0.3">
      <c r="AZ1587" s="37">
        <v>43965</v>
      </c>
      <c r="BA1587" s="1">
        <v>-7.8</v>
      </c>
      <c r="BB1587" s="1">
        <v>1</v>
      </c>
      <c r="BC1587" s="1">
        <v>0</v>
      </c>
      <c r="BE1587" s="37"/>
      <c r="BJ1587" s="37"/>
      <c r="BP1587" s="37"/>
    </row>
    <row r="1588" spans="52:68" x14ac:dyDescent="0.3">
      <c r="AZ1588" s="37">
        <v>43966</v>
      </c>
      <c r="BA1588" s="1">
        <v>0</v>
      </c>
      <c r="BB1588" s="1">
        <v>0</v>
      </c>
      <c r="BC1588" s="1">
        <v>0</v>
      </c>
      <c r="BE1588" s="37"/>
      <c r="BJ1588" s="37"/>
      <c r="BP1588" s="37"/>
    </row>
    <row r="1589" spans="52:68" x14ac:dyDescent="0.3">
      <c r="AZ1589" s="37">
        <v>43969</v>
      </c>
      <c r="BA1589" s="1">
        <v>0</v>
      </c>
      <c r="BB1589" s="1">
        <v>0</v>
      </c>
      <c r="BC1589" s="1">
        <v>0</v>
      </c>
      <c r="BE1589" s="37"/>
      <c r="BJ1589" s="37"/>
      <c r="BP1589" s="37"/>
    </row>
    <row r="1590" spans="52:68" x14ac:dyDescent="0.3">
      <c r="AZ1590" s="37">
        <v>43970</v>
      </c>
      <c r="BA1590" s="1">
        <v>0</v>
      </c>
      <c r="BB1590" s="1">
        <v>0</v>
      </c>
      <c r="BC1590" s="1">
        <v>0</v>
      </c>
      <c r="BE1590" s="37"/>
      <c r="BJ1590" s="37"/>
      <c r="BP1590" s="37"/>
    </row>
    <row r="1591" spans="52:68" x14ac:dyDescent="0.3">
      <c r="AZ1591" s="37">
        <v>43971</v>
      </c>
      <c r="BA1591" s="1">
        <v>0</v>
      </c>
      <c r="BB1591" s="1">
        <v>0</v>
      </c>
      <c r="BC1591" s="1">
        <v>0</v>
      </c>
      <c r="BE1591" s="37"/>
      <c r="BJ1591" s="37"/>
      <c r="BP1591" s="37"/>
    </row>
    <row r="1592" spans="52:68" x14ac:dyDescent="0.3">
      <c r="AZ1592" s="37">
        <v>43972</v>
      </c>
      <c r="BA1592" s="1">
        <v>0</v>
      </c>
      <c r="BB1592" s="1">
        <v>0</v>
      </c>
      <c r="BC1592" s="1">
        <v>0</v>
      </c>
      <c r="BE1592" s="37"/>
      <c r="BJ1592" s="37"/>
      <c r="BP1592" s="37"/>
    </row>
    <row r="1593" spans="52:68" x14ac:dyDescent="0.3">
      <c r="AZ1593" s="37">
        <v>43973</v>
      </c>
      <c r="BA1593" s="1">
        <v>22.4</v>
      </c>
      <c r="BB1593" s="1">
        <v>1</v>
      </c>
      <c r="BC1593" s="1">
        <v>0</v>
      </c>
      <c r="BE1593" s="37"/>
      <c r="BJ1593" s="37"/>
      <c r="BP1593" s="37"/>
    </row>
    <row r="1594" spans="52:68" x14ac:dyDescent="0.3">
      <c r="AZ1594" s="37">
        <v>43976</v>
      </c>
      <c r="BA1594" s="1">
        <v>0</v>
      </c>
      <c r="BB1594" s="1">
        <v>0</v>
      </c>
      <c r="BC1594" s="1">
        <v>0</v>
      </c>
      <c r="BE1594" s="37"/>
      <c r="BJ1594" s="37"/>
      <c r="BP1594" s="37"/>
    </row>
    <row r="1595" spans="52:68" x14ac:dyDescent="0.3">
      <c r="AZ1595" s="37">
        <v>43977</v>
      </c>
      <c r="BA1595" s="1">
        <v>10.3</v>
      </c>
      <c r="BB1595" s="1">
        <v>1</v>
      </c>
      <c r="BC1595" s="1">
        <v>-0.7</v>
      </c>
      <c r="BE1595" s="37"/>
      <c r="BJ1595" s="37"/>
      <c r="BP1595" s="37"/>
    </row>
    <row r="1596" spans="52:68" x14ac:dyDescent="0.3">
      <c r="AZ1596" s="37">
        <v>43978</v>
      </c>
      <c r="BA1596" s="1">
        <v>0</v>
      </c>
      <c r="BB1596" s="1">
        <v>0</v>
      </c>
      <c r="BC1596" s="1">
        <v>0</v>
      </c>
      <c r="BE1596" s="37"/>
      <c r="BJ1596" s="37"/>
      <c r="BP1596" s="37"/>
    </row>
    <row r="1597" spans="52:68" x14ac:dyDescent="0.3">
      <c r="AZ1597" s="37">
        <v>43979</v>
      </c>
      <c r="BA1597" s="1">
        <v>1.6</v>
      </c>
      <c r="BB1597" s="1">
        <v>1</v>
      </c>
      <c r="BC1597" s="1">
        <v>23.3</v>
      </c>
      <c r="BE1597" s="37"/>
      <c r="BJ1597" s="37"/>
      <c r="BP1597" s="37"/>
    </row>
    <row r="1598" spans="52:68" x14ac:dyDescent="0.3">
      <c r="AZ1598" s="37">
        <v>43980</v>
      </c>
      <c r="BA1598" s="1">
        <v>15.6</v>
      </c>
      <c r="BB1598" s="1">
        <v>1</v>
      </c>
      <c r="BC1598" s="1">
        <v>0</v>
      </c>
      <c r="BE1598" s="37"/>
      <c r="BJ1598" s="37"/>
      <c r="BP1598" s="37"/>
    </row>
    <row r="1599" spans="52:68" x14ac:dyDescent="0.3">
      <c r="AZ1599" s="37">
        <v>43983</v>
      </c>
      <c r="BA1599" s="1">
        <v>0</v>
      </c>
      <c r="BB1599" s="1">
        <v>0</v>
      </c>
      <c r="BC1599" s="1">
        <v>0</v>
      </c>
      <c r="BE1599" s="37"/>
      <c r="BJ1599" s="37"/>
      <c r="BP1599" s="37"/>
    </row>
    <row r="1600" spans="52:68" x14ac:dyDescent="0.3">
      <c r="AZ1600" s="37">
        <v>43984</v>
      </c>
      <c r="BA1600" s="1">
        <v>0</v>
      </c>
      <c r="BB1600" s="1">
        <v>0</v>
      </c>
      <c r="BC1600" s="1">
        <v>0</v>
      </c>
      <c r="BE1600" s="37"/>
      <c r="BJ1600" s="37"/>
      <c r="BP1600" s="37"/>
    </row>
    <row r="1601" spans="52:68" x14ac:dyDescent="0.3">
      <c r="AZ1601" s="37">
        <v>43985</v>
      </c>
      <c r="BA1601" s="1">
        <v>-3.4</v>
      </c>
      <c r="BB1601" s="1">
        <v>1</v>
      </c>
      <c r="BC1601" s="1">
        <v>-15.8</v>
      </c>
      <c r="BE1601" s="37"/>
      <c r="BJ1601" s="37"/>
      <c r="BP1601" s="37"/>
    </row>
    <row r="1602" spans="52:68" x14ac:dyDescent="0.3">
      <c r="AZ1602" s="37">
        <v>43986</v>
      </c>
      <c r="BA1602" s="1">
        <v>-18.8</v>
      </c>
      <c r="BB1602" s="1">
        <v>1</v>
      </c>
      <c r="BC1602" s="1">
        <v>0</v>
      </c>
      <c r="BE1602" s="37"/>
      <c r="BJ1602" s="37"/>
      <c r="BP1602" s="37"/>
    </row>
    <row r="1603" spans="52:68" x14ac:dyDescent="0.3">
      <c r="AZ1603" s="37">
        <v>43987</v>
      </c>
      <c r="BA1603" s="1">
        <v>0</v>
      </c>
      <c r="BB1603" s="1">
        <v>0</v>
      </c>
      <c r="BC1603" s="1">
        <v>0</v>
      </c>
      <c r="BE1603" s="37"/>
      <c r="BJ1603" s="37"/>
      <c r="BP1603" s="37"/>
    </row>
    <row r="1604" spans="52:68" x14ac:dyDescent="0.3">
      <c r="AZ1604" s="37">
        <v>43990</v>
      </c>
      <c r="BA1604" s="1">
        <v>0</v>
      </c>
      <c r="BB1604" s="1">
        <v>0</v>
      </c>
      <c r="BC1604" s="1">
        <v>0</v>
      </c>
      <c r="BE1604" s="37"/>
      <c r="BJ1604" s="37"/>
      <c r="BP1604" s="37"/>
    </row>
    <row r="1605" spans="52:68" x14ac:dyDescent="0.3">
      <c r="AZ1605" s="37">
        <v>43991</v>
      </c>
      <c r="BA1605" s="1">
        <v>0</v>
      </c>
      <c r="BB1605" s="1">
        <v>0</v>
      </c>
      <c r="BC1605" s="1">
        <v>0</v>
      </c>
      <c r="BE1605" s="37"/>
      <c r="BJ1605" s="37"/>
      <c r="BP1605" s="37"/>
    </row>
    <row r="1606" spans="52:68" x14ac:dyDescent="0.3">
      <c r="AZ1606" s="37">
        <v>43992</v>
      </c>
      <c r="BA1606" s="1">
        <v>-21.7</v>
      </c>
      <c r="BB1606" s="1">
        <v>1</v>
      </c>
      <c r="BC1606" s="1">
        <v>0</v>
      </c>
      <c r="BE1606" s="37"/>
      <c r="BJ1606" s="37"/>
      <c r="BP1606" s="37"/>
    </row>
    <row r="1607" spans="52:68" x14ac:dyDescent="0.3">
      <c r="AZ1607" s="37">
        <v>43993</v>
      </c>
      <c r="BA1607" s="1">
        <v>-11.399999999999901</v>
      </c>
      <c r="BB1607" s="1">
        <v>1</v>
      </c>
      <c r="BC1607" s="1">
        <v>7.8</v>
      </c>
      <c r="BE1607" s="37"/>
      <c r="BJ1607" s="37"/>
      <c r="BP1607" s="37"/>
    </row>
    <row r="1608" spans="52:68" x14ac:dyDescent="0.3">
      <c r="AZ1608" s="37">
        <v>43994</v>
      </c>
      <c r="BA1608" s="1">
        <v>4.9000000000000004</v>
      </c>
      <c r="BB1608" s="1">
        <v>1</v>
      </c>
      <c r="BC1608" s="1">
        <v>0</v>
      </c>
      <c r="BE1608" s="37"/>
      <c r="BJ1608" s="37"/>
      <c r="BP1608" s="37"/>
    </row>
    <row r="1609" spans="52:68" x14ac:dyDescent="0.3">
      <c r="AZ1609" s="37">
        <v>43997</v>
      </c>
      <c r="BA1609" s="1">
        <v>32.4</v>
      </c>
      <c r="BB1609" s="1">
        <v>1</v>
      </c>
      <c r="BC1609" s="1">
        <v>0</v>
      </c>
      <c r="BE1609" s="37"/>
      <c r="BJ1609" s="37"/>
      <c r="BP1609" s="37"/>
    </row>
    <row r="1610" spans="52:68" x14ac:dyDescent="0.3">
      <c r="AZ1610" s="37">
        <v>43998</v>
      </c>
      <c r="BA1610" s="1">
        <v>0</v>
      </c>
      <c r="BB1610" s="1">
        <v>0</v>
      </c>
      <c r="BC1610" s="1">
        <v>0</v>
      </c>
      <c r="BE1610" s="37"/>
      <c r="BJ1610" s="37"/>
      <c r="BP1610" s="37"/>
    </row>
    <row r="1611" spans="52:68" x14ac:dyDescent="0.3">
      <c r="AZ1611" s="37">
        <v>43999</v>
      </c>
      <c r="BA1611" s="1">
        <v>12.2</v>
      </c>
      <c r="BB1611" s="1">
        <v>1</v>
      </c>
      <c r="BC1611" s="1">
        <v>0</v>
      </c>
      <c r="BE1611" s="37"/>
      <c r="BJ1611" s="37"/>
      <c r="BP1611" s="37"/>
    </row>
    <row r="1612" spans="52:68" x14ac:dyDescent="0.3">
      <c r="AZ1612" s="37">
        <v>44000</v>
      </c>
      <c r="BA1612" s="1">
        <v>0</v>
      </c>
      <c r="BB1612" s="1">
        <v>0</v>
      </c>
      <c r="BC1612" s="1">
        <v>0</v>
      </c>
      <c r="BE1612" s="37"/>
      <c r="BJ1612" s="37"/>
      <c r="BP1612" s="37"/>
    </row>
    <row r="1613" spans="52:68" x14ac:dyDescent="0.3">
      <c r="AZ1613" s="37">
        <v>44001</v>
      </c>
      <c r="BA1613" s="1">
        <v>0</v>
      </c>
      <c r="BB1613" s="1">
        <v>0</v>
      </c>
      <c r="BC1613" s="1">
        <v>0</v>
      </c>
      <c r="BE1613" s="37"/>
      <c r="BJ1613" s="37"/>
      <c r="BP1613" s="37"/>
    </row>
    <row r="1614" spans="52:68" x14ac:dyDescent="0.3">
      <c r="AZ1614" s="37">
        <v>44004</v>
      </c>
      <c r="BA1614" s="1">
        <v>-11.1</v>
      </c>
      <c r="BB1614" s="1">
        <v>1</v>
      </c>
      <c r="BC1614" s="1">
        <v>0</v>
      </c>
      <c r="BE1614" s="37"/>
      <c r="BJ1614" s="37"/>
      <c r="BP1614" s="37"/>
    </row>
    <row r="1615" spans="52:68" x14ac:dyDescent="0.3">
      <c r="AZ1615" s="37">
        <v>44005</v>
      </c>
      <c r="BA1615" s="1">
        <v>0</v>
      </c>
      <c r="BB1615" s="1">
        <v>0</v>
      </c>
      <c r="BC1615" s="1">
        <v>0</v>
      </c>
      <c r="BE1615" s="37"/>
      <c r="BJ1615" s="37"/>
      <c r="BP1615" s="37"/>
    </row>
    <row r="1616" spans="52:68" x14ac:dyDescent="0.3">
      <c r="AZ1616" s="37">
        <v>44006</v>
      </c>
      <c r="BA1616" s="1">
        <v>0</v>
      </c>
      <c r="BB1616" s="1">
        <v>0</v>
      </c>
      <c r="BC1616" s="1">
        <v>0</v>
      </c>
      <c r="BE1616" s="37"/>
      <c r="BJ1616" s="37"/>
      <c r="BP1616" s="37"/>
    </row>
    <row r="1617" spans="52:68" x14ac:dyDescent="0.3">
      <c r="AZ1617" s="37">
        <v>44007</v>
      </c>
      <c r="BA1617" s="1">
        <v>-18.8</v>
      </c>
      <c r="BB1617" s="1">
        <v>1</v>
      </c>
      <c r="BC1617" s="1">
        <v>0</v>
      </c>
      <c r="BE1617" s="37"/>
      <c r="BJ1617" s="37"/>
      <c r="BP1617" s="37"/>
    </row>
    <row r="1618" spans="52:68" x14ac:dyDescent="0.3">
      <c r="AZ1618" s="37">
        <v>44008</v>
      </c>
      <c r="BA1618" s="1">
        <v>0</v>
      </c>
      <c r="BB1618" s="1">
        <v>0</v>
      </c>
      <c r="BC1618" s="1">
        <v>0</v>
      </c>
      <c r="BE1618" s="37"/>
      <c r="BJ1618" s="37"/>
      <c r="BP1618" s="37"/>
    </row>
    <row r="1619" spans="52:68" x14ac:dyDescent="0.3">
      <c r="AZ1619" s="37">
        <v>44011</v>
      </c>
      <c r="BA1619" s="1">
        <v>4.0999999999999996</v>
      </c>
      <c r="BB1619" s="1">
        <v>1</v>
      </c>
      <c r="BC1619" s="1">
        <v>0</v>
      </c>
      <c r="BE1619" s="37"/>
      <c r="BJ1619" s="37"/>
      <c r="BP1619" s="37"/>
    </row>
    <row r="1620" spans="52:68" x14ac:dyDescent="0.3">
      <c r="AZ1620" s="37">
        <v>44012</v>
      </c>
      <c r="BA1620" s="1">
        <v>1.4</v>
      </c>
      <c r="BB1620" s="1">
        <v>1</v>
      </c>
      <c r="BC1620" s="1">
        <v>0</v>
      </c>
      <c r="BE1620" s="37"/>
      <c r="BJ1620" s="37"/>
      <c r="BP1620" s="37"/>
    </row>
    <row r="1621" spans="52:68" x14ac:dyDescent="0.3">
      <c r="AZ1621" s="37">
        <v>44013</v>
      </c>
      <c r="BA1621" s="1">
        <v>19.600000000000001</v>
      </c>
      <c r="BB1621" s="1">
        <v>1</v>
      </c>
      <c r="BC1621" s="1">
        <v>0</v>
      </c>
      <c r="BE1621" s="37"/>
      <c r="BJ1621" s="37"/>
      <c r="BP1621" s="37"/>
    </row>
    <row r="1622" spans="52:68" x14ac:dyDescent="0.3">
      <c r="AZ1622" s="37">
        <v>44014</v>
      </c>
      <c r="BA1622" s="1">
        <v>0</v>
      </c>
      <c r="BB1622" s="1">
        <v>0</v>
      </c>
      <c r="BC1622" s="1">
        <v>0</v>
      </c>
      <c r="BE1622" s="37"/>
      <c r="BJ1622" s="37"/>
      <c r="BP1622" s="37"/>
    </row>
    <row r="1623" spans="52:68" x14ac:dyDescent="0.3">
      <c r="AZ1623" s="37">
        <v>44015</v>
      </c>
      <c r="BA1623" s="1">
        <v>3.8</v>
      </c>
      <c r="BB1623" s="1">
        <v>1</v>
      </c>
      <c r="BC1623" s="1">
        <v>0</v>
      </c>
      <c r="BE1623" s="37"/>
      <c r="BJ1623" s="37"/>
      <c r="BP1623" s="37"/>
    </row>
    <row r="1624" spans="52:68" x14ac:dyDescent="0.3">
      <c r="AZ1624" s="37">
        <v>44018</v>
      </c>
      <c r="BA1624" s="1">
        <v>-7</v>
      </c>
      <c r="BB1624" s="1">
        <v>1</v>
      </c>
      <c r="BC1624" s="1">
        <v>0</v>
      </c>
      <c r="BE1624" s="37"/>
      <c r="BJ1624" s="37"/>
      <c r="BP1624" s="37"/>
    </row>
    <row r="1625" spans="52:68" x14ac:dyDescent="0.3">
      <c r="AZ1625" s="37">
        <v>44019</v>
      </c>
      <c r="BA1625" s="1">
        <v>0</v>
      </c>
      <c r="BB1625" s="1">
        <v>0</v>
      </c>
      <c r="BC1625" s="1">
        <v>0</v>
      </c>
      <c r="BE1625" s="37"/>
      <c r="BJ1625" s="37"/>
      <c r="BP1625" s="37"/>
    </row>
    <row r="1626" spans="52:68" x14ac:dyDescent="0.3">
      <c r="AZ1626" s="37">
        <v>44020</v>
      </c>
      <c r="BA1626" s="1">
        <v>0</v>
      </c>
      <c r="BB1626" s="1">
        <v>0</v>
      </c>
      <c r="BC1626" s="1">
        <v>0</v>
      </c>
      <c r="BE1626" s="37"/>
      <c r="BJ1626" s="37"/>
      <c r="BP1626" s="37"/>
    </row>
    <row r="1627" spans="52:68" x14ac:dyDescent="0.3">
      <c r="AZ1627" s="37">
        <v>44021</v>
      </c>
      <c r="BA1627" s="1">
        <v>4.7</v>
      </c>
      <c r="BB1627" s="1">
        <v>1</v>
      </c>
      <c r="BC1627" s="1">
        <v>0</v>
      </c>
      <c r="BE1627" s="37"/>
      <c r="BJ1627" s="37"/>
      <c r="BP1627" s="37"/>
    </row>
    <row r="1628" spans="52:68" x14ac:dyDescent="0.3">
      <c r="AZ1628" s="37">
        <v>44022</v>
      </c>
      <c r="BA1628" s="1">
        <v>5.8</v>
      </c>
      <c r="BB1628" s="1">
        <v>1</v>
      </c>
      <c r="BC1628" s="1">
        <v>0</v>
      </c>
      <c r="BE1628" s="37"/>
      <c r="BJ1628" s="37"/>
      <c r="BP1628" s="37"/>
    </row>
    <row r="1629" spans="52:68" x14ac:dyDescent="0.3">
      <c r="AZ1629" s="37">
        <v>44025</v>
      </c>
      <c r="BA1629" s="1">
        <v>0</v>
      </c>
      <c r="BB1629" s="1">
        <v>1</v>
      </c>
      <c r="BC1629" s="1">
        <v>0</v>
      </c>
      <c r="BE1629" s="37"/>
      <c r="BJ1629" s="37"/>
      <c r="BP1629" s="37"/>
    </row>
    <row r="1630" spans="52:68" x14ac:dyDescent="0.3">
      <c r="AZ1630" s="37">
        <v>44026</v>
      </c>
      <c r="BA1630" s="1">
        <v>-1</v>
      </c>
      <c r="BB1630" s="1">
        <v>1</v>
      </c>
      <c r="BC1630" s="1">
        <v>0</v>
      </c>
      <c r="BE1630" s="37"/>
      <c r="BJ1630" s="37"/>
      <c r="BP1630" s="37"/>
    </row>
    <row r="1631" spans="52:68" x14ac:dyDescent="0.3">
      <c r="AZ1631" s="37">
        <v>44027</v>
      </c>
      <c r="BA1631" s="1">
        <v>-8.4</v>
      </c>
      <c r="BB1631" s="1">
        <v>1</v>
      </c>
      <c r="BC1631" s="1">
        <v>0</v>
      </c>
      <c r="BE1631" s="37"/>
      <c r="BJ1631" s="37"/>
      <c r="BP1631" s="37"/>
    </row>
    <row r="1632" spans="52:68" x14ac:dyDescent="0.3">
      <c r="AZ1632" s="37">
        <v>44028</v>
      </c>
      <c r="BA1632" s="1">
        <v>0</v>
      </c>
      <c r="BB1632" s="1">
        <v>0</v>
      </c>
      <c r="BC1632" s="1">
        <v>0</v>
      </c>
      <c r="BE1632" s="37"/>
      <c r="BJ1632" s="37"/>
      <c r="BP1632" s="37"/>
    </row>
    <row r="1633" spans="52:68" x14ac:dyDescent="0.3">
      <c r="AZ1633" s="37">
        <v>44029</v>
      </c>
      <c r="BA1633" s="1">
        <v>0</v>
      </c>
      <c r="BB1633" s="1">
        <v>0</v>
      </c>
      <c r="BC1633" s="1">
        <v>0</v>
      </c>
      <c r="BE1633" s="37"/>
      <c r="BJ1633" s="37"/>
      <c r="BP1633" s="37"/>
    </row>
    <row r="1634" spans="52:68" x14ac:dyDescent="0.3">
      <c r="AZ1634" s="37">
        <v>44032</v>
      </c>
      <c r="BA1634" s="1">
        <v>0</v>
      </c>
      <c r="BB1634" s="1">
        <v>0</v>
      </c>
      <c r="BC1634" s="1">
        <v>0</v>
      </c>
      <c r="BE1634" s="37"/>
      <c r="BJ1634" s="37"/>
      <c r="BP1634" s="37"/>
    </row>
    <row r="1635" spans="52:68" x14ac:dyDescent="0.3">
      <c r="AZ1635" s="37">
        <v>44033</v>
      </c>
      <c r="BA1635" s="1">
        <v>7.1</v>
      </c>
      <c r="BB1635" s="1">
        <v>1</v>
      </c>
      <c r="BC1635" s="1">
        <v>0</v>
      </c>
      <c r="BE1635" s="37"/>
      <c r="BJ1635" s="37"/>
      <c r="BP1635" s="37"/>
    </row>
    <row r="1636" spans="52:68" x14ac:dyDescent="0.3">
      <c r="AZ1636" s="37">
        <v>44034</v>
      </c>
      <c r="BA1636" s="1">
        <v>-16.3</v>
      </c>
      <c r="BB1636" s="1">
        <v>1</v>
      </c>
      <c r="BC1636" s="1">
        <v>0</v>
      </c>
      <c r="BE1636" s="37"/>
      <c r="BJ1636" s="37"/>
      <c r="BP1636" s="37"/>
    </row>
    <row r="1637" spans="52:68" x14ac:dyDescent="0.3">
      <c r="AZ1637" s="37">
        <v>44035</v>
      </c>
      <c r="BA1637" s="1">
        <v>0</v>
      </c>
      <c r="BB1637" s="1">
        <v>0</v>
      </c>
      <c r="BC1637" s="1">
        <v>0</v>
      </c>
      <c r="BE1637" s="37"/>
      <c r="BJ1637" s="37"/>
      <c r="BP1637" s="37"/>
    </row>
    <row r="1638" spans="52:68" x14ac:dyDescent="0.3">
      <c r="AZ1638" s="37">
        <v>44036</v>
      </c>
      <c r="BA1638" s="1">
        <v>0</v>
      </c>
      <c r="BB1638" s="1">
        <v>0</v>
      </c>
      <c r="BC1638" s="1">
        <v>0</v>
      </c>
      <c r="BE1638" s="37"/>
      <c r="BJ1638" s="37"/>
      <c r="BP1638" s="37"/>
    </row>
    <row r="1639" spans="52:68" x14ac:dyDescent="0.3">
      <c r="AZ1639" s="37">
        <v>44039</v>
      </c>
      <c r="BA1639" s="1">
        <v>0</v>
      </c>
      <c r="BB1639" s="1">
        <v>0</v>
      </c>
      <c r="BC1639" s="1">
        <v>0</v>
      </c>
      <c r="BE1639" s="37"/>
      <c r="BJ1639" s="37"/>
      <c r="BP1639" s="37"/>
    </row>
    <row r="1640" spans="52:68" x14ac:dyDescent="0.3">
      <c r="AZ1640" s="37">
        <v>44040</v>
      </c>
      <c r="BA1640" s="1">
        <v>15.4</v>
      </c>
      <c r="BB1640" s="1">
        <v>1</v>
      </c>
      <c r="BC1640" s="1">
        <v>0</v>
      </c>
      <c r="BE1640" s="37"/>
      <c r="BJ1640" s="37"/>
      <c r="BP1640" s="37"/>
    </row>
    <row r="1641" spans="52:68" x14ac:dyDescent="0.3">
      <c r="AZ1641" s="37">
        <v>44041</v>
      </c>
      <c r="BA1641" s="1">
        <v>-4</v>
      </c>
      <c r="BB1641" s="1">
        <v>1</v>
      </c>
      <c r="BC1641" s="1">
        <v>0</v>
      </c>
      <c r="BE1641" s="37"/>
      <c r="BJ1641" s="37"/>
      <c r="BP1641" s="37"/>
    </row>
    <row r="1642" spans="52:68" x14ac:dyDescent="0.3">
      <c r="AZ1642" s="37">
        <v>44042</v>
      </c>
      <c r="BA1642" s="1">
        <v>0</v>
      </c>
      <c r="BB1642" s="1">
        <v>0</v>
      </c>
      <c r="BC1642" s="1">
        <v>0</v>
      </c>
      <c r="BE1642" s="37"/>
      <c r="BJ1642" s="37"/>
      <c r="BP1642" s="37"/>
    </row>
    <row r="1643" spans="52:68" x14ac:dyDescent="0.3">
      <c r="AZ1643" s="37">
        <v>44043</v>
      </c>
      <c r="BA1643" s="1">
        <v>11.8</v>
      </c>
      <c r="BB1643" s="1">
        <v>1</v>
      </c>
      <c r="BC1643" s="1">
        <v>0</v>
      </c>
      <c r="BE1643" s="37"/>
      <c r="BJ1643" s="37"/>
      <c r="BP1643" s="37"/>
    </row>
    <row r="1644" spans="52:68" x14ac:dyDescent="0.3">
      <c r="AZ1644" s="37">
        <v>44046</v>
      </c>
      <c r="BA1644" s="1">
        <v>0</v>
      </c>
      <c r="BB1644" s="1">
        <v>0</v>
      </c>
      <c r="BC1644" s="1">
        <v>0</v>
      </c>
      <c r="BE1644" s="37"/>
      <c r="BJ1644" s="37"/>
      <c r="BP1644" s="37"/>
    </row>
    <row r="1645" spans="52:68" x14ac:dyDescent="0.3">
      <c r="AZ1645" s="37">
        <v>44047</v>
      </c>
      <c r="BA1645" s="1">
        <v>0</v>
      </c>
      <c r="BB1645" s="1">
        <v>0</v>
      </c>
      <c r="BC1645" s="1">
        <v>0</v>
      </c>
      <c r="BE1645" s="37"/>
      <c r="BJ1645" s="37"/>
      <c r="BP1645" s="37"/>
    </row>
    <row r="1646" spans="52:68" x14ac:dyDescent="0.3">
      <c r="AZ1646" s="37">
        <v>44048</v>
      </c>
      <c r="BA1646" s="1">
        <v>0</v>
      </c>
      <c r="BB1646" s="1">
        <v>0</v>
      </c>
      <c r="BC1646" s="1">
        <v>0</v>
      </c>
      <c r="BE1646" s="37"/>
      <c r="BJ1646" s="37"/>
      <c r="BP1646" s="37"/>
    </row>
    <row r="1647" spans="52:68" x14ac:dyDescent="0.3">
      <c r="AZ1647" s="37">
        <v>44049</v>
      </c>
      <c r="BA1647" s="1">
        <v>-10.9</v>
      </c>
      <c r="BB1647" s="1">
        <v>1</v>
      </c>
      <c r="BC1647" s="1">
        <v>0</v>
      </c>
      <c r="BE1647" s="37"/>
      <c r="BJ1647" s="37"/>
      <c r="BP1647" s="37"/>
    </row>
    <row r="1648" spans="52:68" x14ac:dyDescent="0.3">
      <c r="AZ1648" s="37">
        <v>44050</v>
      </c>
      <c r="BA1648" s="1">
        <v>15.3</v>
      </c>
      <c r="BB1648" s="1">
        <v>1</v>
      </c>
      <c r="BC1648" s="1">
        <v>0</v>
      </c>
      <c r="BE1648" s="37"/>
      <c r="BJ1648" s="37"/>
      <c r="BP1648" s="37"/>
    </row>
    <row r="1649" spans="52:68" x14ac:dyDescent="0.3">
      <c r="AZ1649" s="37">
        <v>44053</v>
      </c>
      <c r="BA1649" s="1">
        <v>2</v>
      </c>
      <c r="BB1649" s="1">
        <v>1</v>
      </c>
      <c r="BC1649" s="1">
        <v>0</v>
      </c>
      <c r="BE1649" s="37"/>
      <c r="BJ1649" s="37"/>
      <c r="BP1649" s="37"/>
    </row>
    <row r="1650" spans="52:68" x14ac:dyDescent="0.3">
      <c r="AZ1650" s="37">
        <v>44054</v>
      </c>
      <c r="BA1650" s="1">
        <v>-20.9</v>
      </c>
      <c r="BB1650" s="1">
        <v>1</v>
      </c>
      <c r="BC1650" s="1">
        <v>0</v>
      </c>
      <c r="BE1650" s="37"/>
      <c r="BJ1650" s="37"/>
      <c r="BP1650" s="37"/>
    </row>
    <row r="1651" spans="52:68" x14ac:dyDescent="0.3">
      <c r="AZ1651" s="37">
        <v>44055</v>
      </c>
      <c r="BA1651" s="1">
        <v>-9</v>
      </c>
      <c r="BB1651" s="1">
        <v>1</v>
      </c>
      <c r="BC1651" s="1">
        <v>0</v>
      </c>
      <c r="BE1651" s="37"/>
      <c r="BJ1651" s="37"/>
      <c r="BP1651" s="37"/>
    </row>
    <row r="1652" spans="52:68" x14ac:dyDescent="0.3">
      <c r="AZ1652" s="37">
        <v>44056</v>
      </c>
      <c r="BA1652" s="1">
        <v>0</v>
      </c>
      <c r="BB1652" s="1">
        <v>0</v>
      </c>
      <c r="BC1652" s="1">
        <v>0</v>
      </c>
      <c r="BE1652" s="37"/>
      <c r="BJ1652" s="37"/>
      <c r="BP1652" s="37"/>
    </row>
    <row r="1653" spans="52:68" x14ac:dyDescent="0.3">
      <c r="AZ1653" s="37">
        <v>44057</v>
      </c>
      <c r="BA1653" s="1">
        <v>-4.3</v>
      </c>
      <c r="BB1653" s="1">
        <v>1</v>
      </c>
      <c r="BC1653" s="1">
        <v>0</v>
      </c>
      <c r="BE1653" s="37"/>
      <c r="BJ1653" s="37"/>
      <c r="BP1653" s="37"/>
    </row>
    <row r="1654" spans="52:68" x14ac:dyDescent="0.3">
      <c r="AZ1654" s="37">
        <v>44061</v>
      </c>
      <c r="BA1654" s="1">
        <v>0</v>
      </c>
      <c r="BB1654" s="1">
        <v>0</v>
      </c>
      <c r="BC1654" s="1">
        <v>0</v>
      </c>
      <c r="BE1654" s="37"/>
      <c r="BJ1654" s="37"/>
      <c r="BP1654" s="37"/>
    </row>
    <row r="1655" spans="52:68" x14ac:dyDescent="0.3">
      <c r="AZ1655" s="37">
        <v>44062</v>
      </c>
      <c r="BA1655" s="1">
        <v>0</v>
      </c>
      <c r="BB1655" s="1">
        <v>0</v>
      </c>
      <c r="BC1655" s="1">
        <v>0</v>
      </c>
      <c r="BE1655" s="37"/>
      <c r="BJ1655" s="37"/>
      <c r="BP1655" s="37"/>
    </row>
    <row r="1656" spans="52:68" x14ac:dyDescent="0.3">
      <c r="AZ1656" s="37">
        <v>44063</v>
      </c>
      <c r="BA1656" s="1">
        <v>4</v>
      </c>
      <c r="BB1656" s="1">
        <v>1</v>
      </c>
      <c r="BC1656" s="1">
        <v>0</v>
      </c>
      <c r="BE1656" s="37"/>
      <c r="BJ1656" s="37"/>
      <c r="BP1656" s="37"/>
    </row>
    <row r="1657" spans="52:68" x14ac:dyDescent="0.3">
      <c r="AZ1657" s="37">
        <v>44064</v>
      </c>
      <c r="BA1657" s="1">
        <v>10.9</v>
      </c>
      <c r="BB1657" s="1">
        <v>1</v>
      </c>
      <c r="BC1657" s="1">
        <v>0</v>
      </c>
      <c r="BE1657" s="37"/>
      <c r="BJ1657" s="37"/>
      <c r="BP1657" s="37"/>
    </row>
    <row r="1658" spans="52:68" x14ac:dyDescent="0.3">
      <c r="AZ1658" s="37">
        <v>44067</v>
      </c>
      <c r="BA1658" s="1">
        <v>0</v>
      </c>
      <c r="BB1658" s="1">
        <v>0</v>
      </c>
      <c r="BC1658" s="1">
        <v>0</v>
      </c>
      <c r="BE1658" s="37"/>
      <c r="BJ1658" s="37"/>
      <c r="BP1658" s="37"/>
    </row>
    <row r="1659" spans="52:68" x14ac:dyDescent="0.3">
      <c r="AZ1659" s="37">
        <v>44068</v>
      </c>
      <c r="BA1659" s="1">
        <v>-5.2</v>
      </c>
      <c r="BB1659" s="1">
        <v>1</v>
      </c>
      <c r="BC1659" s="1">
        <v>0</v>
      </c>
      <c r="BE1659" s="37"/>
      <c r="BJ1659" s="37"/>
      <c r="BP1659" s="37"/>
    </row>
    <row r="1660" spans="52:68" x14ac:dyDescent="0.3">
      <c r="AZ1660" s="37">
        <v>44069</v>
      </c>
      <c r="BA1660" s="1">
        <v>-10.8</v>
      </c>
      <c r="BB1660" s="1">
        <v>1</v>
      </c>
      <c r="BC1660" s="1">
        <v>0</v>
      </c>
      <c r="BE1660" s="37"/>
      <c r="BJ1660" s="37"/>
      <c r="BP1660" s="37"/>
    </row>
    <row r="1661" spans="52:68" x14ac:dyDescent="0.3">
      <c r="AZ1661" s="37">
        <v>44070</v>
      </c>
      <c r="BA1661" s="1">
        <v>23.599999999999898</v>
      </c>
      <c r="BB1661" s="1">
        <v>1</v>
      </c>
      <c r="BC1661" s="1">
        <v>-2.1</v>
      </c>
      <c r="BE1661" s="37"/>
      <c r="BJ1661" s="37"/>
      <c r="BP1661" s="37"/>
    </row>
    <row r="1662" spans="52:68" x14ac:dyDescent="0.3">
      <c r="AZ1662" s="37">
        <v>44071</v>
      </c>
      <c r="BA1662" s="1">
        <v>-9.2999999999999901</v>
      </c>
      <c r="BB1662" s="1">
        <v>1</v>
      </c>
      <c r="BC1662" s="1">
        <v>-23.4</v>
      </c>
      <c r="BE1662" s="37"/>
      <c r="BJ1662" s="37"/>
      <c r="BP1662" s="37"/>
    </row>
    <row r="1663" spans="52:68" x14ac:dyDescent="0.3">
      <c r="AZ1663" s="37">
        <v>44074</v>
      </c>
      <c r="BA1663" s="1">
        <v>14.2</v>
      </c>
      <c r="BB1663" s="1">
        <v>1</v>
      </c>
      <c r="BC1663" s="1">
        <v>0</v>
      </c>
      <c r="BE1663" s="37"/>
      <c r="BJ1663" s="37"/>
      <c r="BP1663" s="37"/>
    </row>
    <row r="1664" spans="52:68" x14ac:dyDescent="0.3">
      <c r="AZ1664" s="37">
        <v>44075</v>
      </c>
      <c r="BA1664" s="1">
        <v>27.3</v>
      </c>
      <c r="BB1664" s="1">
        <v>1</v>
      </c>
      <c r="BC1664" s="1">
        <v>13</v>
      </c>
      <c r="BE1664" s="37"/>
      <c r="BJ1664" s="37"/>
      <c r="BP1664" s="37"/>
    </row>
    <row r="1665" spans="52:68" x14ac:dyDescent="0.3">
      <c r="AZ1665" s="37">
        <v>44076</v>
      </c>
      <c r="BA1665" s="1">
        <v>0</v>
      </c>
      <c r="BB1665" s="1">
        <v>0</v>
      </c>
      <c r="BC1665" s="1">
        <v>0</v>
      </c>
      <c r="BE1665" s="37"/>
      <c r="BJ1665" s="37"/>
      <c r="BP1665" s="37"/>
    </row>
    <row r="1666" spans="52:68" x14ac:dyDescent="0.3">
      <c r="AZ1666" s="37">
        <v>44077</v>
      </c>
      <c r="BA1666" s="1">
        <v>0</v>
      </c>
      <c r="BB1666" s="1">
        <v>0</v>
      </c>
      <c r="BC1666" s="1">
        <v>0</v>
      </c>
      <c r="BE1666" s="37"/>
      <c r="BJ1666" s="37"/>
      <c r="BP1666" s="37"/>
    </row>
    <row r="1667" spans="52:68" x14ac:dyDescent="0.3">
      <c r="AZ1667" s="37">
        <v>44078</v>
      </c>
      <c r="BA1667" s="1">
        <v>8</v>
      </c>
      <c r="BB1667" s="1">
        <v>1</v>
      </c>
      <c r="BC1667" s="1">
        <v>0</v>
      </c>
      <c r="BE1667" s="37"/>
      <c r="BJ1667" s="37"/>
      <c r="BP1667" s="37"/>
    </row>
    <row r="1668" spans="52:68" x14ac:dyDescent="0.3">
      <c r="AZ1668" s="37">
        <v>44081</v>
      </c>
      <c r="BA1668" s="1">
        <v>0</v>
      </c>
      <c r="BB1668" s="1">
        <v>0</v>
      </c>
      <c r="BC1668" s="1">
        <v>0</v>
      </c>
      <c r="BE1668" s="37"/>
      <c r="BJ1668" s="37"/>
      <c r="BP1668" s="37"/>
    </row>
    <row r="1669" spans="52:68" x14ac:dyDescent="0.3">
      <c r="AZ1669" s="37">
        <v>44082</v>
      </c>
      <c r="BA1669" s="1">
        <v>0</v>
      </c>
      <c r="BB1669" s="1">
        <v>0</v>
      </c>
      <c r="BC1669" s="1">
        <v>0</v>
      </c>
      <c r="BE1669" s="37"/>
      <c r="BJ1669" s="37"/>
      <c r="BP1669" s="37"/>
    </row>
    <row r="1670" spans="52:68" x14ac:dyDescent="0.3">
      <c r="AZ1670" s="37">
        <v>44083</v>
      </c>
      <c r="BA1670" s="1">
        <v>0</v>
      </c>
      <c r="BB1670" s="1">
        <v>1</v>
      </c>
      <c r="BC1670" s="1">
        <v>0</v>
      </c>
      <c r="BE1670" s="37"/>
      <c r="BJ1670" s="37"/>
      <c r="BP1670" s="37"/>
    </row>
    <row r="1671" spans="52:68" x14ac:dyDescent="0.3">
      <c r="AZ1671" s="37">
        <v>44084</v>
      </c>
      <c r="BA1671" s="1">
        <v>0</v>
      </c>
      <c r="BB1671" s="1">
        <v>0</v>
      </c>
      <c r="BC1671" s="1">
        <v>0</v>
      </c>
      <c r="BE1671" s="37"/>
      <c r="BJ1671" s="37"/>
      <c r="BP1671" s="37"/>
    </row>
    <row r="1672" spans="52:68" x14ac:dyDescent="0.3">
      <c r="AZ1672" s="37">
        <v>44085</v>
      </c>
      <c r="BA1672" s="1">
        <v>4.5</v>
      </c>
      <c r="BB1672" s="1">
        <v>1</v>
      </c>
      <c r="BC1672" s="1">
        <v>0</v>
      </c>
      <c r="BE1672" s="37"/>
      <c r="BJ1672" s="37"/>
      <c r="BP1672" s="37"/>
    </row>
    <row r="1673" spans="52:68" x14ac:dyDescent="0.3">
      <c r="AZ1673" s="37">
        <v>44088</v>
      </c>
      <c r="BA1673" s="1">
        <v>-12</v>
      </c>
      <c r="BB1673" s="1">
        <v>1</v>
      </c>
      <c r="BC1673" s="1">
        <v>0</v>
      </c>
      <c r="BE1673" s="37"/>
      <c r="BJ1673" s="37"/>
      <c r="BP1673" s="37"/>
    </row>
    <row r="1674" spans="52:68" x14ac:dyDescent="0.3">
      <c r="AZ1674" s="37">
        <v>44089</v>
      </c>
      <c r="BA1674" s="1">
        <v>-17.399999999999999</v>
      </c>
      <c r="BB1674" s="1">
        <v>1</v>
      </c>
      <c r="BC1674" s="1">
        <v>0</v>
      </c>
      <c r="BE1674" s="37"/>
      <c r="BJ1674" s="37"/>
      <c r="BP1674" s="37"/>
    </row>
    <row r="1675" spans="52:68" x14ac:dyDescent="0.3">
      <c r="AZ1675" s="37">
        <v>44090</v>
      </c>
      <c r="BA1675" s="1">
        <v>0</v>
      </c>
      <c r="BB1675" s="1">
        <v>0</v>
      </c>
      <c r="BC1675" s="1">
        <v>0</v>
      </c>
      <c r="BE1675" s="37"/>
      <c r="BJ1675" s="37"/>
      <c r="BP1675" s="37"/>
    </row>
    <row r="1676" spans="52:68" x14ac:dyDescent="0.3">
      <c r="AZ1676" s="37">
        <v>44091</v>
      </c>
      <c r="BA1676" s="1">
        <v>-13.5</v>
      </c>
      <c r="BB1676" s="1">
        <v>1</v>
      </c>
      <c r="BC1676" s="1">
        <v>0</v>
      </c>
      <c r="BE1676" s="37"/>
      <c r="BJ1676" s="37"/>
      <c r="BP1676" s="37"/>
    </row>
    <row r="1677" spans="52:68" x14ac:dyDescent="0.3">
      <c r="AZ1677" s="37">
        <v>44092</v>
      </c>
      <c r="BA1677" s="1">
        <v>0</v>
      </c>
      <c r="BB1677" s="1">
        <v>0</v>
      </c>
      <c r="BC1677" s="1">
        <v>0</v>
      </c>
      <c r="BE1677" s="37"/>
      <c r="BJ1677" s="37"/>
      <c r="BP1677" s="37"/>
    </row>
    <row r="1678" spans="52:68" x14ac:dyDescent="0.3">
      <c r="AZ1678" s="37">
        <v>44095</v>
      </c>
      <c r="BA1678" s="1">
        <v>0</v>
      </c>
      <c r="BB1678" s="1">
        <v>0</v>
      </c>
      <c r="BC1678" s="1">
        <v>0</v>
      </c>
      <c r="BE1678" s="37"/>
      <c r="BJ1678" s="37"/>
      <c r="BP1678" s="37"/>
    </row>
    <row r="1679" spans="52:68" x14ac:dyDescent="0.3">
      <c r="AZ1679" s="37">
        <v>44096</v>
      </c>
      <c r="BA1679" s="1">
        <v>0</v>
      </c>
      <c r="BB1679" s="1">
        <v>0</v>
      </c>
      <c r="BC1679" s="1">
        <v>0</v>
      </c>
      <c r="BE1679" s="37"/>
      <c r="BJ1679" s="37"/>
      <c r="BP1679" s="37"/>
    </row>
    <row r="1680" spans="52:68" x14ac:dyDescent="0.3">
      <c r="AZ1680" s="37">
        <v>44097</v>
      </c>
      <c r="BA1680" s="1">
        <v>0</v>
      </c>
      <c r="BB1680" s="1">
        <v>0</v>
      </c>
      <c r="BC1680" s="1">
        <v>0</v>
      </c>
      <c r="BE1680" s="37"/>
      <c r="BJ1680" s="37"/>
      <c r="BP1680" s="37"/>
    </row>
    <row r="1681" spans="52:68" x14ac:dyDescent="0.3">
      <c r="AZ1681" s="37">
        <v>44098</v>
      </c>
      <c r="BA1681" s="1">
        <v>0</v>
      </c>
      <c r="BB1681" s="1">
        <v>0</v>
      </c>
      <c r="BC1681" s="1">
        <v>0</v>
      </c>
      <c r="BE1681" s="37"/>
      <c r="BJ1681" s="37"/>
      <c r="BP1681" s="37"/>
    </row>
    <row r="1682" spans="52:68" x14ac:dyDescent="0.3">
      <c r="AZ1682" s="37">
        <v>44099</v>
      </c>
      <c r="BA1682" s="1">
        <v>-21.3</v>
      </c>
      <c r="BB1682" s="1">
        <v>1</v>
      </c>
      <c r="BC1682" s="1">
        <v>0</v>
      </c>
      <c r="BE1682" s="37"/>
      <c r="BJ1682" s="37"/>
      <c r="BP1682" s="37"/>
    </row>
    <row r="1683" spans="52:68" x14ac:dyDescent="0.3">
      <c r="AZ1683" s="37">
        <v>44102</v>
      </c>
      <c r="BA1683" s="1">
        <v>0</v>
      </c>
      <c r="BB1683" s="1">
        <v>0</v>
      </c>
      <c r="BC1683" s="1">
        <v>0</v>
      </c>
      <c r="BE1683" s="37"/>
      <c r="BJ1683" s="37"/>
      <c r="BP1683" s="37"/>
    </row>
    <row r="1684" spans="52:68" x14ac:dyDescent="0.3">
      <c r="AZ1684" s="37">
        <v>44103</v>
      </c>
      <c r="BA1684" s="1">
        <v>14.8</v>
      </c>
      <c r="BB1684" s="1">
        <v>1</v>
      </c>
      <c r="BC1684" s="1">
        <v>0</v>
      </c>
      <c r="BE1684" s="37"/>
      <c r="BJ1684" s="37"/>
      <c r="BP1684" s="37"/>
    </row>
    <row r="1685" spans="52:68" x14ac:dyDescent="0.3">
      <c r="AZ1685" s="37">
        <v>44109</v>
      </c>
      <c r="BA1685" s="1">
        <v>22.1</v>
      </c>
      <c r="BB1685" s="1">
        <v>1</v>
      </c>
      <c r="BC1685" s="1">
        <v>0</v>
      </c>
      <c r="BE1685" s="37"/>
      <c r="BJ1685" s="37"/>
      <c r="BP1685" s="37"/>
    </row>
    <row r="1686" spans="52:68" x14ac:dyDescent="0.3">
      <c r="AZ1686" s="37">
        <v>44110</v>
      </c>
      <c r="BA1686" s="1">
        <v>17.399999999999999</v>
      </c>
      <c r="BB1686" s="1">
        <v>1</v>
      </c>
      <c r="BC1686" s="1">
        <v>0</v>
      </c>
      <c r="BE1686" s="37"/>
      <c r="BJ1686" s="37"/>
      <c r="BP1686" s="37"/>
    </row>
    <row r="1687" spans="52:68" x14ac:dyDescent="0.3">
      <c r="AZ1687" s="37">
        <v>44111</v>
      </c>
      <c r="BA1687" s="1">
        <v>12.5</v>
      </c>
      <c r="BB1687" s="1">
        <v>1</v>
      </c>
      <c r="BC1687" s="1">
        <v>0</v>
      </c>
      <c r="BE1687" s="37"/>
      <c r="BJ1687" s="37"/>
      <c r="BP1687" s="37"/>
    </row>
    <row r="1688" spans="52:68" x14ac:dyDescent="0.3">
      <c r="AZ1688" s="37">
        <v>44112</v>
      </c>
      <c r="BA1688" s="1">
        <v>-21.2</v>
      </c>
      <c r="BB1688" s="1">
        <v>1</v>
      </c>
      <c r="BC1688" s="1">
        <v>0</v>
      </c>
      <c r="BE1688" s="37"/>
      <c r="BJ1688" s="37"/>
      <c r="BP1688" s="37"/>
    </row>
    <row r="1689" spans="52:68" x14ac:dyDescent="0.3">
      <c r="AZ1689" s="37">
        <v>44116</v>
      </c>
      <c r="BA1689" s="1">
        <v>4.5</v>
      </c>
      <c r="BB1689" s="1">
        <v>1</v>
      </c>
      <c r="BC1689" s="1">
        <v>0</v>
      </c>
      <c r="BE1689" s="37"/>
      <c r="BJ1689" s="37"/>
      <c r="BP1689" s="37"/>
    </row>
    <row r="1690" spans="52:68" x14ac:dyDescent="0.3">
      <c r="AZ1690" s="37">
        <v>44117</v>
      </c>
      <c r="BA1690" s="1">
        <v>0</v>
      </c>
      <c r="BB1690" s="1">
        <v>0</v>
      </c>
      <c r="BC1690" s="1">
        <v>0</v>
      </c>
      <c r="BE1690" s="37"/>
      <c r="BJ1690" s="37"/>
      <c r="BP1690" s="37"/>
    </row>
    <row r="1691" spans="52:68" x14ac:dyDescent="0.3">
      <c r="AZ1691" s="37">
        <v>44118</v>
      </c>
      <c r="BA1691" s="1">
        <v>-21.1</v>
      </c>
      <c r="BB1691" s="1">
        <v>1</v>
      </c>
      <c r="BC1691" s="1">
        <v>0</v>
      </c>
      <c r="BE1691" s="37"/>
      <c r="BJ1691" s="37"/>
      <c r="BP1691" s="37"/>
    </row>
    <row r="1692" spans="52:68" x14ac:dyDescent="0.3">
      <c r="AZ1692" s="37">
        <v>44119</v>
      </c>
      <c r="BA1692" s="1">
        <v>0</v>
      </c>
      <c r="BB1692" s="1">
        <v>0</v>
      </c>
      <c r="BC1692" s="1">
        <v>0</v>
      </c>
      <c r="BE1692" s="37"/>
      <c r="BJ1692" s="37"/>
      <c r="BP1692" s="37"/>
    </row>
    <row r="1693" spans="52:68" x14ac:dyDescent="0.3">
      <c r="AZ1693" s="37">
        <v>44120</v>
      </c>
      <c r="BA1693" s="1">
        <v>-19.600000000000001</v>
      </c>
      <c r="BB1693" s="1">
        <v>1</v>
      </c>
      <c r="BC1693" s="1">
        <v>0</v>
      </c>
      <c r="BE1693" s="37"/>
      <c r="BJ1693" s="37"/>
      <c r="BP1693" s="37"/>
    </row>
    <row r="1694" spans="52:68" x14ac:dyDescent="0.3">
      <c r="AZ1694" s="37">
        <v>44123</v>
      </c>
      <c r="BA1694" s="1">
        <v>0</v>
      </c>
      <c r="BB1694" s="1">
        <v>0</v>
      </c>
      <c r="BC1694" s="1">
        <v>0</v>
      </c>
      <c r="BE1694" s="37"/>
      <c r="BJ1694" s="37"/>
      <c r="BP1694" s="37"/>
    </row>
    <row r="1695" spans="52:68" x14ac:dyDescent="0.3">
      <c r="AZ1695" s="37">
        <v>44124</v>
      </c>
      <c r="BA1695" s="1">
        <v>20</v>
      </c>
      <c r="BB1695" s="1">
        <v>1</v>
      </c>
      <c r="BC1695" s="1">
        <v>0</v>
      </c>
      <c r="BE1695" s="37"/>
      <c r="BJ1695" s="37"/>
      <c r="BP1695" s="37"/>
    </row>
    <row r="1696" spans="52:68" x14ac:dyDescent="0.3">
      <c r="AZ1696" s="37">
        <v>44125</v>
      </c>
      <c r="BA1696" s="1">
        <v>15.1</v>
      </c>
      <c r="BB1696" s="1">
        <v>1</v>
      </c>
      <c r="BC1696" s="1">
        <v>-0.4</v>
      </c>
      <c r="BE1696" s="37"/>
      <c r="BJ1696" s="37"/>
      <c r="BP1696" s="37"/>
    </row>
    <row r="1697" spans="52:68" x14ac:dyDescent="0.3">
      <c r="AZ1697" s="37">
        <v>44126</v>
      </c>
      <c r="BA1697" s="1">
        <v>0</v>
      </c>
      <c r="BB1697" s="1">
        <v>0</v>
      </c>
      <c r="BC1697" s="1">
        <v>0</v>
      </c>
      <c r="BE1697" s="37"/>
      <c r="BJ1697" s="37"/>
      <c r="BP1697" s="37"/>
    </row>
    <row r="1698" spans="52:68" x14ac:dyDescent="0.3">
      <c r="AZ1698" s="37">
        <v>44127</v>
      </c>
      <c r="BA1698" s="1">
        <v>0</v>
      </c>
      <c r="BB1698" s="1">
        <v>0</v>
      </c>
      <c r="BC1698" s="1">
        <v>0</v>
      </c>
      <c r="BE1698" s="37"/>
      <c r="BJ1698" s="37"/>
      <c r="BP1698" s="37"/>
    </row>
    <row r="1699" spans="52:68" x14ac:dyDescent="0.3">
      <c r="AZ1699" s="37">
        <v>44130</v>
      </c>
      <c r="BA1699" s="1">
        <v>0</v>
      </c>
      <c r="BB1699" s="1">
        <v>0</v>
      </c>
      <c r="BC1699" s="1">
        <v>0</v>
      </c>
      <c r="BE1699" s="37"/>
      <c r="BJ1699" s="37"/>
      <c r="BP1699" s="37"/>
    </row>
    <row r="1700" spans="52:68" x14ac:dyDescent="0.3">
      <c r="AZ1700" s="37">
        <v>44131</v>
      </c>
      <c r="BA1700" s="1">
        <v>7.4</v>
      </c>
      <c r="BB1700" s="1">
        <v>1</v>
      </c>
      <c r="BC1700" s="1">
        <v>0</v>
      </c>
      <c r="BE1700" s="37"/>
      <c r="BJ1700" s="37"/>
      <c r="BP1700" s="37"/>
    </row>
    <row r="1701" spans="52:68" x14ac:dyDescent="0.3">
      <c r="AZ1701" s="37">
        <v>44132</v>
      </c>
      <c r="BA1701" s="1">
        <v>6.1</v>
      </c>
      <c r="BB1701" s="1">
        <v>1</v>
      </c>
      <c r="BC1701" s="1">
        <v>0</v>
      </c>
      <c r="BE1701" s="37"/>
      <c r="BJ1701" s="37"/>
      <c r="BP1701" s="37"/>
    </row>
    <row r="1702" spans="52:68" x14ac:dyDescent="0.3">
      <c r="AZ1702" s="37">
        <v>44133</v>
      </c>
      <c r="BA1702" s="1">
        <v>0</v>
      </c>
      <c r="BB1702" s="1">
        <v>0</v>
      </c>
      <c r="BC1702" s="1">
        <v>0</v>
      </c>
      <c r="BE1702" s="37"/>
      <c r="BJ1702" s="37"/>
      <c r="BP1702" s="37"/>
    </row>
    <row r="1703" spans="52:68" x14ac:dyDescent="0.3">
      <c r="AZ1703" s="37">
        <v>44134</v>
      </c>
      <c r="BA1703" s="1">
        <v>5.0999999999999996</v>
      </c>
      <c r="BB1703" s="1">
        <v>1</v>
      </c>
      <c r="BC1703" s="1">
        <v>0</v>
      </c>
      <c r="BE1703" s="37"/>
      <c r="BJ1703" s="37"/>
      <c r="BP1703" s="37"/>
    </row>
    <row r="1704" spans="52:68" x14ac:dyDescent="0.3">
      <c r="AZ1704" s="37">
        <v>44137</v>
      </c>
      <c r="BA1704" s="1">
        <v>19.5</v>
      </c>
      <c r="BB1704" s="1">
        <v>1</v>
      </c>
      <c r="BC1704" s="1">
        <v>2.5</v>
      </c>
      <c r="BE1704" s="37"/>
      <c r="BJ1704" s="37"/>
      <c r="BP1704" s="37"/>
    </row>
    <row r="1705" spans="52:68" x14ac:dyDescent="0.3">
      <c r="AZ1705" s="37">
        <v>44138</v>
      </c>
      <c r="BA1705" s="1">
        <v>-4</v>
      </c>
      <c r="BB1705" s="1">
        <v>1</v>
      </c>
      <c r="BC1705" s="1">
        <v>0</v>
      </c>
      <c r="BE1705" s="37"/>
      <c r="BJ1705" s="37"/>
      <c r="BP1705" s="37"/>
    </row>
    <row r="1706" spans="52:68" x14ac:dyDescent="0.3">
      <c r="AZ1706" s="37">
        <v>44139</v>
      </c>
      <c r="BA1706" s="1">
        <v>0</v>
      </c>
      <c r="BB1706" s="1">
        <v>0</v>
      </c>
      <c r="BC1706" s="1">
        <v>0</v>
      </c>
      <c r="BE1706" s="37"/>
      <c r="BJ1706" s="37"/>
      <c r="BP1706" s="37"/>
    </row>
    <row r="1707" spans="52:68" x14ac:dyDescent="0.3">
      <c r="AZ1707" s="37">
        <v>44140</v>
      </c>
      <c r="BA1707" s="1">
        <v>0</v>
      </c>
      <c r="BB1707" s="1">
        <v>0</v>
      </c>
      <c r="BC1707" s="1">
        <v>0</v>
      </c>
      <c r="BE1707" s="37"/>
      <c r="BJ1707" s="37"/>
      <c r="BP1707" s="37"/>
    </row>
    <row r="1708" spans="52:68" x14ac:dyDescent="0.3">
      <c r="AZ1708" s="37">
        <v>44141</v>
      </c>
      <c r="BA1708" s="1">
        <v>6</v>
      </c>
      <c r="BB1708" s="1">
        <v>1</v>
      </c>
      <c r="BC1708" s="1">
        <v>0</v>
      </c>
      <c r="BE1708" s="37"/>
      <c r="BJ1708" s="37"/>
      <c r="BP1708" s="37"/>
    </row>
    <row r="1709" spans="52:68" x14ac:dyDescent="0.3">
      <c r="AZ1709" s="37">
        <v>44144</v>
      </c>
      <c r="BA1709" s="1">
        <v>0</v>
      </c>
      <c r="BB1709" s="1">
        <v>0</v>
      </c>
      <c r="BC1709" s="1">
        <v>0</v>
      </c>
      <c r="BE1709" s="37"/>
      <c r="BJ1709" s="37"/>
      <c r="BP1709" s="37"/>
    </row>
    <row r="1710" spans="52:68" x14ac:dyDescent="0.3">
      <c r="AZ1710" s="37">
        <v>44145</v>
      </c>
      <c r="BA1710" s="1">
        <v>0</v>
      </c>
      <c r="BB1710" s="1">
        <v>0</v>
      </c>
      <c r="BC1710" s="1">
        <v>0</v>
      </c>
      <c r="BE1710" s="37"/>
      <c r="BJ1710" s="37"/>
      <c r="BP1710" s="37"/>
    </row>
    <row r="1711" spans="52:68" x14ac:dyDescent="0.3">
      <c r="AZ1711" s="37">
        <v>44146</v>
      </c>
      <c r="BA1711" s="1">
        <v>33.9</v>
      </c>
      <c r="BB1711" s="1">
        <v>1</v>
      </c>
      <c r="BC1711" s="1">
        <v>0</v>
      </c>
      <c r="BE1711" s="37"/>
      <c r="BJ1711" s="37"/>
      <c r="BP1711" s="37"/>
    </row>
    <row r="1712" spans="52:68" x14ac:dyDescent="0.3">
      <c r="AZ1712" s="37">
        <v>44147</v>
      </c>
      <c r="BA1712" s="1">
        <v>0</v>
      </c>
      <c r="BB1712" s="1">
        <v>0</v>
      </c>
      <c r="BC1712" s="1">
        <v>0</v>
      </c>
      <c r="BE1712" s="37"/>
      <c r="BJ1712" s="37"/>
      <c r="BP1712" s="37"/>
    </row>
    <row r="1713" spans="52:68" x14ac:dyDescent="0.3">
      <c r="AZ1713" s="37">
        <v>44148</v>
      </c>
      <c r="BA1713" s="1">
        <v>0</v>
      </c>
      <c r="BB1713" s="1">
        <v>0</v>
      </c>
      <c r="BC1713" s="1">
        <v>0</v>
      </c>
      <c r="BE1713" s="37"/>
      <c r="BJ1713" s="37"/>
      <c r="BP1713" s="37"/>
    </row>
    <row r="1714" spans="52:68" x14ac:dyDescent="0.3">
      <c r="AZ1714" s="37">
        <v>44151</v>
      </c>
      <c r="BA1714" s="1">
        <v>0</v>
      </c>
      <c r="BB1714" s="1">
        <v>0</v>
      </c>
      <c r="BC1714" s="1">
        <v>0</v>
      </c>
      <c r="BE1714" s="37"/>
      <c r="BJ1714" s="37"/>
      <c r="BP1714" s="37"/>
    </row>
    <row r="1715" spans="52:68" x14ac:dyDescent="0.3">
      <c r="AZ1715" s="37">
        <v>44152</v>
      </c>
      <c r="BA1715" s="1">
        <v>-0.2</v>
      </c>
      <c r="BB1715" s="1">
        <v>1</v>
      </c>
      <c r="BC1715" s="1">
        <v>0</v>
      </c>
      <c r="BE1715" s="37"/>
      <c r="BJ1715" s="37"/>
      <c r="BP1715" s="37"/>
    </row>
    <row r="1716" spans="52:68" x14ac:dyDescent="0.3">
      <c r="AZ1716" s="37">
        <v>44153</v>
      </c>
      <c r="BA1716" s="1">
        <v>0</v>
      </c>
      <c r="BB1716" s="1">
        <v>0</v>
      </c>
      <c r="BC1716" s="1">
        <v>0</v>
      </c>
      <c r="BE1716" s="37"/>
      <c r="BJ1716" s="37"/>
      <c r="BP1716" s="37"/>
    </row>
    <row r="1717" spans="52:68" x14ac:dyDescent="0.3">
      <c r="AZ1717" s="37">
        <v>44154</v>
      </c>
      <c r="BA1717" s="1">
        <v>6.7</v>
      </c>
      <c r="BB1717" s="1">
        <v>1</v>
      </c>
      <c r="BC1717" s="1">
        <v>0</v>
      </c>
      <c r="BE1717" s="37"/>
      <c r="BJ1717" s="37"/>
      <c r="BP1717" s="37"/>
    </row>
    <row r="1718" spans="52:68" x14ac:dyDescent="0.3">
      <c r="AZ1718" s="37">
        <v>44155</v>
      </c>
      <c r="BA1718" s="1">
        <v>0</v>
      </c>
      <c r="BB1718" s="1">
        <v>0</v>
      </c>
      <c r="BC1718" s="1">
        <v>0</v>
      </c>
      <c r="BE1718" s="37"/>
      <c r="BJ1718" s="37"/>
      <c r="BP1718" s="37"/>
    </row>
    <row r="1719" spans="52:68" x14ac:dyDescent="0.3">
      <c r="AZ1719" s="37">
        <v>44158</v>
      </c>
      <c r="BA1719" s="1">
        <v>0</v>
      </c>
      <c r="BB1719" s="1">
        <v>0</v>
      </c>
      <c r="BC1719" s="1">
        <v>0</v>
      </c>
      <c r="BE1719" s="37"/>
      <c r="BJ1719" s="37"/>
      <c r="BP1719" s="37"/>
    </row>
    <row r="1720" spans="52:68" x14ac:dyDescent="0.3">
      <c r="AZ1720" s="37">
        <v>44159</v>
      </c>
      <c r="BA1720" s="1">
        <v>-13.8</v>
      </c>
      <c r="BB1720" s="1">
        <v>1</v>
      </c>
      <c r="BC1720" s="1">
        <v>0</v>
      </c>
      <c r="BE1720" s="37"/>
      <c r="BJ1720" s="37"/>
      <c r="BP1720" s="37"/>
    </row>
    <row r="1721" spans="52:68" x14ac:dyDescent="0.3">
      <c r="AZ1721" s="37">
        <v>44160</v>
      </c>
      <c r="BA1721" s="1">
        <v>-20.9</v>
      </c>
      <c r="BB1721" s="1">
        <v>1</v>
      </c>
      <c r="BC1721" s="1">
        <v>0</v>
      </c>
      <c r="BE1721" s="37"/>
      <c r="BJ1721" s="37"/>
      <c r="BP1721" s="37"/>
    </row>
    <row r="1722" spans="52:68" x14ac:dyDescent="0.3">
      <c r="AZ1722" s="37">
        <v>44161</v>
      </c>
      <c r="BA1722" s="1">
        <v>0</v>
      </c>
      <c r="BB1722" s="1">
        <v>1</v>
      </c>
      <c r="BC1722" s="1">
        <v>0</v>
      </c>
      <c r="BE1722" s="37"/>
      <c r="BJ1722" s="37"/>
      <c r="BP1722" s="37"/>
    </row>
    <row r="1723" spans="52:68" x14ac:dyDescent="0.3">
      <c r="AZ1723" s="37">
        <v>44162</v>
      </c>
      <c r="BA1723" s="1">
        <v>-0.4</v>
      </c>
      <c r="BB1723" s="1">
        <v>1</v>
      </c>
      <c r="BC1723" s="1">
        <v>0</v>
      </c>
      <c r="BE1723" s="37"/>
      <c r="BJ1723" s="37"/>
      <c r="BP1723" s="37"/>
    </row>
    <row r="1724" spans="52:68" x14ac:dyDescent="0.3">
      <c r="AZ1724" s="37">
        <v>44165</v>
      </c>
      <c r="BA1724" s="1">
        <v>15.9</v>
      </c>
      <c r="BB1724" s="1">
        <v>1</v>
      </c>
      <c r="BC1724" s="1">
        <v>0.4</v>
      </c>
      <c r="BE1724" s="37"/>
      <c r="BJ1724" s="37"/>
      <c r="BP1724" s="37"/>
    </row>
    <row r="1725" spans="52:68" x14ac:dyDescent="0.3">
      <c r="AZ1725" s="37">
        <v>44166</v>
      </c>
      <c r="BA1725" s="1">
        <v>0</v>
      </c>
      <c r="BB1725" s="1">
        <v>0</v>
      </c>
      <c r="BC1725" s="1">
        <v>0</v>
      </c>
      <c r="BE1725" s="37"/>
      <c r="BJ1725" s="37"/>
      <c r="BP1725" s="37"/>
    </row>
    <row r="1726" spans="52:68" x14ac:dyDescent="0.3">
      <c r="AZ1726" s="37">
        <v>44167</v>
      </c>
      <c r="BA1726" s="1">
        <v>-21</v>
      </c>
      <c r="BB1726" s="1">
        <v>1</v>
      </c>
      <c r="BC1726" s="1">
        <v>0</v>
      </c>
      <c r="BE1726" s="37"/>
      <c r="BJ1726" s="37"/>
      <c r="BP1726" s="37"/>
    </row>
    <row r="1727" spans="52:68" x14ac:dyDescent="0.3">
      <c r="AZ1727" s="37">
        <v>44168</v>
      </c>
      <c r="BA1727" s="1">
        <v>-18.600000000000001</v>
      </c>
      <c r="BB1727" s="1">
        <v>1</v>
      </c>
      <c r="BC1727" s="1">
        <v>0</v>
      </c>
      <c r="BE1727" s="37"/>
      <c r="BJ1727" s="37"/>
      <c r="BP1727" s="37"/>
    </row>
    <row r="1728" spans="52:68" x14ac:dyDescent="0.3">
      <c r="AZ1728" s="37">
        <v>44169</v>
      </c>
      <c r="BA1728" s="1">
        <v>6</v>
      </c>
      <c r="BB1728" s="1">
        <v>1</v>
      </c>
      <c r="BC1728" s="1">
        <v>0</v>
      </c>
      <c r="BE1728" s="37"/>
      <c r="BJ1728" s="37"/>
      <c r="BP1728" s="37"/>
    </row>
    <row r="1729" spans="52:68" x14ac:dyDescent="0.3">
      <c r="AZ1729" s="37">
        <v>44172</v>
      </c>
      <c r="BA1729" s="1">
        <v>0</v>
      </c>
      <c r="BB1729" s="1">
        <v>0</v>
      </c>
      <c r="BC1729" s="1">
        <v>0</v>
      </c>
      <c r="BE1729" s="37"/>
      <c r="BJ1729" s="37"/>
      <c r="BP1729" s="37"/>
    </row>
    <row r="1730" spans="52:68" x14ac:dyDescent="0.3">
      <c r="AZ1730" s="37">
        <v>44173</v>
      </c>
      <c r="BA1730" s="1">
        <v>-21.3</v>
      </c>
      <c r="BB1730" s="1">
        <v>1</v>
      </c>
      <c r="BC1730" s="1">
        <v>0</v>
      </c>
      <c r="BE1730" s="37"/>
      <c r="BJ1730" s="37"/>
      <c r="BP1730" s="37"/>
    </row>
    <row r="1731" spans="52:68" x14ac:dyDescent="0.3">
      <c r="AZ1731" s="37">
        <v>44174</v>
      </c>
      <c r="BA1731" s="1">
        <v>-8.3000000000000007</v>
      </c>
      <c r="BB1731" s="1">
        <v>1</v>
      </c>
      <c r="BC1731" s="1">
        <v>0</v>
      </c>
      <c r="BE1731" s="37"/>
      <c r="BJ1731" s="37"/>
      <c r="BP1731" s="37"/>
    </row>
    <row r="1732" spans="52:68" x14ac:dyDescent="0.3">
      <c r="AZ1732" s="37">
        <v>44175</v>
      </c>
      <c r="BA1732" s="1">
        <v>-4.4000000000000004</v>
      </c>
      <c r="BB1732" s="1">
        <v>1</v>
      </c>
      <c r="BC1732" s="1">
        <v>0</v>
      </c>
      <c r="BE1732" s="37"/>
      <c r="BJ1732" s="37"/>
      <c r="BP1732" s="37"/>
    </row>
    <row r="1733" spans="52:68" x14ac:dyDescent="0.3">
      <c r="AZ1733" s="37">
        <v>44176</v>
      </c>
      <c r="BA1733" s="1">
        <v>0</v>
      </c>
      <c r="BB1733" s="1">
        <v>0</v>
      </c>
      <c r="BC1733" s="1">
        <v>0</v>
      </c>
      <c r="BE1733" s="37"/>
      <c r="BJ1733" s="37"/>
      <c r="BP1733" s="37"/>
    </row>
    <row r="1734" spans="52:68" x14ac:dyDescent="0.3">
      <c r="AZ1734" s="37">
        <v>44179</v>
      </c>
      <c r="BA1734" s="1">
        <v>11.9</v>
      </c>
      <c r="BB1734" s="1">
        <v>1</v>
      </c>
      <c r="BC1734" s="1">
        <v>0</v>
      </c>
      <c r="BE1734" s="37"/>
      <c r="BJ1734" s="37"/>
      <c r="BP1734" s="37"/>
    </row>
    <row r="1735" spans="52:68" x14ac:dyDescent="0.3">
      <c r="AZ1735" s="37">
        <v>44180</v>
      </c>
      <c r="BA1735" s="1">
        <v>-18.399999999999999</v>
      </c>
      <c r="BB1735" s="1">
        <v>1</v>
      </c>
      <c r="BC1735" s="1">
        <v>0</v>
      </c>
      <c r="BE1735" s="37"/>
      <c r="BJ1735" s="37"/>
      <c r="BP1735" s="37"/>
    </row>
    <row r="1736" spans="52:68" x14ac:dyDescent="0.3">
      <c r="AZ1736" s="37">
        <v>44181</v>
      </c>
      <c r="BA1736" s="1">
        <v>9.8000000000000007</v>
      </c>
      <c r="BB1736" s="1">
        <v>1</v>
      </c>
      <c r="BC1736" s="1">
        <v>0</v>
      </c>
      <c r="BE1736" s="37"/>
      <c r="BJ1736" s="37"/>
      <c r="BP1736" s="37"/>
    </row>
    <row r="1737" spans="52:68" x14ac:dyDescent="0.3">
      <c r="AZ1737" s="37">
        <v>44182</v>
      </c>
      <c r="BA1737" s="1">
        <v>13.3</v>
      </c>
      <c r="BB1737" s="1">
        <v>1</v>
      </c>
      <c r="BC1737" s="1">
        <v>0</v>
      </c>
      <c r="BE1737" s="37"/>
      <c r="BJ1737" s="37"/>
      <c r="BP1737" s="37"/>
    </row>
    <row r="1738" spans="52:68" x14ac:dyDescent="0.3">
      <c r="AZ1738" s="37">
        <v>44183</v>
      </c>
      <c r="BA1738" s="1">
        <v>0</v>
      </c>
      <c r="BB1738" s="1">
        <v>0</v>
      </c>
      <c r="BC1738" s="1">
        <v>0</v>
      </c>
      <c r="BE1738" s="37"/>
      <c r="BJ1738" s="37"/>
      <c r="BP1738" s="37"/>
    </row>
    <row r="1739" spans="52:68" x14ac:dyDescent="0.3">
      <c r="AZ1739" s="37">
        <v>44186</v>
      </c>
      <c r="BA1739" s="1">
        <v>0</v>
      </c>
      <c r="BB1739" s="1">
        <v>0</v>
      </c>
      <c r="BC1739" s="1">
        <v>0</v>
      </c>
      <c r="BE1739" s="37"/>
      <c r="BJ1739" s="37"/>
      <c r="BP1739" s="37"/>
    </row>
    <row r="1740" spans="52:68" x14ac:dyDescent="0.3">
      <c r="AZ1740" s="37">
        <v>44187</v>
      </c>
      <c r="BA1740" s="1">
        <v>0</v>
      </c>
      <c r="BB1740" s="1">
        <v>0</v>
      </c>
      <c r="BC1740" s="1">
        <v>0</v>
      </c>
      <c r="BE1740" s="37"/>
      <c r="BJ1740" s="37"/>
      <c r="BP1740" s="37"/>
    </row>
    <row r="1741" spans="52:68" x14ac:dyDescent="0.3">
      <c r="AZ1741" s="37">
        <v>44188</v>
      </c>
      <c r="BA1741" s="1">
        <v>0</v>
      </c>
      <c r="BB1741" s="1">
        <v>0</v>
      </c>
      <c r="BC1741" s="1">
        <v>0</v>
      </c>
      <c r="BE1741" s="37"/>
      <c r="BJ1741" s="37"/>
      <c r="BP1741" s="37"/>
    </row>
    <row r="1742" spans="52:68" x14ac:dyDescent="0.3">
      <c r="AZ1742" s="37">
        <v>44189</v>
      </c>
      <c r="BA1742" s="1">
        <v>25</v>
      </c>
      <c r="BB1742" s="1">
        <v>1</v>
      </c>
      <c r="BC1742" s="1">
        <v>0</v>
      </c>
      <c r="BE1742" s="37"/>
      <c r="BJ1742" s="37"/>
      <c r="BP1742" s="37"/>
    </row>
    <row r="1743" spans="52:68" x14ac:dyDescent="0.3">
      <c r="AZ1743" s="37">
        <v>44193</v>
      </c>
      <c r="BA1743" s="1">
        <v>-21.2</v>
      </c>
      <c r="BB1743" s="1">
        <v>1</v>
      </c>
      <c r="BC1743" s="1">
        <v>0</v>
      </c>
      <c r="BE1743" s="37"/>
      <c r="BJ1743" s="37"/>
      <c r="BP1743" s="37"/>
    </row>
    <row r="1744" spans="52:68" x14ac:dyDescent="0.3">
      <c r="AZ1744" s="37">
        <v>44194</v>
      </c>
      <c r="BA1744" s="1">
        <v>5.7</v>
      </c>
      <c r="BB1744" s="1">
        <v>1</v>
      </c>
      <c r="BC1744" s="1">
        <v>-10.4</v>
      </c>
      <c r="BE1744" s="37"/>
      <c r="BJ1744" s="37"/>
      <c r="BP1744" s="37"/>
    </row>
    <row r="1745" spans="52:68" x14ac:dyDescent="0.3">
      <c r="AZ1745" s="37">
        <v>44195</v>
      </c>
      <c r="BA1745" s="1">
        <v>0</v>
      </c>
      <c r="BB1745" s="1">
        <v>0</v>
      </c>
      <c r="BC1745" s="1">
        <v>0</v>
      </c>
      <c r="BE1745" s="37"/>
      <c r="BJ1745" s="37"/>
      <c r="BP1745" s="37"/>
    </row>
    <row r="1746" spans="52:68" x14ac:dyDescent="0.3">
      <c r="AZ1746" s="37">
        <v>44200</v>
      </c>
      <c r="BA1746" s="1">
        <v>0</v>
      </c>
      <c r="BB1746" s="1">
        <v>0</v>
      </c>
      <c r="BC1746" s="1">
        <v>0</v>
      </c>
      <c r="BE1746" s="37"/>
      <c r="BJ1746" s="37"/>
      <c r="BP1746" s="37"/>
    </row>
    <row r="1747" spans="52:68" x14ac:dyDescent="0.3">
      <c r="AZ1747" s="37">
        <v>44201</v>
      </c>
      <c r="BA1747" s="1">
        <v>0</v>
      </c>
      <c r="BB1747" s="1">
        <v>0</v>
      </c>
      <c r="BC1747" s="1">
        <v>0</v>
      </c>
      <c r="BE1747" s="37"/>
      <c r="BJ1747" s="37"/>
      <c r="BP1747" s="37"/>
    </row>
    <row r="1748" spans="52:68" x14ac:dyDescent="0.3">
      <c r="AZ1748" s="37">
        <v>44202</v>
      </c>
      <c r="BA1748" s="1">
        <v>11.7</v>
      </c>
      <c r="BB1748" s="1">
        <v>1</v>
      </c>
      <c r="BC1748" s="1">
        <v>0</v>
      </c>
      <c r="BE1748" s="37"/>
      <c r="BJ1748" s="37"/>
      <c r="BP1748" s="37"/>
    </row>
    <row r="1749" spans="52:68" x14ac:dyDescent="0.3">
      <c r="AZ1749" s="37">
        <v>44203</v>
      </c>
      <c r="BA1749" s="1">
        <v>-16.100000000000001</v>
      </c>
      <c r="BB1749" s="1">
        <v>1</v>
      </c>
      <c r="BC1749" s="1">
        <v>0</v>
      </c>
      <c r="BE1749" s="37"/>
      <c r="BJ1749" s="37"/>
      <c r="BP1749" s="37"/>
    </row>
    <row r="1750" spans="52:68" x14ac:dyDescent="0.3">
      <c r="AZ1750" s="37">
        <v>44204</v>
      </c>
      <c r="BA1750" s="1">
        <v>0</v>
      </c>
      <c r="BB1750" s="1">
        <v>0</v>
      </c>
      <c r="BC1750" s="1">
        <v>0</v>
      </c>
      <c r="BE1750" s="37"/>
      <c r="BJ1750" s="37"/>
      <c r="BP1750" s="37"/>
    </row>
    <row r="1751" spans="52:68" x14ac:dyDescent="0.3">
      <c r="AZ1751" s="37">
        <v>44207</v>
      </c>
      <c r="BA1751" s="1">
        <v>0</v>
      </c>
      <c r="BB1751" s="1">
        <v>0</v>
      </c>
      <c r="BC1751" s="1">
        <v>0</v>
      </c>
      <c r="BE1751" s="37"/>
      <c r="BJ1751" s="37"/>
      <c r="BP1751" s="37"/>
    </row>
    <row r="1752" spans="52:68" x14ac:dyDescent="0.3">
      <c r="AZ1752" s="37">
        <v>44208</v>
      </c>
      <c r="BA1752" s="1">
        <v>0</v>
      </c>
      <c r="BB1752" s="1">
        <v>0</v>
      </c>
      <c r="BC1752" s="1">
        <v>0</v>
      </c>
      <c r="BE1752" s="37"/>
      <c r="BJ1752" s="37"/>
      <c r="BP1752" s="37"/>
    </row>
    <row r="1753" spans="52:68" x14ac:dyDescent="0.3">
      <c r="AZ1753" s="37">
        <v>44209</v>
      </c>
      <c r="BA1753" s="1">
        <v>-6.6</v>
      </c>
      <c r="BB1753" s="1">
        <v>1</v>
      </c>
      <c r="BC1753" s="1">
        <v>0</v>
      </c>
      <c r="BE1753" s="37"/>
      <c r="BJ1753" s="37"/>
      <c r="BP1753" s="37"/>
    </row>
    <row r="1754" spans="52:68" x14ac:dyDescent="0.3">
      <c r="AZ1754" s="37">
        <v>44210</v>
      </c>
      <c r="BA1754" s="1">
        <v>4.5999999999999996</v>
      </c>
      <c r="BB1754" s="1">
        <v>1</v>
      </c>
      <c r="BC1754" s="1">
        <v>-10</v>
      </c>
      <c r="BE1754" s="37"/>
      <c r="BJ1754" s="37"/>
      <c r="BP1754" s="37"/>
    </row>
    <row r="1755" spans="52:68" x14ac:dyDescent="0.3">
      <c r="AZ1755" s="37">
        <v>44211</v>
      </c>
      <c r="BA1755" s="1">
        <v>0</v>
      </c>
      <c r="BB1755" s="1">
        <v>0</v>
      </c>
      <c r="BC1755" s="1">
        <v>0</v>
      </c>
      <c r="BE1755" s="37"/>
      <c r="BJ1755" s="37"/>
      <c r="BP1755" s="37"/>
    </row>
    <row r="1756" spans="52:68" x14ac:dyDescent="0.3">
      <c r="AZ1756" s="37">
        <v>44214</v>
      </c>
      <c r="BA1756" s="1">
        <v>0</v>
      </c>
      <c r="BB1756" s="1">
        <v>0</v>
      </c>
      <c r="BC1756" s="1">
        <v>0</v>
      </c>
      <c r="BE1756" s="37"/>
      <c r="BJ1756" s="37"/>
      <c r="BP1756" s="37"/>
    </row>
    <row r="1757" spans="52:68" x14ac:dyDescent="0.3">
      <c r="AZ1757" s="37">
        <v>44215</v>
      </c>
      <c r="BA1757" s="1">
        <v>0</v>
      </c>
      <c r="BB1757" s="1">
        <v>0</v>
      </c>
      <c r="BC1757" s="1">
        <v>0</v>
      </c>
      <c r="BE1757" s="37"/>
      <c r="BJ1757" s="37"/>
      <c r="BP1757" s="37"/>
    </row>
    <row r="1758" spans="52:68" x14ac:dyDescent="0.3">
      <c r="AZ1758" s="37">
        <v>44216</v>
      </c>
      <c r="BA1758" s="1">
        <v>0</v>
      </c>
      <c r="BB1758" s="1">
        <v>0</v>
      </c>
      <c r="BC1758" s="1">
        <v>0</v>
      </c>
      <c r="BE1758" s="37"/>
      <c r="BJ1758" s="37"/>
      <c r="BP1758" s="37"/>
    </row>
    <row r="1759" spans="52:68" x14ac:dyDescent="0.3">
      <c r="AZ1759" s="37">
        <v>44217</v>
      </c>
      <c r="BA1759" s="1">
        <v>0</v>
      </c>
      <c r="BB1759" s="1">
        <v>0</v>
      </c>
      <c r="BC1759" s="1">
        <v>0</v>
      </c>
      <c r="BE1759" s="37"/>
      <c r="BJ1759" s="37"/>
      <c r="BP1759" s="37"/>
    </row>
    <row r="1760" spans="52:68" x14ac:dyDescent="0.3">
      <c r="AZ1760" s="37">
        <v>44218</v>
      </c>
      <c r="BA1760" s="1">
        <v>15.5</v>
      </c>
      <c r="BB1760" s="1">
        <v>1</v>
      </c>
      <c r="BC1760" s="1">
        <v>0</v>
      </c>
      <c r="BE1760" s="37"/>
      <c r="BJ1760" s="37"/>
      <c r="BP1760" s="37"/>
    </row>
    <row r="1761" spans="52:68" x14ac:dyDescent="0.3">
      <c r="AZ1761" s="37">
        <v>44221</v>
      </c>
      <c r="BA1761" s="1">
        <v>0</v>
      </c>
      <c r="BB1761" s="1">
        <v>0</v>
      </c>
      <c r="BC1761" s="1">
        <v>0</v>
      </c>
      <c r="BE1761" s="37"/>
      <c r="BJ1761" s="37"/>
      <c r="BP1761" s="37"/>
    </row>
    <row r="1762" spans="52:68" x14ac:dyDescent="0.3">
      <c r="AZ1762" s="37">
        <v>44222</v>
      </c>
      <c r="BA1762" s="1">
        <v>-16.399999999999999</v>
      </c>
      <c r="BB1762" s="1">
        <v>1</v>
      </c>
      <c r="BC1762" s="1">
        <v>0</v>
      </c>
      <c r="BE1762" s="37"/>
      <c r="BJ1762" s="37"/>
      <c r="BP1762" s="37"/>
    </row>
    <row r="1763" spans="52:68" x14ac:dyDescent="0.3">
      <c r="AZ1763" s="37">
        <v>44223</v>
      </c>
      <c r="BA1763" s="1">
        <v>-8.1</v>
      </c>
      <c r="BB1763" s="1">
        <v>1</v>
      </c>
      <c r="BC1763" s="1">
        <v>0</v>
      </c>
      <c r="BE1763" s="37"/>
      <c r="BJ1763" s="37"/>
      <c r="BP1763" s="37"/>
    </row>
    <row r="1764" spans="52:68" x14ac:dyDescent="0.3">
      <c r="AZ1764" s="37">
        <v>44224</v>
      </c>
      <c r="BA1764" s="1">
        <v>0</v>
      </c>
      <c r="BB1764" s="1">
        <v>0</v>
      </c>
      <c r="BC1764" s="1">
        <v>0</v>
      </c>
      <c r="BE1764" s="37"/>
      <c r="BJ1764" s="37"/>
      <c r="BP1764" s="37"/>
    </row>
    <row r="1765" spans="52:68" x14ac:dyDescent="0.3">
      <c r="AZ1765" s="37">
        <v>44225</v>
      </c>
      <c r="BA1765" s="1">
        <v>0</v>
      </c>
      <c r="BB1765" s="1">
        <v>0</v>
      </c>
      <c r="BC1765" s="1">
        <v>0</v>
      </c>
      <c r="BE1765" s="37"/>
      <c r="BJ1765" s="37"/>
      <c r="BP1765" s="37"/>
    </row>
    <row r="1766" spans="52:68" x14ac:dyDescent="0.3">
      <c r="AZ1766" s="37">
        <v>44228</v>
      </c>
      <c r="BA1766" s="1">
        <v>17.5</v>
      </c>
      <c r="BB1766" s="1">
        <v>1</v>
      </c>
      <c r="BC1766" s="1">
        <v>0</v>
      </c>
      <c r="BE1766" s="37"/>
      <c r="BJ1766" s="37"/>
      <c r="BP1766" s="37"/>
    </row>
    <row r="1767" spans="52:68" x14ac:dyDescent="0.3">
      <c r="AZ1767" s="37">
        <v>44229</v>
      </c>
      <c r="BA1767" s="1">
        <v>0</v>
      </c>
      <c r="BB1767" s="1">
        <v>0</v>
      </c>
      <c r="BC1767" s="1">
        <v>0</v>
      </c>
      <c r="BE1767" s="37"/>
      <c r="BJ1767" s="37"/>
      <c r="BP1767" s="37"/>
    </row>
    <row r="1768" spans="52:68" x14ac:dyDescent="0.3">
      <c r="AZ1768" s="37">
        <v>44230</v>
      </c>
      <c r="BA1768" s="1">
        <v>0</v>
      </c>
      <c r="BB1768" s="1">
        <v>0</v>
      </c>
      <c r="BC1768" s="1">
        <v>0</v>
      </c>
      <c r="BE1768" s="37"/>
      <c r="BJ1768" s="37"/>
      <c r="BP1768" s="37"/>
    </row>
    <row r="1769" spans="52:68" x14ac:dyDescent="0.3">
      <c r="AZ1769" s="37">
        <v>44231</v>
      </c>
      <c r="BA1769" s="1">
        <v>-12</v>
      </c>
      <c r="BB1769" s="1">
        <v>1</v>
      </c>
      <c r="BC1769" s="1">
        <v>0</v>
      </c>
      <c r="BE1769" s="37"/>
      <c r="BJ1769" s="37"/>
      <c r="BP1769" s="37"/>
    </row>
    <row r="1770" spans="52:68" x14ac:dyDescent="0.3">
      <c r="AZ1770" s="37">
        <v>44232</v>
      </c>
      <c r="BA1770" s="1">
        <v>15.1</v>
      </c>
      <c r="BB1770" s="1">
        <v>1</v>
      </c>
      <c r="BC1770" s="1">
        <v>0</v>
      </c>
      <c r="BE1770" s="37"/>
      <c r="BJ1770" s="37"/>
      <c r="BP1770" s="37"/>
    </row>
    <row r="1771" spans="52:68" x14ac:dyDescent="0.3">
      <c r="AZ1771" s="37">
        <v>44235</v>
      </c>
      <c r="BA1771" s="1">
        <v>21.3</v>
      </c>
      <c r="BB1771" s="1">
        <v>1</v>
      </c>
      <c r="BC1771" s="1">
        <v>0</v>
      </c>
      <c r="BE1771" s="37"/>
      <c r="BJ1771" s="37"/>
      <c r="BP1771" s="37"/>
    </row>
    <row r="1772" spans="52:68" x14ac:dyDescent="0.3">
      <c r="AZ1772" s="37">
        <v>44236</v>
      </c>
      <c r="BA1772" s="1">
        <v>0</v>
      </c>
      <c r="BB1772" s="1">
        <v>0</v>
      </c>
      <c r="BC1772" s="1">
        <v>0</v>
      </c>
      <c r="BE1772" s="37"/>
      <c r="BJ1772" s="37"/>
      <c r="BP1772" s="37"/>
    </row>
    <row r="1773" spans="52:68" x14ac:dyDescent="0.3">
      <c r="AZ1773" s="37">
        <v>44237</v>
      </c>
      <c r="BA1773" s="1">
        <v>-6</v>
      </c>
      <c r="BB1773" s="1">
        <v>1</v>
      </c>
      <c r="BC1773" s="1">
        <v>0</v>
      </c>
      <c r="BE1773" s="37"/>
      <c r="BJ1773" s="37"/>
      <c r="BP1773" s="37"/>
    </row>
    <row r="1774" spans="52:68" x14ac:dyDescent="0.3">
      <c r="AZ1774" s="37">
        <v>44242</v>
      </c>
      <c r="BA1774" s="1">
        <v>-1</v>
      </c>
      <c r="BB1774" s="1">
        <v>1</v>
      </c>
      <c r="BC1774" s="1">
        <v>0</v>
      </c>
      <c r="BE1774" s="37"/>
      <c r="BJ1774" s="37"/>
      <c r="BP1774" s="37"/>
    </row>
    <row r="1775" spans="52:68" x14ac:dyDescent="0.3">
      <c r="AZ1775" s="37">
        <v>44243</v>
      </c>
      <c r="BA1775" s="1">
        <v>0</v>
      </c>
      <c r="BB1775" s="1">
        <v>0</v>
      </c>
      <c r="BC1775" s="1">
        <v>0</v>
      </c>
      <c r="BE1775" s="37"/>
      <c r="BJ1775" s="37"/>
      <c r="BP1775" s="37"/>
    </row>
    <row r="1776" spans="52:68" x14ac:dyDescent="0.3">
      <c r="AZ1776" s="37">
        <v>44244</v>
      </c>
      <c r="BA1776" s="1">
        <v>0</v>
      </c>
      <c r="BB1776" s="1">
        <v>0</v>
      </c>
      <c r="BC1776" s="1">
        <v>0</v>
      </c>
      <c r="BE1776" s="37"/>
      <c r="BJ1776" s="37"/>
      <c r="BP1776" s="37"/>
    </row>
    <row r="1777" spans="52:68" x14ac:dyDescent="0.3">
      <c r="AZ1777" s="37">
        <v>44245</v>
      </c>
      <c r="BA1777" s="1">
        <v>0</v>
      </c>
      <c r="BB1777" s="1">
        <v>0</v>
      </c>
      <c r="BC1777" s="1">
        <v>0</v>
      </c>
      <c r="BE1777" s="37"/>
      <c r="BJ1777" s="37"/>
      <c r="BP1777" s="37"/>
    </row>
    <row r="1778" spans="52:68" x14ac:dyDescent="0.3">
      <c r="AZ1778" s="37">
        <v>44246</v>
      </c>
      <c r="BA1778" s="1">
        <v>0</v>
      </c>
      <c r="BB1778" s="1">
        <v>0</v>
      </c>
      <c r="BC1778" s="1">
        <v>0</v>
      </c>
      <c r="BE1778" s="37"/>
      <c r="BJ1778" s="37"/>
      <c r="BP1778" s="37"/>
    </row>
    <row r="1779" spans="52:68" x14ac:dyDescent="0.3">
      <c r="AZ1779" s="37">
        <v>44249</v>
      </c>
      <c r="BA1779" s="1">
        <v>15.2</v>
      </c>
      <c r="BB1779" s="1">
        <v>1</v>
      </c>
      <c r="BC1779" s="1">
        <v>0</v>
      </c>
      <c r="BE1779" s="37"/>
      <c r="BJ1779" s="37"/>
      <c r="BP1779" s="37"/>
    </row>
    <row r="1780" spans="52:68" x14ac:dyDescent="0.3">
      <c r="AZ1780" s="37">
        <v>44250</v>
      </c>
      <c r="BA1780" s="1">
        <v>-10.8</v>
      </c>
      <c r="BB1780" s="1">
        <v>1</v>
      </c>
      <c r="BC1780" s="1">
        <v>0</v>
      </c>
      <c r="BE1780" s="37"/>
      <c r="BJ1780" s="37"/>
      <c r="BP1780" s="37"/>
    </row>
    <row r="1781" spans="52:68" x14ac:dyDescent="0.3">
      <c r="AZ1781" s="37">
        <v>44251</v>
      </c>
      <c r="BA1781" s="1">
        <v>0</v>
      </c>
      <c r="BB1781" s="1">
        <v>0</v>
      </c>
      <c r="BC1781" s="1">
        <v>0</v>
      </c>
      <c r="BE1781" s="37"/>
      <c r="BJ1781" s="37"/>
      <c r="BP1781" s="37"/>
    </row>
    <row r="1782" spans="52:68" x14ac:dyDescent="0.3">
      <c r="AZ1782" s="37">
        <v>44252</v>
      </c>
      <c r="BA1782" s="1">
        <v>-21.5</v>
      </c>
      <c r="BB1782" s="1">
        <v>1</v>
      </c>
      <c r="BC1782" s="1">
        <v>0</v>
      </c>
      <c r="BE1782" s="37"/>
      <c r="BJ1782" s="37"/>
      <c r="BP1782" s="37"/>
    </row>
    <row r="1783" spans="52:68" x14ac:dyDescent="0.3">
      <c r="AZ1783" s="37">
        <v>44253</v>
      </c>
      <c r="BA1783" s="1">
        <v>0</v>
      </c>
      <c r="BB1783" s="1">
        <v>0</v>
      </c>
      <c r="BC1783" s="1">
        <v>0</v>
      </c>
      <c r="BE1783" s="37"/>
      <c r="BJ1783" s="37"/>
      <c r="BP1783" s="37"/>
    </row>
    <row r="1784" spans="52:68" x14ac:dyDescent="0.3">
      <c r="AZ1784" s="37">
        <v>44257</v>
      </c>
      <c r="BA1784" s="1">
        <v>-4.5</v>
      </c>
      <c r="BB1784" s="1">
        <v>1</v>
      </c>
      <c r="BC1784" s="1">
        <v>16</v>
      </c>
      <c r="BE1784" s="37"/>
      <c r="BJ1784" s="37"/>
      <c r="BP1784" s="37"/>
    </row>
    <row r="1785" spans="52:68" x14ac:dyDescent="0.3">
      <c r="AZ1785" s="37">
        <v>44258</v>
      </c>
      <c r="BA1785" s="1">
        <v>0</v>
      </c>
      <c r="BB1785" s="1">
        <v>0</v>
      </c>
      <c r="BC1785" s="1">
        <v>0</v>
      </c>
      <c r="BE1785" s="37"/>
      <c r="BJ1785" s="37"/>
      <c r="BP1785" s="37"/>
    </row>
    <row r="1786" spans="52:68" x14ac:dyDescent="0.3">
      <c r="AZ1786" s="37">
        <v>44259</v>
      </c>
      <c r="BA1786" s="1">
        <v>-18.399999999999999</v>
      </c>
      <c r="BB1786" s="1">
        <v>1</v>
      </c>
      <c r="BC1786" s="1">
        <v>0</v>
      </c>
      <c r="BE1786" s="37"/>
      <c r="BJ1786" s="37"/>
      <c r="BP1786" s="37"/>
    </row>
    <row r="1787" spans="52:68" x14ac:dyDescent="0.3">
      <c r="AZ1787" s="37">
        <v>44260</v>
      </c>
      <c r="BA1787" s="1">
        <v>0</v>
      </c>
      <c r="BB1787" s="1">
        <v>0</v>
      </c>
      <c r="BC1787" s="1">
        <v>0</v>
      </c>
      <c r="BE1787" s="37"/>
      <c r="BJ1787" s="37"/>
      <c r="BP1787" s="37"/>
    </row>
    <row r="1788" spans="52:68" x14ac:dyDescent="0.3">
      <c r="AZ1788" s="37">
        <v>44263</v>
      </c>
      <c r="BA1788" s="1">
        <v>28</v>
      </c>
      <c r="BB1788" s="1">
        <v>1</v>
      </c>
      <c r="BC1788" s="1">
        <v>0</v>
      </c>
      <c r="BE1788" s="37"/>
      <c r="BJ1788" s="37"/>
      <c r="BP1788" s="37"/>
    </row>
    <row r="1789" spans="52:68" x14ac:dyDescent="0.3">
      <c r="AZ1789" s="37">
        <v>44264</v>
      </c>
      <c r="BA1789" s="1">
        <v>0</v>
      </c>
      <c r="BB1789" s="1">
        <v>0</v>
      </c>
      <c r="BC1789" s="1">
        <v>0</v>
      </c>
      <c r="BE1789" s="37"/>
      <c r="BJ1789" s="37"/>
      <c r="BP1789" s="37"/>
    </row>
    <row r="1790" spans="52:68" x14ac:dyDescent="0.3">
      <c r="AZ1790" s="37">
        <v>44265</v>
      </c>
      <c r="BA1790" s="1">
        <v>17.100000000000001</v>
      </c>
      <c r="BB1790" s="1">
        <v>1</v>
      </c>
      <c r="BC1790" s="1">
        <v>0</v>
      </c>
      <c r="BE1790" s="37"/>
      <c r="BJ1790" s="37"/>
      <c r="BP1790" s="37"/>
    </row>
    <row r="1791" spans="52:68" x14ac:dyDescent="0.3">
      <c r="AZ1791" s="37">
        <v>44266</v>
      </c>
      <c r="BA1791" s="1">
        <v>0</v>
      </c>
      <c r="BB1791" s="1">
        <v>0</v>
      </c>
      <c r="BC1791" s="1">
        <v>0</v>
      </c>
      <c r="BE1791" s="37"/>
      <c r="BJ1791" s="37"/>
      <c r="BP1791" s="37"/>
    </row>
    <row r="1792" spans="52:68" x14ac:dyDescent="0.3">
      <c r="AZ1792" s="37">
        <v>44267</v>
      </c>
      <c r="BA1792" s="1">
        <v>41.6</v>
      </c>
      <c r="BB1792" s="1">
        <v>1</v>
      </c>
      <c r="BC1792" s="1">
        <v>0</v>
      </c>
      <c r="BE1792" s="37"/>
      <c r="BJ1792" s="37"/>
      <c r="BP1792" s="37"/>
    </row>
    <row r="1793" spans="52:68" x14ac:dyDescent="0.3">
      <c r="AZ1793" s="37">
        <v>44270</v>
      </c>
      <c r="BA1793" s="1">
        <v>-10.6</v>
      </c>
      <c r="BB1793" s="1">
        <v>1</v>
      </c>
      <c r="BC1793" s="1">
        <v>-23.5</v>
      </c>
      <c r="BE1793" s="37"/>
      <c r="BJ1793" s="37"/>
      <c r="BP1793" s="37"/>
    </row>
    <row r="1794" spans="52:68" x14ac:dyDescent="0.3">
      <c r="AZ1794" s="37">
        <v>44271</v>
      </c>
      <c r="BA1794" s="1">
        <v>0</v>
      </c>
      <c r="BB1794" s="1">
        <v>0</v>
      </c>
      <c r="BC1794" s="1">
        <v>0</v>
      </c>
      <c r="BE1794" s="37"/>
      <c r="BJ1794" s="37"/>
      <c r="BP1794" s="37"/>
    </row>
    <row r="1795" spans="52:68" x14ac:dyDescent="0.3">
      <c r="AZ1795" s="37">
        <v>44272</v>
      </c>
      <c r="BA1795" s="1">
        <v>-21.9</v>
      </c>
      <c r="BB1795" s="1">
        <v>1</v>
      </c>
      <c r="BC1795" s="1">
        <v>0</v>
      </c>
      <c r="BE1795" s="37"/>
      <c r="BJ1795" s="37"/>
      <c r="BP1795" s="37"/>
    </row>
    <row r="1796" spans="52:68" x14ac:dyDescent="0.3">
      <c r="AZ1796" s="37">
        <v>44273</v>
      </c>
      <c r="BA1796" s="1">
        <v>-0.3</v>
      </c>
      <c r="BB1796" s="1">
        <v>1</v>
      </c>
      <c r="BC1796" s="1">
        <v>-22.3</v>
      </c>
      <c r="BE1796" s="37"/>
      <c r="BJ1796" s="37"/>
      <c r="BP1796" s="37"/>
    </row>
    <row r="1797" spans="52:68" x14ac:dyDescent="0.3">
      <c r="AZ1797" s="37">
        <v>44274</v>
      </c>
      <c r="BA1797" s="1">
        <v>0</v>
      </c>
      <c r="BB1797" s="1">
        <v>0</v>
      </c>
      <c r="BC1797" s="1">
        <v>0</v>
      </c>
      <c r="BE1797" s="37"/>
      <c r="BJ1797" s="37"/>
      <c r="BP1797" s="37"/>
    </row>
    <row r="1798" spans="52:68" x14ac:dyDescent="0.3">
      <c r="AZ1798" s="37">
        <v>44277</v>
      </c>
      <c r="BA1798" s="1">
        <v>0</v>
      </c>
      <c r="BB1798" s="1">
        <v>0</v>
      </c>
      <c r="BC1798" s="1">
        <v>0</v>
      </c>
      <c r="BE1798" s="37"/>
      <c r="BJ1798" s="37"/>
      <c r="BP1798" s="37"/>
    </row>
    <row r="1799" spans="52:68" x14ac:dyDescent="0.3">
      <c r="AZ1799" s="37">
        <v>44278</v>
      </c>
      <c r="BA1799" s="1">
        <v>0</v>
      </c>
      <c r="BB1799" s="1">
        <v>0</v>
      </c>
      <c r="BC1799" s="1">
        <v>0</v>
      </c>
      <c r="BE1799" s="37"/>
      <c r="BJ1799" s="37"/>
      <c r="BP1799" s="37"/>
    </row>
    <row r="1800" spans="52:68" x14ac:dyDescent="0.3">
      <c r="AZ1800" s="37">
        <v>44279</v>
      </c>
      <c r="BA1800" s="1">
        <v>0</v>
      </c>
      <c r="BB1800" s="1">
        <v>0</v>
      </c>
      <c r="BC1800" s="1">
        <v>0</v>
      </c>
      <c r="BE1800" s="37"/>
      <c r="BJ1800" s="37"/>
      <c r="BP1800" s="37"/>
    </row>
    <row r="1801" spans="52:68" x14ac:dyDescent="0.3">
      <c r="AZ1801" s="37">
        <v>44280</v>
      </c>
      <c r="BA1801" s="1">
        <v>-21.1</v>
      </c>
      <c r="BB1801" s="1">
        <v>1</v>
      </c>
      <c r="BC1801" s="1">
        <v>0</v>
      </c>
      <c r="BE1801" s="37"/>
      <c r="BJ1801" s="37"/>
      <c r="BP1801" s="37"/>
    </row>
    <row r="1802" spans="52:68" x14ac:dyDescent="0.3">
      <c r="AZ1802" s="37">
        <v>44281</v>
      </c>
      <c r="BA1802" s="1">
        <v>0</v>
      </c>
      <c r="BB1802" s="1">
        <v>0</v>
      </c>
      <c r="BC1802" s="1">
        <v>0</v>
      </c>
      <c r="BE1802" s="37"/>
      <c r="BJ1802" s="37"/>
      <c r="BP1802" s="37"/>
    </row>
    <row r="1803" spans="52:68" x14ac:dyDescent="0.3">
      <c r="AZ1803" s="37">
        <v>44284</v>
      </c>
      <c r="BA1803" s="1">
        <v>0</v>
      </c>
      <c r="BB1803" s="1">
        <v>0</v>
      </c>
      <c r="BC1803" s="1">
        <v>0</v>
      </c>
      <c r="BE1803" s="37"/>
      <c r="BJ1803" s="37"/>
      <c r="BP1803" s="37"/>
    </row>
    <row r="1804" spans="52:68" x14ac:dyDescent="0.3">
      <c r="AZ1804" s="37">
        <v>44285</v>
      </c>
      <c r="BA1804" s="1">
        <v>44.6</v>
      </c>
      <c r="BB1804" s="1">
        <v>1</v>
      </c>
      <c r="BC1804" s="1">
        <v>29.6</v>
      </c>
      <c r="BE1804" s="37"/>
      <c r="BJ1804" s="37"/>
      <c r="BP1804" s="37"/>
    </row>
    <row r="1805" spans="52:68" x14ac:dyDescent="0.3">
      <c r="AZ1805" s="37">
        <v>44286</v>
      </c>
      <c r="BA1805" s="1">
        <v>-21.7</v>
      </c>
      <c r="BB1805" s="1">
        <v>1</v>
      </c>
      <c r="BC1805" s="1">
        <v>0</v>
      </c>
      <c r="BE1805" s="37"/>
      <c r="BJ1805" s="37"/>
      <c r="BP1805" s="37"/>
    </row>
    <row r="1806" spans="52:68" x14ac:dyDescent="0.3">
      <c r="AZ1806" s="37">
        <v>44287</v>
      </c>
      <c r="BA1806" s="1">
        <v>0</v>
      </c>
      <c r="BB1806" s="1">
        <v>0</v>
      </c>
      <c r="BC1806" s="1">
        <v>0</v>
      </c>
      <c r="BE1806" s="37"/>
      <c r="BJ1806" s="37"/>
      <c r="BP1806" s="37"/>
    </row>
    <row r="1807" spans="52:68" x14ac:dyDescent="0.3">
      <c r="AZ1807" s="37">
        <v>44288</v>
      </c>
      <c r="BA1807" s="1">
        <v>14.6</v>
      </c>
      <c r="BB1807" s="1">
        <v>1</v>
      </c>
      <c r="BC1807" s="1">
        <v>0</v>
      </c>
      <c r="BE1807" s="37"/>
      <c r="BJ1807" s="37"/>
      <c r="BP1807" s="37"/>
    </row>
    <row r="1808" spans="52:68" x14ac:dyDescent="0.3">
      <c r="AZ1808" s="37">
        <v>44291</v>
      </c>
      <c r="BA1808" s="1">
        <v>3.9</v>
      </c>
      <c r="BB1808" s="1">
        <v>1</v>
      </c>
      <c r="BC1808" s="1">
        <v>0</v>
      </c>
      <c r="BE1808" s="37"/>
      <c r="BJ1808" s="37"/>
      <c r="BP1808" s="37"/>
    </row>
    <row r="1809" spans="52:68" x14ac:dyDescent="0.3">
      <c r="AZ1809" s="37">
        <v>44292</v>
      </c>
      <c r="BA1809" s="1">
        <v>0</v>
      </c>
      <c r="BB1809" s="1">
        <v>0</v>
      </c>
      <c r="BC1809" s="1">
        <v>0</v>
      </c>
      <c r="BE1809" s="37"/>
      <c r="BJ1809" s="37"/>
      <c r="BP1809" s="37"/>
    </row>
    <row r="1810" spans="52:68" x14ac:dyDescent="0.3">
      <c r="AZ1810" s="37">
        <v>44293</v>
      </c>
      <c r="BA1810" s="1">
        <v>0</v>
      </c>
      <c r="BB1810" s="1">
        <v>0</v>
      </c>
      <c r="BC1810" s="1">
        <v>0</v>
      </c>
      <c r="BE1810" s="37"/>
      <c r="BJ1810" s="37"/>
      <c r="BP1810" s="37"/>
    </row>
    <row r="1811" spans="52:68" x14ac:dyDescent="0.3">
      <c r="AZ1811" s="37">
        <v>44294</v>
      </c>
      <c r="BA1811" s="1">
        <v>0</v>
      </c>
      <c r="BB1811" s="1">
        <v>0</v>
      </c>
      <c r="BC1811" s="1">
        <v>0</v>
      </c>
      <c r="BE1811" s="37"/>
      <c r="BJ1811" s="37"/>
      <c r="BP1811" s="37"/>
    </row>
    <row r="1812" spans="52:68" x14ac:dyDescent="0.3">
      <c r="AZ1812" s="37">
        <v>44295</v>
      </c>
      <c r="BA1812" s="1">
        <v>-5.5</v>
      </c>
      <c r="BB1812" s="1">
        <v>1</v>
      </c>
      <c r="BC1812" s="1">
        <v>15.5</v>
      </c>
      <c r="BE1812" s="37"/>
      <c r="BJ1812" s="37"/>
      <c r="BP1812" s="37"/>
    </row>
    <row r="1813" spans="52:68" x14ac:dyDescent="0.3">
      <c r="AZ1813" s="37">
        <v>44298</v>
      </c>
      <c r="BA1813" s="1">
        <v>0</v>
      </c>
      <c r="BB1813" s="1">
        <v>0</v>
      </c>
      <c r="BC1813" s="1">
        <v>0</v>
      </c>
      <c r="BE1813" s="37"/>
      <c r="BJ1813" s="37"/>
      <c r="BP1813" s="37"/>
    </row>
    <row r="1814" spans="52:68" x14ac:dyDescent="0.3">
      <c r="AZ1814" s="37">
        <v>44299</v>
      </c>
      <c r="BA1814" s="1">
        <v>6.1</v>
      </c>
      <c r="BB1814" s="1">
        <v>1</v>
      </c>
      <c r="BC1814" s="1">
        <v>-8.6</v>
      </c>
      <c r="BE1814" s="37"/>
      <c r="BJ1814" s="37"/>
      <c r="BP1814" s="37"/>
    </row>
    <row r="1815" spans="52:68" x14ac:dyDescent="0.3">
      <c r="AZ1815" s="37">
        <v>44300</v>
      </c>
      <c r="BA1815" s="1">
        <v>-6.9</v>
      </c>
      <c r="BB1815" s="1">
        <v>1</v>
      </c>
      <c r="BC1815" s="1">
        <v>0</v>
      </c>
      <c r="BE1815" s="37"/>
      <c r="BJ1815" s="37"/>
      <c r="BP1815" s="37"/>
    </row>
    <row r="1816" spans="52:68" x14ac:dyDescent="0.3">
      <c r="AZ1816" s="37">
        <v>44301</v>
      </c>
      <c r="BA1816" s="1">
        <v>15</v>
      </c>
      <c r="BB1816" s="1">
        <v>1</v>
      </c>
      <c r="BC1816" s="1">
        <v>0</v>
      </c>
      <c r="BE1816" s="37"/>
      <c r="BJ1816" s="37"/>
      <c r="BP1816" s="37"/>
    </row>
    <row r="1817" spans="52:68" x14ac:dyDescent="0.3">
      <c r="AZ1817" s="37">
        <v>44302</v>
      </c>
      <c r="BA1817" s="1">
        <v>18.899999999999999</v>
      </c>
      <c r="BB1817" s="1">
        <v>1</v>
      </c>
      <c r="BC1817" s="1">
        <v>0</v>
      </c>
      <c r="BE1817" s="37"/>
      <c r="BJ1817" s="37"/>
      <c r="BP1817" s="37"/>
    </row>
    <row r="1818" spans="52:68" x14ac:dyDescent="0.3">
      <c r="AZ1818" s="37">
        <v>44305</v>
      </c>
      <c r="BA1818" s="1">
        <v>0</v>
      </c>
      <c r="BB1818" s="1">
        <v>0</v>
      </c>
      <c r="BC1818" s="1">
        <v>0</v>
      </c>
      <c r="BE1818" s="37"/>
      <c r="BJ1818" s="37"/>
      <c r="BP1818" s="37"/>
    </row>
    <row r="1819" spans="52:68" x14ac:dyDescent="0.3">
      <c r="AZ1819" s="37">
        <v>44306</v>
      </c>
      <c r="BA1819" s="1">
        <v>-10.199999999999999</v>
      </c>
      <c r="BB1819" s="1">
        <v>1</v>
      </c>
      <c r="BC1819" s="1">
        <v>0</v>
      </c>
      <c r="BE1819" s="37"/>
      <c r="BJ1819" s="37"/>
      <c r="BP1819" s="37"/>
    </row>
    <row r="1820" spans="52:68" x14ac:dyDescent="0.3">
      <c r="AZ1820" s="37">
        <v>44307</v>
      </c>
      <c r="BA1820" s="1">
        <v>5.3</v>
      </c>
      <c r="BB1820" s="1">
        <v>1</v>
      </c>
      <c r="BC1820" s="1">
        <v>0</v>
      </c>
      <c r="BE1820" s="37"/>
      <c r="BJ1820" s="37"/>
      <c r="BP1820" s="37"/>
    </row>
    <row r="1821" spans="52:68" x14ac:dyDescent="0.3">
      <c r="AZ1821" s="37">
        <v>44308</v>
      </c>
      <c r="BA1821" s="1">
        <v>0</v>
      </c>
      <c r="BB1821" s="1">
        <v>0</v>
      </c>
      <c r="BC1821" s="1">
        <v>0</v>
      </c>
      <c r="BE1821" s="37"/>
      <c r="BJ1821" s="37"/>
      <c r="BP1821" s="37"/>
    </row>
    <row r="1822" spans="52:68" x14ac:dyDescent="0.3">
      <c r="AZ1822" s="37">
        <v>44309</v>
      </c>
      <c r="BA1822" s="1">
        <v>17.399999999999999</v>
      </c>
      <c r="BB1822" s="1">
        <v>1</v>
      </c>
      <c r="BC1822" s="1">
        <v>0</v>
      </c>
      <c r="BE1822" s="37"/>
      <c r="BJ1822" s="37"/>
      <c r="BP1822" s="37"/>
    </row>
    <row r="1823" spans="52:68" x14ac:dyDescent="0.3">
      <c r="AZ1823" s="37">
        <v>44312</v>
      </c>
      <c r="BA1823" s="1">
        <v>27</v>
      </c>
      <c r="BB1823" s="1">
        <v>1</v>
      </c>
      <c r="BC1823" s="1">
        <v>0</v>
      </c>
      <c r="BE1823" s="37"/>
      <c r="BJ1823" s="37"/>
      <c r="BP1823" s="37"/>
    </row>
    <row r="1824" spans="52:68" x14ac:dyDescent="0.3">
      <c r="AZ1824" s="37">
        <v>44313</v>
      </c>
      <c r="BA1824" s="1">
        <v>0</v>
      </c>
      <c r="BB1824" s="1">
        <v>0</v>
      </c>
      <c r="BC1824" s="1">
        <v>0</v>
      </c>
      <c r="BE1824" s="37"/>
      <c r="BJ1824" s="37"/>
      <c r="BP1824" s="37"/>
    </row>
    <row r="1825" spans="52:68" x14ac:dyDescent="0.3">
      <c r="AZ1825" s="37">
        <v>44314</v>
      </c>
      <c r="BA1825" s="1">
        <v>0</v>
      </c>
      <c r="BB1825" s="1">
        <v>0</v>
      </c>
      <c r="BC1825" s="1">
        <v>0</v>
      </c>
      <c r="BE1825" s="37"/>
      <c r="BJ1825" s="37"/>
      <c r="BP1825" s="37"/>
    </row>
    <row r="1826" spans="52:68" x14ac:dyDescent="0.3">
      <c r="AZ1826" s="37">
        <v>44315</v>
      </c>
      <c r="BA1826" s="1">
        <v>4.9000000000000004</v>
      </c>
      <c r="BB1826" s="1">
        <v>1</v>
      </c>
      <c r="BC1826" s="1">
        <v>0</v>
      </c>
      <c r="BE1826" s="37"/>
      <c r="BJ1826" s="37"/>
      <c r="BP1826" s="37"/>
    </row>
    <row r="1827" spans="52:68" x14ac:dyDescent="0.3">
      <c r="AZ1827" s="37">
        <v>44316</v>
      </c>
      <c r="BA1827" s="1">
        <v>-19.899999999999999</v>
      </c>
      <c r="BB1827" s="1">
        <v>1</v>
      </c>
      <c r="BC1827" s="1">
        <v>0</v>
      </c>
      <c r="BE1827" s="37"/>
      <c r="BJ1827" s="37"/>
      <c r="BP1827" s="37"/>
    </row>
    <row r="1828" spans="52:68" x14ac:dyDescent="0.3">
      <c r="AZ1828" s="37">
        <v>44319</v>
      </c>
      <c r="BA1828" s="1">
        <v>0</v>
      </c>
      <c r="BB1828" s="1">
        <v>0</v>
      </c>
      <c r="BC1828" s="1">
        <v>0</v>
      </c>
      <c r="BE1828" s="37"/>
      <c r="BJ1828" s="37"/>
      <c r="BP1828" s="37"/>
    </row>
    <row r="1829" spans="52:68" x14ac:dyDescent="0.3">
      <c r="AZ1829" s="37">
        <v>44320</v>
      </c>
      <c r="BA1829" s="1">
        <v>0</v>
      </c>
      <c r="BB1829" s="1">
        <v>0</v>
      </c>
      <c r="BC1829" s="1">
        <v>0</v>
      </c>
      <c r="BE1829" s="37"/>
      <c r="BJ1829" s="37"/>
      <c r="BP1829" s="37"/>
    </row>
    <row r="1830" spans="52:68" x14ac:dyDescent="0.3">
      <c r="AZ1830" s="37">
        <v>44322</v>
      </c>
      <c r="BA1830" s="1">
        <v>0</v>
      </c>
      <c r="BB1830" s="1">
        <v>0</v>
      </c>
      <c r="BC1830" s="1">
        <v>0</v>
      </c>
      <c r="BE1830" s="37"/>
      <c r="BJ1830" s="37"/>
      <c r="BP1830" s="37"/>
    </row>
    <row r="1831" spans="52:68" x14ac:dyDescent="0.3">
      <c r="AZ1831" s="37">
        <v>44323</v>
      </c>
      <c r="BA1831" s="1">
        <v>2.2000000000000002</v>
      </c>
      <c r="BB1831" s="1">
        <v>1</v>
      </c>
      <c r="BC1831" s="1">
        <v>0</v>
      </c>
      <c r="BE1831" s="37"/>
      <c r="BJ1831" s="37"/>
      <c r="BP1831" s="37"/>
    </row>
    <row r="1832" spans="52:68" x14ac:dyDescent="0.3">
      <c r="AZ1832" s="37">
        <v>44326</v>
      </c>
      <c r="BA1832" s="1">
        <v>-10.199999999999999</v>
      </c>
      <c r="BB1832" s="1">
        <v>1</v>
      </c>
      <c r="BC1832" s="1">
        <v>0</v>
      </c>
      <c r="BE1832" s="37"/>
      <c r="BJ1832" s="37"/>
      <c r="BP1832" s="37"/>
    </row>
    <row r="1833" spans="52:68" x14ac:dyDescent="0.3">
      <c r="AZ1833" s="37">
        <v>44327</v>
      </c>
      <c r="BA1833" s="1">
        <v>0</v>
      </c>
      <c r="BB1833" s="1">
        <v>0</v>
      </c>
      <c r="BC1833" s="1">
        <v>0</v>
      </c>
      <c r="BE1833" s="37"/>
      <c r="BJ1833" s="37"/>
      <c r="BP1833" s="37"/>
    </row>
    <row r="1834" spans="52:68" x14ac:dyDescent="0.3">
      <c r="AZ1834" s="37">
        <v>44328</v>
      </c>
      <c r="BA1834" s="1">
        <v>0</v>
      </c>
      <c r="BB1834" s="1">
        <v>0</v>
      </c>
      <c r="BC1834" s="1">
        <v>0</v>
      </c>
      <c r="BE1834" s="37"/>
      <c r="BJ1834" s="37"/>
      <c r="BP1834" s="37"/>
    </row>
    <row r="1835" spans="52:68" x14ac:dyDescent="0.3">
      <c r="AZ1835" s="37">
        <v>44329</v>
      </c>
      <c r="BA1835" s="1">
        <v>0</v>
      </c>
      <c r="BB1835" s="1">
        <v>0</v>
      </c>
      <c r="BC1835" s="1">
        <v>0</v>
      </c>
      <c r="BE1835" s="37"/>
      <c r="BJ1835" s="37"/>
      <c r="BP1835" s="37"/>
    </row>
    <row r="1836" spans="52:68" x14ac:dyDescent="0.3">
      <c r="AZ1836" s="37">
        <v>44330</v>
      </c>
      <c r="BA1836" s="1">
        <v>0</v>
      </c>
      <c r="BB1836" s="1">
        <v>0</v>
      </c>
      <c r="BC1836" s="1">
        <v>0</v>
      </c>
      <c r="BE1836" s="37"/>
      <c r="BJ1836" s="37"/>
      <c r="BP1836" s="37"/>
    </row>
    <row r="1837" spans="52:68" x14ac:dyDescent="0.3">
      <c r="AZ1837" s="37">
        <v>44333</v>
      </c>
      <c r="BA1837" s="1">
        <v>0</v>
      </c>
      <c r="BB1837" s="1">
        <v>0</v>
      </c>
      <c r="BC1837" s="1">
        <v>0</v>
      </c>
      <c r="BE1837" s="37"/>
      <c r="BJ1837" s="37"/>
      <c r="BP1837" s="37"/>
    </row>
    <row r="1838" spans="52:68" x14ac:dyDescent="0.3">
      <c r="AZ1838" s="37">
        <v>44334</v>
      </c>
      <c r="BA1838" s="1">
        <v>0</v>
      </c>
      <c r="BB1838" s="1">
        <v>0</v>
      </c>
      <c r="BC1838" s="1">
        <v>0</v>
      </c>
      <c r="BE1838" s="37"/>
      <c r="BJ1838" s="37"/>
      <c r="BP1838" s="37"/>
    </row>
    <row r="1839" spans="52:68" x14ac:dyDescent="0.3">
      <c r="AZ1839" s="37">
        <v>44336</v>
      </c>
      <c r="BA1839" s="1">
        <v>0</v>
      </c>
      <c r="BB1839" s="1">
        <v>0</v>
      </c>
      <c r="BC1839" s="1">
        <v>0</v>
      </c>
      <c r="BE1839" s="37"/>
      <c r="BJ1839" s="37"/>
      <c r="BP1839" s="37"/>
    </row>
    <row r="1840" spans="52:68" x14ac:dyDescent="0.3">
      <c r="AZ1840" s="37">
        <v>44337</v>
      </c>
      <c r="BA1840" s="1">
        <v>0</v>
      </c>
      <c r="BB1840" s="1">
        <v>0</v>
      </c>
      <c r="BC1840" s="1">
        <v>0</v>
      </c>
      <c r="BE1840" s="37"/>
      <c r="BJ1840" s="37"/>
      <c r="BP1840" s="37"/>
    </row>
    <row r="1841" spans="52:68" x14ac:dyDescent="0.3">
      <c r="AZ1841" s="37">
        <v>44340</v>
      </c>
      <c r="BA1841" s="1">
        <v>14</v>
      </c>
      <c r="BB1841" s="1">
        <v>1</v>
      </c>
      <c r="BC1841" s="1">
        <v>0</v>
      </c>
      <c r="BE1841" s="37"/>
      <c r="BJ1841" s="37"/>
      <c r="BP1841" s="37"/>
    </row>
    <row r="1842" spans="52:68" x14ac:dyDescent="0.3">
      <c r="AZ1842" s="37">
        <v>44341</v>
      </c>
      <c r="BA1842" s="1">
        <v>13</v>
      </c>
      <c r="BB1842" s="1">
        <v>1</v>
      </c>
      <c r="BC1842" s="1">
        <v>0</v>
      </c>
      <c r="BE1842" s="37"/>
      <c r="BJ1842" s="37"/>
      <c r="BP1842" s="37"/>
    </row>
    <row r="1843" spans="52:68" x14ac:dyDescent="0.3">
      <c r="AZ1843" s="37">
        <v>44342</v>
      </c>
      <c r="BA1843" s="1">
        <v>19.100000000000001</v>
      </c>
      <c r="BB1843" s="1">
        <v>1</v>
      </c>
      <c r="BC1843" s="1">
        <v>0</v>
      </c>
      <c r="BE1843" s="37"/>
      <c r="BJ1843" s="37"/>
      <c r="BP1843" s="37"/>
    </row>
    <row r="1844" spans="52:68" x14ac:dyDescent="0.3">
      <c r="AZ1844" s="37">
        <v>44343</v>
      </c>
      <c r="BA1844" s="1">
        <v>0</v>
      </c>
      <c r="BB1844" s="1">
        <v>0</v>
      </c>
      <c r="BC1844" s="1">
        <v>0</v>
      </c>
      <c r="BE1844" s="37"/>
      <c r="BJ1844" s="37"/>
      <c r="BP1844" s="37"/>
    </row>
    <row r="1845" spans="52:68" x14ac:dyDescent="0.3">
      <c r="AZ1845" s="37">
        <v>44344</v>
      </c>
      <c r="BA1845" s="1">
        <v>0</v>
      </c>
      <c r="BB1845" s="1">
        <v>0</v>
      </c>
      <c r="BC1845" s="1">
        <v>0</v>
      </c>
      <c r="BE1845" s="37"/>
      <c r="BJ1845" s="37"/>
      <c r="BP1845" s="37"/>
    </row>
    <row r="1846" spans="52:68" x14ac:dyDescent="0.3">
      <c r="AZ1846" s="37">
        <v>44347</v>
      </c>
      <c r="BA1846" s="1">
        <v>13.7</v>
      </c>
      <c r="BB1846" s="1">
        <v>1</v>
      </c>
      <c r="BC1846" s="1">
        <v>0</v>
      </c>
      <c r="BE1846" s="37"/>
      <c r="BJ1846" s="37"/>
      <c r="BP1846" s="37"/>
    </row>
    <row r="1847" spans="52:68" x14ac:dyDescent="0.3">
      <c r="AZ1847" s="37">
        <v>44348</v>
      </c>
      <c r="BA1847" s="1">
        <v>0.5</v>
      </c>
      <c r="BB1847" s="1">
        <v>1</v>
      </c>
      <c r="BC1847" s="1">
        <v>0</v>
      </c>
      <c r="BE1847" s="37"/>
      <c r="BJ1847" s="37"/>
      <c r="BP1847" s="37"/>
    </row>
    <row r="1848" spans="52:68" x14ac:dyDescent="0.3">
      <c r="AZ1848" s="37">
        <v>44349</v>
      </c>
      <c r="BA1848" s="1">
        <v>-21.4</v>
      </c>
      <c r="BB1848" s="1">
        <v>1</v>
      </c>
      <c r="BC1848" s="1">
        <v>0</v>
      </c>
      <c r="BE1848" s="37"/>
      <c r="BJ1848" s="37"/>
      <c r="BP1848" s="37"/>
    </row>
    <row r="1849" spans="52:68" x14ac:dyDescent="0.3">
      <c r="AZ1849" s="37">
        <v>44350</v>
      </c>
      <c r="BA1849" s="1">
        <v>7.7</v>
      </c>
      <c r="BB1849" s="1">
        <v>1</v>
      </c>
      <c r="BC1849" s="1">
        <v>0</v>
      </c>
      <c r="BE1849" s="37"/>
      <c r="BJ1849" s="37"/>
      <c r="BP1849" s="37"/>
    </row>
    <row r="1850" spans="52:68" x14ac:dyDescent="0.3">
      <c r="AZ1850" s="37">
        <v>44351</v>
      </c>
      <c r="BA1850" s="1">
        <v>0</v>
      </c>
      <c r="BB1850" s="1">
        <v>0</v>
      </c>
      <c r="BC1850" s="1">
        <v>0</v>
      </c>
      <c r="BE1850" s="37"/>
      <c r="BJ1850" s="37"/>
      <c r="BP1850" s="37"/>
    </row>
    <row r="1851" spans="52:68" x14ac:dyDescent="0.3">
      <c r="AZ1851" s="37">
        <v>44354</v>
      </c>
      <c r="BA1851" s="1">
        <v>11</v>
      </c>
      <c r="BB1851" s="1">
        <v>1</v>
      </c>
      <c r="BC1851" s="1">
        <v>0</v>
      </c>
      <c r="BE1851" s="37"/>
      <c r="BJ1851" s="37"/>
      <c r="BP1851" s="37"/>
    </row>
    <row r="1852" spans="52:68" x14ac:dyDescent="0.3">
      <c r="AZ1852" s="37">
        <v>44355</v>
      </c>
      <c r="BA1852" s="1">
        <v>0</v>
      </c>
      <c r="BB1852" s="1">
        <v>0</v>
      </c>
      <c r="BC1852" s="1">
        <v>0</v>
      </c>
      <c r="BE1852" s="37"/>
      <c r="BJ1852" s="37"/>
      <c r="BP1852" s="37"/>
    </row>
    <row r="1853" spans="52:68" x14ac:dyDescent="0.3">
      <c r="AZ1853" s="37">
        <v>44356</v>
      </c>
      <c r="BA1853" s="1">
        <v>0</v>
      </c>
      <c r="BB1853" s="1">
        <v>0</v>
      </c>
      <c r="BC1853" s="1">
        <v>0</v>
      </c>
      <c r="BE1853" s="37"/>
      <c r="BJ1853" s="37"/>
      <c r="BP1853" s="37"/>
    </row>
    <row r="1854" spans="52:68" x14ac:dyDescent="0.3">
      <c r="AZ1854" s="37">
        <v>44357</v>
      </c>
      <c r="BA1854" s="1">
        <v>-9</v>
      </c>
      <c r="BB1854" s="1">
        <v>1</v>
      </c>
      <c r="BC1854" s="1">
        <v>0</v>
      </c>
      <c r="BE1854" s="37"/>
      <c r="BJ1854" s="37"/>
      <c r="BP1854" s="37"/>
    </row>
    <row r="1855" spans="52:68" x14ac:dyDescent="0.3">
      <c r="AZ1855" s="37">
        <v>44358</v>
      </c>
      <c r="BA1855" s="1">
        <v>-18.899999999999999</v>
      </c>
      <c r="BB1855" s="1">
        <v>1</v>
      </c>
      <c r="BC1855" s="1">
        <v>0</v>
      </c>
      <c r="BE1855" s="37"/>
      <c r="BJ1855" s="37"/>
      <c r="BP1855" s="37"/>
    </row>
    <row r="1856" spans="52:68" x14ac:dyDescent="0.3">
      <c r="AZ1856" s="37">
        <v>44361</v>
      </c>
      <c r="BA1856" s="1">
        <v>0</v>
      </c>
      <c r="BB1856" s="1">
        <v>0</v>
      </c>
      <c r="BC1856" s="1">
        <v>0</v>
      </c>
      <c r="BE1856" s="37"/>
      <c r="BJ1856" s="37"/>
      <c r="BP1856" s="37"/>
    </row>
    <row r="1857" spans="52:68" x14ac:dyDescent="0.3">
      <c r="AZ1857" s="37">
        <v>44362</v>
      </c>
      <c r="BA1857" s="1">
        <v>0</v>
      </c>
      <c r="BB1857" s="1">
        <v>0</v>
      </c>
      <c r="BC1857" s="1">
        <v>0</v>
      </c>
      <c r="BE1857" s="37"/>
      <c r="BJ1857" s="37"/>
      <c r="BP1857" s="37"/>
    </row>
    <row r="1858" spans="52:68" x14ac:dyDescent="0.3">
      <c r="AZ1858" s="37">
        <v>44363</v>
      </c>
      <c r="BA1858" s="1">
        <v>-21.2</v>
      </c>
      <c r="BB1858" s="1">
        <v>1</v>
      </c>
      <c r="BC1858" s="1">
        <v>0</v>
      </c>
      <c r="BE1858" s="37"/>
      <c r="BJ1858" s="37"/>
      <c r="BP1858" s="37"/>
    </row>
    <row r="1859" spans="52:68" x14ac:dyDescent="0.3">
      <c r="AZ1859" s="37">
        <v>44364</v>
      </c>
      <c r="BA1859" s="1">
        <v>0</v>
      </c>
      <c r="BB1859" s="1">
        <v>0</v>
      </c>
      <c r="BC1859" s="1">
        <v>0</v>
      </c>
      <c r="BE1859" s="37"/>
      <c r="BJ1859" s="37"/>
      <c r="BP1859" s="37"/>
    </row>
    <row r="1860" spans="52:68" x14ac:dyDescent="0.3">
      <c r="AZ1860" s="37">
        <v>44365</v>
      </c>
      <c r="BA1860" s="1">
        <v>0</v>
      </c>
      <c r="BB1860" s="1">
        <v>0</v>
      </c>
      <c r="BC1860" s="1">
        <v>0</v>
      </c>
      <c r="BE1860" s="37"/>
      <c r="BJ1860" s="37"/>
      <c r="BP1860" s="37"/>
    </row>
    <row r="1861" spans="52:68" x14ac:dyDescent="0.3">
      <c r="AZ1861" s="37">
        <v>44368</v>
      </c>
      <c r="BA1861" s="1">
        <v>0</v>
      </c>
      <c r="BB1861" s="1">
        <v>0</v>
      </c>
      <c r="BC1861" s="1">
        <v>0</v>
      </c>
      <c r="BE1861" s="37"/>
      <c r="BJ1861" s="37"/>
      <c r="BP1861" s="37"/>
    </row>
    <row r="1862" spans="52:68" x14ac:dyDescent="0.3">
      <c r="AZ1862" s="37">
        <v>44369</v>
      </c>
      <c r="BA1862" s="1">
        <v>14.2</v>
      </c>
      <c r="BB1862" s="1">
        <v>1</v>
      </c>
      <c r="BC1862" s="1">
        <v>0</v>
      </c>
      <c r="BE1862" s="37"/>
      <c r="BJ1862" s="37"/>
      <c r="BP1862" s="37"/>
    </row>
    <row r="1863" spans="52:68" x14ac:dyDescent="0.3">
      <c r="AZ1863" s="37">
        <v>44370</v>
      </c>
      <c r="BA1863" s="1">
        <v>0</v>
      </c>
      <c r="BB1863" s="1">
        <v>0</v>
      </c>
      <c r="BC1863" s="1">
        <v>0</v>
      </c>
      <c r="BE1863" s="37"/>
      <c r="BJ1863" s="37"/>
      <c r="BP1863" s="37"/>
    </row>
    <row r="1864" spans="52:68" x14ac:dyDescent="0.3">
      <c r="AZ1864" s="37">
        <v>44371</v>
      </c>
      <c r="BA1864" s="1">
        <v>25.5</v>
      </c>
      <c r="BB1864" s="1">
        <v>1</v>
      </c>
      <c r="BC1864" s="1">
        <v>0</v>
      </c>
      <c r="BE1864" s="37"/>
      <c r="BJ1864" s="37"/>
      <c r="BP1864" s="37"/>
    </row>
    <row r="1865" spans="52:68" x14ac:dyDescent="0.3">
      <c r="AZ1865" s="37">
        <v>44372</v>
      </c>
      <c r="BA1865" s="1">
        <v>19.100000000000001</v>
      </c>
      <c r="BB1865" s="1">
        <v>1</v>
      </c>
      <c r="BC1865" s="1">
        <v>0</v>
      </c>
      <c r="BE1865" s="37"/>
      <c r="BJ1865" s="37"/>
      <c r="BP1865" s="37"/>
    </row>
    <row r="1866" spans="52:68" x14ac:dyDescent="0.3">
      <c r="AZ1866" s="37">
        <v>44375</v>
      </c>
      <c r="BA1866" s="1">
        <v>6.9</v>
      </c>
      <c r="BB1866" s="1">
        <v>1</v>
      </c>
      <c r="BC1866" s="1">
        <v>0</v>
      </c>
      <c r="BE1866" s="37"/>
      <c r="BJ1866" s="37"/>
      <c r="BP1866" s="37"/>
    </row>
    <row r="1867" spans="52:68" x14ac:dyDescent="0.3">
      <c r="AZ1867" s="37">
        <v>44376</v>
      </c>
      <c r="BA1867" s="1">
        <v>0</v>
      </c>
      <c r="BB1867" s="1">
        <v>0</v>
      </c>
      <c r="BC1867" s="1">
        <v>0</v>
      </c>
      <c r="BE1867" s="37"/>
      <c r="BJ1867" s="37"/>
      <c r="BP1867" s="37"/>
    </row>
    <row r="1868" spans="52:68" x14ac:dyDescent="0.3">
      <c r="AZ1868" s="37">
        <v>44377</v>
      </c>
      <c r="BA1868" s="1">
        <v>-19.399999999999999</v>
      </c>
      <c r="BB1868" s="1">
        <v>1</v>
      </c>
      <c r="BC1868" s="1">
        <v>0</v>
      </c>
      <c r="BE1868" s="37"/>
      <c r="BJ1868" s="37"/>
      <c r="BP1868" s="37"/>
    </row>
    <row r="1869" spans="52:68" x14ac:dyDescent="0.3">
      <c r="AZ1869" s="37">
        <v>44378</v>
      </c>
      <c r="BA1869" s="1">
        <v>0</v>
      </c>
      <c r="BB1869" s="1">
        <v>0</v>
      </c>
      <c r="BC1869" s="1">
        <v>0</v>
      </c>
      <c r="BE1869" s="37"/>
      <c r="BJ1869" s="37"/>
      <c r="BP1869" s="37"/>
    </row>
    <row r="1870" spans="52:68" x14ac:dyDescent="0.3">
      <c r="AZ1870" s="37">
        <v>44379</v>
      </c>
      <c r="BA1870" s="1">
        <v>0</v>
      </c>
      <c r="BB1870" s="1">
        <v>0</v>
      </c>
      <c r="BC1870" s="1">
        <v>0</v>
      </c>
      <c r="BE1870" s="37"/>
      <c r="BJ1870" s="37"/>
      <c r="BP1870" s="37"/>
    </row>
    <row r="1871" spans="52:68" x14ac:dyDescent="0.3">
      <c r="AZ1871" s="37">
        <v>44382</v>
      </c>
      <c r="BA1871" s="1">
        <v>-6.1</v>
      </c>
      <c r="BB1871" s="1">
        <v>1</v>
      </c>
      <c r="BC1871" s="1">
        <v>0</v>
      </c>
      <c r="BE1871" s="37"/>
      <c r="BJ1871" s="37"/>
      <c r="BP1871" s="37"/>
    </row>
    <row r="1872" spans="52:68" x14ac:dyDescent="0.3">
      <c r="AZ1872" s="37">
        <v>44383</v>
      </c>
      <c r="BA1872" s="1">
        <v>0.2</v>
      </c>
      <c r="BB1872" s="1">
        <v>1</v>
      </c>
      <c r="BC1872" s="1">
        <v>0</v>
      </c>
      <c r="BE1872" s="37"/>
      <c r="BJ1872" s="37"/>
      <c r="BP1872" s="37"/>
    </row>
    <row r="1873" spans="52:68" x14ac:dyDescent="0.3">
      <c r="AZ1873" s="37">
        <v>44384</v>
      </c>
      <c r="BA1873" s="1">
        <v>0</v>
      </c>
      <c r="BB1873" s="1">
        <v>0</v>
      </c>
      <c r="BC1873" s="1">
        <v>0</v>
      </c>
      <c r="BE1873" s="37"/>
      <c r="BJ1873" s="37"/>
      <c r="BP1873" s="37"/>
    </row>
    <row r="1874" spans="52:68" x14ac:dyDescent="0.3">
      <c r="AZ1874" s="37">
        <v>44385</v>
      </c>
      <c r="BA1874" s="1">
        <v>0</v>
      </c>
      <c r="BB1874" s="1">
        <v>0</v>
      </c>
      <c r="BC1874" s="1">
        <v>0</v>
      </c>
      <c r="BE1874" s="37"/>
      <c r="BJ1874" s="37"/>
      <c r="BP1874" s="37"/>
    </row>
    <row r="1875" spans="52:68" x14ac:dyDescent="0.3">
      <c r="AZ1875" s="37">
        <v>44386</v>
      </c>
      <c r="BA1875" s="1">
        <v>-3.7</v>
      </c>
      <c r="BB1875" s="1">
        <v>1</v>
      </c>
      <c r="BC1875" s="1">
        <v>0</v>
      </c>
      <c r="BE1875" s="37"/>
      <c r="BJ1875" s="37"/>
      <c r="BP1875" s="37"/>
    </row>
    <row r="1876" spans="52:68" x14ac:dyDescent="0.3">
      <c r="AZ1876" s="37">
        <v>44389</v>
      </c>
      <c r="BA1876" s="1">
        <v>0</v>
      </c>
      <c r="BB1876" s="1">
        <v>0</v>
      </c>
      <c r="BC1876" s="1">
        <v>0</v>
      </c>
      <c r="BE1876" s="37"/>
      <c r="BJ1876" s="37"/>
      <c r="BP1876" s="37"/>
    </row>
    <row r="1877" spans="52:68" x14ac:dyDescent="0.3">
      <c r="AZ1877" s="37">
        <v>44390</v>
      </c>
      <c r="BA1877" s="1">
        <v>-4</v>
      </c>
      <c r="BB1877" s="1">
        <v>1</v>
      </c>
      <c r="BC1877" s="1">
        <v>0</v>
      </c>
      <c r="BE1877" s="37"/>
      <c r="BJ1877" s="37"/>
      <c r="BP1877" s="37"/>
    </row>
    <row r="1878" spans="52:68" x14ac:dyDescent="0.3">
      <c r="AZ1878" s="37">
        <v>44391</v>
      </c>
      <c r="BA1878" s="1">
        <v>0</v>
      </c>
      <c r="BB1878" s="1">
        <v>0</v>
      </c>
      <c r="BC1878" s="1">
        <v>0</v>
      </c>
      <c r="BE1878" s="37"/>
      <c r="BJ1878" s="37"/>
      <c r="BP1878" s="37"/>
    </row>
    <row r="1879" spans="52:68" x14ac:dyDescent="0.3">
      <c r="AZ1879" s="37">
        <v>44392</v>
      </c>
      <c r="BA1879" s="1">
        <v>-12.1</v>
      </c>
      <c r="BB1879" s="1">
        <v>1</v>
      </c>
      <c r="BC1879" s="1">
        <v>-26.3</v>
      </c>
      <c r="BE1879" s="37"/>
      <c r="BJ1879" s="37"/>
      <c r="BP1879" s="37"/>
    </row>
    <row r="1880" spans="52:68" x14ac:dyDescent="0.3">
      <c r="AZ1880" s="37">
        <v>44393</v>
      </c>
      <c r="BA1880" s="1">
        <v>-21</v>
      </c>
      <c r="BB1880" s="1">
        <v>1</v>
      </c>
      <c r="BC1880" s="1">
        <v>0</v>
      </c>
      <c r="BE1880" s="37"/>
      <c r="BJ1880" s="37"/>
      <c r="BP1880" s="37"/>
    </row>
    <row r="1881" spans="52:68" x14ac:dyDescent="0.3">
      <c r="AZ1881" s="37">
        <v>44396</v>
      </c>
      <c r="BA1881" s="1">
        <v>0</v>
      </c>
      <c r="BB1881" s="1">
        <v>0</v>
      </c>
      <c r="BC1881" s="1">
        <v>0</v>
      </c>
      <c r="BE1881" s="37"/>
      <c r="BJ1881" s="37"/>
      <c r="BP1881" s="37"/>
    </row>
    <row r="1882" spans="52:68" x14ac:dyDescent="0.3">
      <c r="AZ1882" s="37">
        <v>44397</v>
      </c>
      <c r="BA1882" s="1">
        <v>0</v>
      </c>
      <c r="BB1882" s="1">
        <v>0</v>
      </c>
      <c r="BC1882" s="1">
        <v>0</v>
      </c>
      <c r="BE1882" s="37"/>
      <c r="BJ1882" s="37"/>
      <c r="BP1882" s="37"/>
    </row>
    <row r="1883" spans="52:68" x14ac:dyDescent="0.3">
      <c r="AZ1883" s="37">
        <v>44398</v>
      </c>
      <c r="BA1883" s="1">
        <v>0</v>
      </c>
      <c r="BB1883" s="1">
        <v>0</v>
      </c>
      <c r="BC1883" s="1">
        <v>0</v>
      </c>
      <c r="BE1883" s="37"/>
      <c r="BJ1883" s="37"/>
      <c r="BP1883" s="37"/>
    </row>
    <row r="1884" spans="52:68" x14ac:dyDescent="0.3">
      <c r="AZ1884" s="37">
        <v>44399</v>
      </c>
      <c r="BA1884" s="1">
        <v>-5.8</v>
      </c>
      <c r="BB1884" s="1">
        <v>1</v>
      </c>
      <c r="BC1884" s="1">
        <v>0</v>
      </c>
      <c r="BE1884" s="37"/>
      <c r="BJ1884" s="37"/>
      <c r="BP1884" s="37"/>
    </row>
    <row r="1885" spans="52:68" x14ac:dyDescent="0.3">
      <c r="AZ1885" s="37">
        <v>44400</v>
      </c>
      <c r="BA1885" s="1">
        <v>0</v>
      </c>
      <c r="BB1885" s="1">
        <v>0</v>
      </c>
      <c r="BC1885" s="1">
        <v>0</v>
      </c>
      <c r="BE1885" s="37"/>
      <c r="BJ1885" s="37"/>
      <c r="BP1885" s="37"/>
    </row>
    <row r="1886" spans="52:68" x14ac:dyDescent="0.3">
      <c r="AZ1886" s="37">
        <v>44403</v>
      </c>
      <c r="BA1886" s="1">
        <v>0</v>
      </c>
      <c r="BB1886" s="1">
        <v>0</v>
      </c>
      <c r="BC1886" s="1">
        <v>0</v>
      </c>
      <c r="BE1886" s="37"/>
      <c r="BJ1886" s="37"/>
      <c r="BP1886" s="37"/>
    </row>
    <row r="1887" spans="52:68" x14ac:dyDescent="0.3">
      <c r="AZ1887" s="37">
        <v>44404</v>
      </c>
      <c r="BA1887" s="1">
        <v>0</v>
      </c>
      <c r="BB1887" s="1">
        <v>0</v>
      </c>
      <c r="BC1887" s="1">
        <v>0</v>
      </c>
      <c r="BE1887" s="37"/>
      <c r="BJ1887" s="37"/>
      <c r="BP1887" s="37"/>
    </row>
    <row r="1888" spans="52:68" x14ac:dyDescent="0.3">
      <c r="AZ1888" s="37">
        <v>44405</v>
      </c>
      <c r="BA1888" s="1">
        <v>0</v>
      </c>
      <c r="BB1888" s="1">
        <v>0</v>
      </c>
      <c r="BC1888" s="1">
        <v>0</v>
      </c>
      <c r="BE1888" s="37"/>
      <c r="BJ1888" s="37"/>
      <c r="BP1888" s="37"/>
    </row>
    <row r="1889" spans="52:68" x14ac:dyDescent="0.3">
      <c r="AZ1889" s="37">
        <v>44406</v>
      </c>
      <c r="BA1889" s="1">
        <v>7.4</v>
      </c>
      <c r="BB1889" s="1">
        <v>1</v>
      </c>
      <c r="BC1889" s="1">
        <v>0</v>
      </c>
      <c r="BE1889" s="37"/>
      <c r="BJ1889" s="37"/>
      <c r="BP1889" s="37"/>
    </row>
    <row r="1890" spans="52:68" x14ac:dyDescent="0.3">
      <c r="AZ1890" s="37">
        <v>44407</v>
      </c>
      <c r="BA1890" s="1">
        <v>0</v>
      </c>
      <c r="BB1890" s="1">
        <v>0</v>
      </c>
      <c r="BC1890" s="1">
        <v>0</v>
      </c>
      <c r="BE1890" s="37"/>
      <c r="BJ1890" s="37"/>
      <c r="BP1890" s="37"/>
    </row>
    <row r="1891" spans="52:68" x14ac:dyDescent="0.3">
      <c r="AZ1891" s="37">
        <v>44410</v>
      </c>
      <c r="BA1891" s="1">
        <v>0</v>
      </c>
      <c r="BB1891" s="1">
        <v>0</v>
      </c>
      <c r="BC1891" s="1">
        <v>0</v>
      </c>
      <c r="BE1891" s="37"/>
      <c r="BJ1891" s="37"/>
      <c r="BP1891" s="37"/>
    </row>
    <row r="1892" spans="52:68" x14ac:dyDescent="0.3">
      <c r="AZ1892" s="37">
        <v>44411</v>
      </c>
      <c r="BA1892" s="1">
        <v>-2</v>
      </c>
      <c r="BB1892" s="1">
        <v>1</v>
      </c>
      <c r="BC1892" s="1">
        <v>0</v>
      </c>
      <c r="BE1892" s="37"/>
      <c r="BJ1892" s="37"/>
      <c r="BP1892" s="37"/>
    </row>
    <row r="1893" spans="52:68" x14ac:dyDescent="0.3">
      <c r="AZ1893" s="37">
        <v>44412</v>
      </c>
      <c r="BA1893" s="1">
        <v>0</v>
      </c>
      <c r="BB1893" s="1">
        <v>0</v>
      </c>
      <c r="BC1893" s="1">
        <v>0</v>
      </c>
      <c r="BE1893" s="37"/>
      <c r="BJ1893" s="37"/>
      <c r="BP1893" s="37"/>
    </row>
    <row r="1894" spans="52:68" x14ac:dyDescent="0.3">
      <c r="AZ1894" s="37">
        <v>44413</v>
      </c>
      <c r="BA1894" s="1">
        <v>-4</v>
      </c>
      <c r="BB1894" s="1">
        <v>1</v>
      </c>
      <c r="BC1894" s="1">
        <v>0</v>
      </c>
      <c r="BE1894" s="37"/>
      <c r="BJ1894" s="37"/>
      <c r="BP1894" s="37"/>
    </row>
    <row r="1895" spans="52:68" x14ac:dyDescent="0.3">
      <c r="AZ1895" s="37">
        <v>44414</v>
      </c>
      <c r="BA1895" s="1">
        <v>0</v>
      </c>
      <c r="BB1895" s="1">
        <v>0</v>
      </c>
      <c r="BC1895" s="1">
        <v>0</v>
      </c>
      <c r="BE1895" s="37"/>
      <c r="BJ1895" s="37"/>
      <c r="BP1895" s="37"/>
    </row>
    <row r="1896" spans="52:68" x14ac:dyDescent="0.3">
      <c r="AZ1896" s="37">
        <v>44417</v>
      </c>
      <c r="BA1896" s="1">
        <v>0</v>
      </c>
      <c r="BB1896" s="1">
        <v>0</v>
      </c>
      <c r="BC1896" s="1">
        <v>0</v>
      </c>
      <c r="BE1896" s="37"/>
      <c r="BJ1896" s="37"/>
      <c r="BP1896" s="37"/>
    </row>
    <row r="1897" spans="52:68" x14ac:dyDescent="0.3">
      <c r="AZ1897" s="37">
        <v>44418</v>
      </c>
      <c r="BA1897" s="1">
        <v>-13.9</v>
      </c>
      <c r="BB1897" s="1">
        <v>1</v>
      </c>
      <c r="BC1897" s="1">
        <v>0</v>
      </c>
      <c r="BE1897" s="37"/>
      <c r="BJ1897" s="37"/>
      <c r="BP1897" s="37"/>
    </row>
    <row r="1898" spans="52:68" x14ac:dyDescent="0.3">
      <c r="AZ1898" s="37">
        <v>44419</v>
      </c>
      <c r="BA1898" s="1">
        <v>2</v>
      </c>
      <c r="BB1898" s="1">
        <v>1</v>
      </c>
      <c r="BC1898" s="1">
        <v>0</v>
      </c>
      <c r="BE1898" s="37"/>
      <c r="BJ1898" s="37"/>
      <c r="BP1898" s="37"/>
    </row>
    <row r="1899" spans="52:68" x14ac:dyDescent="0.3">
      <c r="AZ1899" s="37">
        <v>44420</v>
      </c>
      <c r="BA1899" s="1">
        <v>-0.5</v>
      </c>
      <c r="BB1899" s="1">
        <v>1</v>
      </c>
      <c r="BC1899" s="1">
        <v>0</v>
      </c>
      <c r="BE1899" s="37"/>
      <c r="BJ1899" s="37"/>
      <c r="BP1899" s="37"/>
    </row>
    <row r="1900" spans="52:68" x14ac:dyDescent="0.3">
      <c r="AZ1900" s="37">
        <v>44421</v>
      </c>
      <c r="BA1900" s="1">
        <v>0</v>
      </c>
      <c r="BB1900" s="1">
        <v>0</v>
      </c>
      <c r="BC1900" s="1">
        <v>0</v>
      </c>
      <c r="BE1900" s="37"/>
      <c r="BJ1900" s="37"/>
      <c r="BP1900" s="37"/>
    </row>
    <row r="1901" spans="52:68" x14ac:dyDescent="0.3">
      <c r="AZ1901" s="37">
        <v>44425</v>
      </c>
      <c r="BA1901" s="1">
        <v>-11.3</v>
      </c>
      <c r="BB1901" s="1">
        <v>1</v>
      </c>
      <c r="BC1901" s="1">
        <v>0</v>
      </c>
      <c r="BE1901" s="37"/>
      <c r="BJ1901" s="37"/>
      <c r="BP1901" s="37"/>
    </row>
    <row r="1902" spans="52:68" x14ac:dyDescent="0.3">
      <c r="AZ1902" s="37">
        <v>44426</v>
      </c>
      <c r="BA1902" s="1">
        <v>0</v>
      </c>
      <c r="BB1902" s="1">
        <v>0</v>
      </c>
      <c r="BC1902" s="1">
        <v>0</v>
      </c>
      <c r="BE1902" s="37"/>
      <c r="BJ1902" s="37"/>
      <c r="BP1902" s="37"/>
    </row>
    <row r="1903" spans="52:68" x14ac:dyDescent="0.3">
      <c r="AZ1903" s="37">
        <v>44427</v>
      </c>
      <c r="BA1903" s="1">
        <v>0</v>
      </c>
      <c r="BB1903" s="1">
        <v>0</v>
      </c>
      <c r="BC1903" s="1">
        <v>0</v>
      </c>
      <c r="BE1903" s="37"/>
      <c r="BJ1903" s="37"/>
      <c r="BP1903" s="37"/>
    </row>
    <row r="1904" spans="52:68" x14ac:dyDescent="0.3">
      <c r="AZ1904" s="37">
        <v>44428</v>
      </c>
      <c r="BA1904" s="1">
        <v>0</v>
      </c>
      <c r="BB1904" s="1">
        <v>0</v>
      </c>
      <c r="BC1904" s="1">
        <v>0</v>
      </c>
      <c r="BE1904" s="37"/>
      <c r="BJ1904" s="37"/>
      <c r="BP1904" s="37"/>
    </row>
    <row r="1905" spans="52:68" x14ac:dyDescent="0.3">
      <c r="AZ1905" s="37">
        <v>44431</v>
      </c>
      <c r="BA1905" s="1">
        <v>5.4</v>
      </c>
      <c r="BB1905" s="1">
        <v>1</v>
      </c>
      <c r="BC1905" s="1">
        <v>0</v>
      </c>
      <c r="BE1905" s="37"/>
      <c r="BJ1905" s="37"/>
      <c r="BP1905" s="37"/>
    </row>
    <row r="1906" spans="52:68" x14ac:dyDescent="0.3">
      <c r="AZ1906" s="37">
        <v>44432</v>
      </c>
      <c r="BA1906" s="1">
        <v>36</v>
      </c>
      <c r="BB1906" s="1">
        <v>1</v>
      </c>
      <c r="BC1906" s="1">
        <v>0</v>
      </c>
      <c r="BE1906" s="37"/>
      <c r="BJ1906" s="37"/>
      <c r="BP1906" s="37"/>
    </row>
    <row r="1907" spans="52:68" x14ac:dyDescent="0.3">
      <c r="AZ1907" s="37">
        <v>44433</v>
      </c>
      <c r="BA1907" s="1">
        <v>0</v>
      </c>
      <c r="BB1907" s="1">
        <v>0</v>
      </c>
      <c r="BC1907" s="1">
        <v>0</v>
      </c>
      <c r="BE1907" s="37"/>
      <c r="BJ1907" s="37"/>
      <c r="BP1907" s="37"/>
    </row>
    <row r="1908" spans="52:68" x14ac:dyDescent="0.3">
      <c r="AZ1908" s="37">
        <v>44434</v>
      </c>
      <c r="BA1908" s="1">
        <v>0</v>
      </c>
      <c r="BB1908" s="1">
        <v>0</v>
      </c>
      <c r="BC1908" s="1">
        <v>0</v>
      </c>
      <c r="BE1908" s="37"/>
      <c r="BJ1908" s="37"/>
      <c r="BP1908" s="37"/>
    </row>
    <row r="1909" spans="52:68" x14ac:dyDescent="0.3">
      <c r="AZ1909" s="37">
        <v>44435</v>
      </c>
      <c r="BA1909" s="1">
        <v>-15</v>
      </c>
      <c r="BB1909" s="1">
        <v>1</v>
      </c>
      <c r="BC1909" s="1">
        <v>0</v>
      </c>
      <c r="BE1909" s="37"/>
      <c r="BJ1909" s="37"/>
      <c r="BP1909" s="37"/>
    </row>
    <row r="1910" spans="52:68" x14ac:dyDescent="0.3">
      <c r="AZ1910" s="37">
        <v>44438</v>
      </c>
      <c r="BA1910" s="1">
        <v>0</v>
      </c>
      <c r="BB1910" s="1">
        <v>0</v>
      </c>
      <c r="BC1910" s="1">
        <v>0</v>
      </c>
      <c r="BE1910" s="37"/>
      <c r="BJ1910" s="37"/>
      <c r="BP1910" s="37"/>
    </row>
    <row r="1911" spans="52:68" x14ac:dyDescent="0.3">
      <c r="AZ1911" s="37">
        <v>44439</v>
      </c>
      <c r="BA1911" s="1">
        <v>13.4</v>
      </c>
      <c r="BB1911" s="1">
        <v>1</v>
      </c>
      <c r="BC1911" s="1">
        <v>0</v>
      </c>
      <c r="BE1911" s="37"/>
      <c r="BJ1911" s="37"/>
      <c r="BP1911" s="37"/>
    </row>
    <row r="1912" spans="52:68" x14ac:dyDescent="0.3">
      <c r="AZ1912" s="37">
        <v>44440</v>
      </c>
      <c r="BA1912" s="1">
        <v>5.8</v>
      </c>
      <c r="BB1912" s="1">
        <v>1</v>
      </c>
      <c r="BC1912" s="1">
        <v>0</v>
      </c>
      <c r="BE1912" s="37"/>
      <c r="BJ1912" s="37"/>
      <c r="BP1912" s="37"/>
    </row>
    <row r="1913" spans="52:68" x14ac:dyDescent="0.3">
      <c r="AZ1913" s="37">
        <v>44441</v>
      </c>
      <c r="BA1913" s="1">
        <v>3.8</v>
      </c>
      <c r="BB1913" s="1">
        <v>1</v>
      </c>
      <c r="BC1913" s="1">
        <v>0</v>
      </c>
      <c r="BE1913" s="37"/>
      <c r="BJ1913" s="37"/>
      <c r="BP1913" s="37"/>
    </row>
    <row r="1914" spans="52:68" x14ac:dyDescent="0.3">
      <c r="AZ1914" s="37">
        <v>44442</v>
      </c>
      <c r="BA1914" s="1">
        <v>0</v>
      </c>
      <c r="BB1914" s="1">
        <v>0</v>
      </c>
      <c r="BC1914" s="1">
        <v>0</v>
      </c>
      <c r="BE1914" s="37"/>
      <c r="BJ1914" s="37"/>
      <c r="BP1914" s="37"/>
    </row>
    <row r="1915" spans="52:68" x14ac:dyDescent="0.3">
      <c r="AZ1915" s="37">
        <v>44445</v>
      </c>
      <c r="BA1915" s="1">
        <v>-11.3</v>
      </c>
      <c r="BB1915" s="1">
        <v>1</v>
      </c>
      <c r="BC1915" s="1">
        <v>0</v>
      </c>
      <c r="BE1915" s="37"/>
      <c r="BJ1915" s="37"/>
      <c r="BP1915" s="37"/>
    </row>
    <row r="1916" spans="52:68" x14ac:dyDescent="0.3">
      <c r="AZ1916" s="37">
        <v>44446</v>
      </c>
      <c r="BA1916" s="1">
        <v>-14.9</v>
      </c>
      <c r="BB1916" s="1">
        <v>1</v>
      </c>
      <c r="BC1916" s="1">
        <v>0</v>
      </c>
      <c r="BE1916" s="37"/>
      <c r="BJ1916" s="37"/>
      <c r="BP1916" s="37"/>
    </row>
    <row r="1917" spans="52:68" x14ac:dyDescent="0.3">
      <c r="AZ1917" s="37">
        <v>44447</v>
      </c>
      <c r="BA1917" s="1">
        <v>6</v>
      </c>
      <c r="BB1917" s="1">
        <v>1</v>
      </c>
      <c r="BC1917" s="1">
        <v>0</v>
      </c>
      <c r="BE1917" s="37"/>
      <c r="BJ1917" s="37"/>
      <c r="BP1917" s="37"/>
    </row>
    <row r="1918" spans="52:68" x14ac:dyDescent="0.3">
      <c r="AZ1918" s="37">
        <v>44448</v>
      </c>
      <c r="BA1918" s="1">
        <v>4</v>
      </c>
      <c r="BB1918" s="1">
        <v>1</v>
      </c>
      <c r="BC1918" s="1">
        <v>0</v>
      </c>
      <c r="BE1918" s="37"/>
      <c r="BJ1918" s="37"/>
      <c r="BP1918" s="37"/>
    </row>
    <row r="1919" spans="52:68" x14ac:dyDescent="0.3">
      <c r="AZ1919" s="37">
        <v>44449</v>
      </c>
      <c r="BA1919" s="1">
        <v>-21.2</v>
      </c>
      <c r="BB1919" s="1">
        <v>1</v>
      </c>
      <c r="BC1919" s="1">
        <v>0</v>
      </c>
      <c r="BE1919" s="37"/>
      <c r="BJ1919" s="37"/>
      <c r="BP1919" s="37"/>
    </row>
    <row r="1920" spans="52:68" x14ac:dyDescent="0.3">
      <c r="AZ1920" s="37">
        <v>44452</v>
      </c>
      <c r="BA1920" s="1">
        <v>16</v>
      </c>
      <c r="BB1920" s="1">
        <v>1</v>
      </c>
      <c r="BC1920" s="1">
        <v>0</v>
      </c>
      <c r="BE1920" s="37"/>
      <c r="BJ1920" s="37"/>
      <c r="BP1920" s="37"/>
    </row>
    <row r="1921" spans="52:68" x14ac:dyDescent="0.3">
      <c r="AZ1921" s="37">
        <v>44453</v>
      </c>
      <c r="BA1921" s="1">
        <v>-2.2999999999999998</v>
      </c>
      <c r="BB1921" s="1">
        <v>1</v>
      </c>
      <c r="BC1921" s="1">
        <v>0</v>
      </c>
      <c r="BE1921" s="37"/>
      <c r="BJ1921" s="37"/>
      <c r="BP1921" s="37"/>
    </row>
    <row r="1922" spans="52:68" x14ac:dyDescent="0.3">
      <c r="AZ1922" s="37">
        <v>44454</v>
      </c>
      <c r="BA1922" s="1">
        <v>0</v>
      </c>
      <c r="BB1922" s="1">
        <v>0</v>
      </c>
      <c r="BC1922" s="1">
        <v>0</v>
      </c>
      <c r="BE1922" s="37"/>
      <c r="BJ1922" s="37"/>
      <c r="BP1922" s="37"/>
    </row>
    <row r="1923" spans="52:68" x14ac:dyDescent="0.3">
      <c r="AZ1923" s="37">
        <v>44455</v>
      </c>
      <c r="BA1923" s="1">
        <v>11</v>
      </c>
      <c r="BB1923" s="1">
        <v>1</v>
      </c>
      <c r="BC1923" s="1">
        <v>0</v>
      </c>
      <c r="BE1923" s="37"/>
      <c r="BJ1923" s="37"/>
      <c r="BP1923" s="37"/>
    </row>
    <row r="1924" spans="52:68" x14ac:dyDescent="0.3">
      <c r="AZ1924" s="37">
        <v>44456</v>
      </c>
      <c r="BA1924" s="1">
        <v>14.2</v>
      </c>
      <c r="BB1924" s="1">
        <v>1</v>
      </c>
      <c r="BC1924" s="1">
        <v>0</v>
      </c>
      <c r="BE1924" s="37"/>
      <c r="BJ1924" s="37"/>
      <c r="BP1924" s="37"/>
    </row>
    <row r="1925" spans="52:68" x14ac:dyDescent="0.3">
      <c r="AZ1925" s="37">
        <v>44462</v>
      </c>
      <c r="BA1925" s="1">
        <v>39.6</v>
      </c>
      <c r="BB1925" s="1">
        <v>1</v>
      </c>
      <c r="BC1925" s="1">
        <v>0</v>
      </c>
      <c r="BE1925" s="37"/>
      <c r="BJ1925" s="37"/>
      <c r="BP1925" s="37"/>
    </row>
    <row r="1926" spans="52:68" x14ac:dyDescent="0.3">
      <c r="AZ1926" s="37">
        <v>44463</v>
      </c>
      <c r="BA1926" s="1">
        <v>3.9</v>
      </c>
      <c r="BB1926" s="1">
        <v>1</v>
      </c>
      <c r="BC1926" s="1">
        <v>0</v>
      </c>
      <c r="BE1926" s="37"/>
      <c r="BJ1926" s="37"/>
      <c r="BP1926" s="37"/>
    </row>
    <row r="1927" spans="52:68" x14ac:dyDescent="0.3">
      <c r="AZ1927" s="37">
        <v>44466</v>
      </c>
      <c r="BA1927" s="1">
        <v>5</v>
      </c>
      <c r="BB1927" s="1">
        <v>1</v>
      </c>
      <c r="BC1927" s="1">
        <v>0</v>
      </c>
      <c r="BE1927" s="37"/>
      <c r="BJ1927" s="37"/>
      <c r="BP1927" s="37"/>
    </row>
    <row r="1928" spans="52:68" x14ac:dyDescent="0.3">
      <c r="AZ1928" s="37">
        <v>44467</v>
      </c>
      <c r="BA1928" s="1">
        <v>56</v>
      </c>
      <c r="BB1928" s="1">
        <v>1</v>
      </c>
      <c r="BC1928" s="1">
        <v>41.1</v>
      </c>
      <c r="BE1928" s="37"/>
      <c r="BJ1928" s="37"/>
      <c r="BP1928" s="37"/>
    </row>
    <row r="1929" spans="52:68" x14ac:dyDescent="0.3">
      <c r="AZ1929" s="37">
        <v>44468</v>
      </c>
      <c r="BA1929" s="1">
        <v>0</v>
      </c>
      <c r="BB1929" s="1">
        <v>0</v>
      </c>
      <c r="BC1929" s="1">
        <v>0</v>
      </c>
      <c r="BE1929" s="37"/>
      <c r="BJ1929" s="37"/>
      <c r="BP1929" s="37"/>
    </row>
    <row r="1930" spans="52:68" x14ac:dyDescent="0.3">
      <c r="AZ1930" s="37">
        <v>44469</v>
      </c>
      <c r="BA1930" s="1">
        <v>-21.3</v>
      </c>
      <c r="BB1930" s="1">
        <v>1</v>
      </c>
      <c r="BC1930" s="1">
        <v>0</v>
      </c>
      <c r="BE1930" s="37"/>
      <c r="BJ1930" s="37"/>
      <c r="BP1930" s="37"/>
    </row>
    <row r="1931" spans="52:68" x14ac:dyDescent="0.3">
      <c r="AZ1931" s="37">
        <v>44470</v>
      </c>
      <c r="BA1931" s="1">
        <v>32</v>
      </c>
      <c r="BB1931" s="1">
        <v>1</v>
      </c>
      <c r="BC1931" s="1">
        <v>0</v>
      </c>
      <c r="BE1931" s="37"/>
      <c r="BJ1931" s="37"/>
      <c r="BP1931" s="37"/>
    </row>
    <row r="1932" spans="52:68" x14ac:dyDescent="0.3">
      <c r="AZ1932" s="37">
        <v>44474</v>
      </c>
      <c r="BA1932" s="1">
        <v>19.5</v>
      </c>
      <c r="BB1932" s="1">
        <v>1</v>
      </c>
      <c r="BC1932" s="1">
        <v>0</v>
      </c>
      <c r="BE1932" s="37"/>
      <c r="BJ1932" s="37"/>
      <c r="BP1932" s="37"/>
    </row>
    <row r="1933" spans="52:68" x14ac:dyDescent="0.3">
      <c r="AZ1933" s="37">
        <v>44475</v>
      </c>
      <c r="BA1933" s="1">
        <v>47.099999999999902</v>
      </c>
      <c r="BB1933" s="1">
        <v>1</v>
      </c>
      <c r="BC1933" s="1">
        <v>25.9</v>
      </c>
      <c r="BE1933" s="37"/>
      <c r="BJ1933" s="37"/>
      <c r="BP1933" s="37"/>
    </row>
    <row r="1934" spans="52:68" x14ac:dyDescent="0.3">
      <c r="AZ1934" s="37">
        <v>44476</v>
      </c>
      <c r="BA1934" s="1">
        <v>0</v>
      </c>
      <c r="BB1934" s="1">
        <v>0</v>
      </c>
      <c r="BC1934" s="1">
        <v>0</v>
      </c>
      <c r="BE1934" s="37"/>
      <c r="BJ1934" s="37"/>
      <c r="BP1934" s="37"/>
    </row>
    <row r="1935" spans="52:68" x14ac:dyDescent="0.3">
      <c r="AZ1935" s="37">
        <v>44477</v>
      </c>
      <c r="BA1935" s="1">
        <v>0</v>
      </c>
      <c r="BB1935" s="1">
        <v>0</v>
      </c>
      <c r="BC1935" s="1">
        <v>0</v>
      </c>
      <c r="BE1935" s="37"/>
      <c r="BJ1935" s="37"/>
      <c r="BP1935" s="37"/>
    </row>
    <row r="1936" spans="52:68" x14ac:dyDescent="0.3">
      <c r="AZ1936" s="37">
        <v>44481</v>
      </c>
      <c r="BA1936" s="1">
        <v>43.6</v>
      </c>
      <c r="BB1936" s="1">
        <v>1</v>
      </c>
      <c r="BC1936" s="1">
        <v>0</v>
      </c>
      <c r="BE1936" s="37"/>
      <c r="BJ1936" s="37"/>
      <c r="BP1936" s="37"/>
    </row>
    <row r="1937" spans="52:68" x14ac:dyDescent="0.3">
      <c r="AZ1937" s="37">
        <v>44482</v>
      </c>
      <c r="BA1937" s="1">
        <v>0</v>
      </c>
      <c r="BB1937" s="1">
        <v>0</v>
      </c>
      <c r="BC1937" s="1">
        <v>0</v>
      </c>
      <c r="BE1937" s="37"/>
      <c r="BJ1937" s="37"/>
      <c r="BP1937" s="37"/>
    </row>
    <row r="1938" spans="52:68" x14ac:dyDescent="0.3">
      <c r="AZ1938" s="37">
        <v>44483</v>
      </c>
      <c r="BA1938" s="1">
        <v>-20.7</v>
      </c>
      <c r="BB1938" s="1">
        <v>1</v>
      </c>
      <c r="BC1938" s="1">
        <v>0</v>
      </c>
      <c r="BE1938" s="37"/>
      <c r="BJ1938" s="37"/>
      <c r="BP1938" s="37"/>
    </row>
    <row r="1939" spans="52:68" x14ac:dyDescent="0.3">
      <c r="AZ1939" s="37">
        <v>44484</v>
      </c>
      <c r="BA1939" s="1">
        <v>0</v>
      </c>
      <c r="BB1939" s="1">
        <v>0</v>
      </c>
      <c r="BC1939" s="1">
        <v>0</v>
      </c>
      <c r="BE1939" s="37"/>
      <c r="BJ1939" s="37"/>
      <c r="BP1939" s="37"/>
    </row>
    <row r="1940" spans="52:68" x14ac:dyDescent="0.3">
      <c r="AZ1940" s="37">
        <v>44487</v>
      </c>
      <c r="BA1940" s="1">
        <v>0</v>
      </c>
      <c r="BB1940" s="1">
        <v>0</v>
      </c>
      <c r="BC1940" s="1">
        <v>0</v>
      </c>
      <c r="BE1940" s="37"/>
      <c r="BJ1940" s="37"/>
      <c r="BP1940" s="37"/>
    </row>
    <row r="1941" spans="52:68" x14ac:dyDescent="0.3">
      <c r="AZ1941" s="37">
        <v>44488</v>
      </c>
      <c r="BA1941" s="1">
        <v>-20.9</v>
      </c>
      <c r="BB1941" s="1">
        <v>1</v>
      </c>
      <c r="BC1941" s="1">
        <v>0</v>
      </c>
      <c r="BE1941" s="37"/>
      <c r="BJ1941" s="37"/>
      <c r="BP1941" s="37"/>
    </row>
    <row r="1942" spans="52:68" x14ac:dyDescent="0.3">
      <c r="AZ1942" s="37">
        <v>44489</v>
      </c>
      <c r="BA1942" s="1">
        <v>0</v>
      </c>
      <c r="BB1942" s="1">
        <v>0</v>
      </c>
      <c r="BC1942" s="1">
        <v>0</v>
      </c>
      <c r="BE1942" s="37"/>
      <c r="BJ1942" s="37"/>
      <c r="BP1942" s="37"/>
    </row>
    <row r="1943" spans="52:68" x14ac:dyDescent="0.3">
      <c r="AZ1943" s="37">
        <v>44490</v>
      </c>
      <c r="BA1943" s="1">
        <v>0</v>
      </c>
      <c r="BB1943" s="1">
        <v>0</v>
      </c>
      <c r="BC1943" s="1">
        <v>0</v>
      </c>
      <c r="BE1943" s="37"/>
      <c r="BJ1943" s="37"/>
      <c r="BP1943" s="37"/>
    </row>
  </sheetData>
  <phoneticPr fontId="1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P89"/>
  <sheetViews>
    <sheetView zoomScale="70" zoomScaleNormal="70" workbookViewId="0">
      <pane xSplit="2" ySplit="27" topLeftCell="O28" activePane="bottomRight" state="frozen"/>
      <selection activeCell="P27" sqref="P27"/>
      <selection pane="topRight" activeCell="P27" sqref="P27"/>
      <selection pane="bottomLeft" activeCell="P27" sqref="P27"/>
      <selection pane="bottomRight" activeCell="AQ16" sqref="AQ16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5" width="9" style="1"/>
    <col min="6" max="6" width="11" style="1" customWidth="1"/>
    <col min="7" max="7" width="6.75" style="1" customWidth="1"/>
    <col min="8" max="8" width="9" style="1"/>
    <col min="9" max="9" width="11" style="1" customWidth="1"/>
    <col min="10" max="10" width="6.75" style="1" customWidth="1"/>
    <col min="11" max="11" width="9" style="1"/>
    <col min="12" max="12" width="11" style="1" customWidth="1"/>
    <col min="13" max="14" width="6.75" style="1" customWidth="1"/>
    <col min="15" max="17" width="11" style="1" customWidth="1"/>
    <col min="18" max="18" width="9" style="1"/>
    <col min="19" max="19" width="11" style="1" customWidth="1"/>
    <col min="20" max="20" width="9" style="1"/>
    <col min="21" max="21" width="11" style="1" customWidth="1"/>
    <col min="22" max="22" width="9" style="1"/>
    <col min="23" max="23" width="11" style="1" customWidth="1"/>
    <col min="24" max="24" width="9" style="1"/>
    <col min="25" max="25" width="11" style="1" customWidth="1"/>
    <col min="26" max="26" width="9" style="1"/>
    <col min="27" max="27" width="11" style="1" customWidth="1"/>
    <col min="28" max="28" width="9" style="1"/>
    <col min="29" max="29" width="11" style="1" customWidth="1"/>
    <col min="30" max="30" width="9" style="1"/>
    <col min="31" max="31" width="11" style="1" customWidth="1"/>
    <col min="32" max="32" width="9" style="1"/>
    <col min="33" max="33" width="11" style="1" customWidth="1"/>
    <col min="34" max="34" width="9" style="1"/>
    <col min="35" max="35" width="11" style="1" customWidth="1"/>
    <col min="36" max="36" width="9" style="1"/>
    <col min="37" max="37" width="11" style="1" customWidth="1"/>
    <col min="38" max="38" width="9" style="1"/>
    <col min="39" max="39" width="11" style="1" customWidth="1"/>
    <col min="40" max="40" width="9" style="1"/>
    <col min="41" max="41" width="11" style="1" customWidth="1"/>
    <col min="42" max="16384" width="9" style="1"/>
  </cols>
  <sheetData>
    <row r="1" spans="1:41" ht="26.25" x14ac:dyDescent="0.3">
      <c r="A1" s="21" t="s">
        <v>15</v>
      </c>
    </row>
    <row r="2" spans="1:41" ht="44.25" customHeight="1" x14ac:dyDescent="0.3">
      <c r="P2" s="40"/>
    </row>
    <row r="3" spans="1:41" ht="99" x14ac:dyDescent="0.3">
      <c r="C3" s="23" t="s">
        <v>25</v>
      </c>
      <c r="D3" s="23"/>
      <c r="F3" s="27" t="s">
        <v>26</v>
      </c>
      <c r="G3" s="23"/>
      <c r="I3" s="27" t="s">
        <v>28</v>
      </c>
      <c r="J3" s="23"/>
      <c r="L3" s="27" t="s">
        <v>28</v>
      </c>
      <c r="M3" s="23"/>
      <c r="N3" s="23"/>
      <c r="O3" s="33" t="s">
        <v>39</v>
      </c>
      <c r="P3" s="41"/>
      <c r="Q3" s="33" t="s">
        <v>40</v>
      </c>
      <c r="S3" s="33" t="s">
        <v>41</v>
      </c>
      <c r="U3" s="33" t="s">
        <v>43</v>
      </c>
      <c r="W3" s="33" t="s">
        <v>44</v>
      </c>
      <c r="Y3" s="33" t="s">
        <v>46</v>
      </c>
      <c r="AA3" s="33" t="s">
        <v>45</v>
      </c>
      <c r="AC3" s="39" t="s">
        <v>58</v>
      </c>
      <c r="AE3" s="33" t="s">
        <v>49</v>
      </c>
      <c r="AG3" s="33" t="s">
        <v>52</v>
      </c>
      <c r="AI3" s="39" t="s">
        <v>56</v>
      </c>
      <c r="AK3" s="39" t="s">
        <v>57</v>
      </c>
      <c r="AM3" s="39" t="s">
        <v>59</v>
      </c>
      <c r="AO3" s="39" t="s">
        <v>60</v>
      </c>
    </row>
    <row r="4" spans="1:41" x14ac:dyDescent="0.3">
      <c r="C4" s="23"/>
      <c r="D4" s="23"/>
      <c r="F4" s="27"/>
      <c r="G4" s="23"/>
      <c r="I4" s="27"/>
      <c r="J4" s="23"/>
      <c r="L4" s="27"/>
      <c r="M4" s="23"/>
      <c r="N4" s="23"/>
      <c r="O4" s="33"/>
      <c r="P4" s="41"/>
      <c r="Q4" s="33"/>
      <c r="S4" s="33"/>
      <c r="U4" s="33"/>
      <c r="W4" s="33"/>
      <c r="Y4" s="33"/>
      <c r="AA4" s="33"/>
      <c r="AC4" s="33"/>
      <c r="AE4" s="33"/>
      <c r="AG4" s="33"/>
      <c r="AI4" s="33"/>
      <c r="AK4" s="33"/>
      <c r="AM4" s="33"/>
      <c r="AO4" s="33"/>
    </row>
    <row r="5" spans="1:41" x14ac:dyDescent="0.3">
      <c r="C5" s="23"/>
      <c r="D5" s="23"/>
      <c r="F5" s="27"/>
      <c r="G5" s="23"/>
      <c r="I5" s="27"/>
      <c r="J5" s="23"/>
      <c r="L5" s="27"/>
      <c r="M5" s="23"/>
      <c r="N5" s="23"/>
      <c r="O5" s="33"/>
      <c r="P5" s="41"/>
      <c r="Q5" s="33"/>
      <c r="S5" s="33"/>
      <c r="U5" s="33"/>
      <c r="W5" s="33"/>
      <c r="Y5" s="33"/>
      <c r="AA5" s="33"/>
      <c r="AC5" s="33"/>
      <c r="AE5" s="33"/>
      <c r="AG5" s="33"/>
      <c r="AI5" s="33"/>
      <c r="AK5" s="33"/>
      <c r="AM5" s="33"/>
      <c r="AO5" s="33"/>
    </row>
    <row r="6" spans="1:41" x14ac:dyDescent="0.3">
      <c r="C6" s="23"/>
      <c r="D6" s="23"/>
      <c r="F6" s="27"/>
      <c r="G6" s="23"/>
      <c r="I6" s="27"/>
      <c r="J6" s="23"/>
      <c r="L6" s="27"/>
      <c r="M6" s="23"/>
      <c r="N6" s="23"/>
      <c r="O6" s="33"/>
      <c r="P6" s="41"/>
      <c r="Q6" s="33"/>
      <c r="S6" s="33"/>
      <c r="U6" s="33"/>
      <c r="W6" s="33"/>
      <c r="Y6" s="33"/>
      <c r="AA6" s="33"/>
      <c r="AC6" s="33"/>
      <c r="AE6" s="33"/>
      <c r="AG6" s="33"/>
      <c r="AI6" s="33"/>
      <c r="AK6" s="33"/>
      <c r="AM6" s="33"/>
      <c r="AO6" s="33"/>
    </row>
    <row r="7" spans="1:41" x14ac:dyDescent="0.3">
      <c r="B7" s="6"/>
      <c r="C7" s="2"/>
      <c r="D7" s="2"/>
      <c r="F7" s="2"/>
      <c r="G7" s="2"/>
      <c r="I7" s="2"/>
      <c r="J7" s="2"/>
      <c r="L7" s="2"/>
      <c r="M7" s="2"/>
      <c r="N7" s="2"/>
      <c r="O7" s="2"/>
      <c r="P7" s="42"/>
      <c r="Q7" s="2"/>
      <c r="S7" s="2"/>
      <c r="U7" s="2"/>
      <c r="W7" s="2"/>
      <c r="Y7" s="2"/>
      <c r="AA7" s="2"/>
      <c r="AC7" s="2"/>
      <c r="AE7" s="2"/>
      <c r="AG7" s="2"/>
      <c r="AI7" s="2"/>
      <c r="AK7" s="2"/>
      <c r="AM7" s="2"/>
      <c r="AO7" s="2"/>
    </row>
    <row r="8" spans="1:41" x14ac:dyDescent="0.3">
      <c r="A8" s="35" t="s">
        <v>22</v>
      </c>
      <c r="B8" s="9" t="s">
        <v>9</v>
      </c>
      <c r="C8" s="4"/>
      <c r="D8" s="4"/>
      <c r="F8" s="4"/>
      <c r="G8" s="4"/>
      <c r="I8" s="4"/>
      <c r="J8" s="4"/>
      <c r="L8" s="4"/>
      <c r="M8" s="4"/>
      <c r="N8" s="4"/>
      <c r="O8" s="4">
        <v>0.2</v>
      </c>
      <c r="P8" s="43"/>
      <c r="Q8" s="4">
        <v>0.2</v>
      </c>
      <c r="S8" s="4">
        <v>0.2</v>
      </c>
      <c r="U8" s="4">
        <v>0.2</v>
      </c>
      <c r="W8" s="4">
        <v>0.2</v>
      </c>
      <c r="Y8" s="4">
        <v>0.2</v>
      </c>
      <c r="AA8" s="4">
        <v>0.2</v>
      </c>
      <c r="AC8" s="4">
        <v>0.2</v>
      </c>
      <c r="AE8" s="4">
        <v>0.2</v>
      </c>
      <c r="AG8" s="4">
        <v>0.2</v>
      </c>
      <c r="AI8" s="4">
        <v>0.2</v>
      </c>
      <c r="AK8" s="4">
        <v>0.2</v>
      </c>
      <c r="AM8" s="4">
        <v>0.2</v>
      </c>
      <c r="AO8" s="4">
        <v>0.2</v>
      </c>
    </row>
    <row r="9" spans="1:41" x14ac:dyDescent="0.3">
      <c r="A9" s="35"/>
      <c r="B9" s="9" t="s">
        <v>10</v>
      </c>
      <c r="C9" s="4"/>
      <c r="D9" s="4"/>
      <c r="F9" s="4"/>
      <c r="G9" s="4"/>
      <c r="I9" s="4"/>
      <c r="J9" s="4"/>
      <c r="L9" s="4"/>
      <c r="M9" s="4"/>
      <c r="N9" s="4"/>
      <c r="O9" s="4">
        <v>0.05</v>
      </c>
      <c r="P9" s="43"/>
      <c r="Q9" s="4">
        <v>0.05</v>
      </c>
      <c r="S9" s="4">
        <v>0.05</v>
      </c>
      <c r="U9" s="4">
        <v>0.05</v>
      </c>
      <c r="W9" s="4">
        <v>0.05</v>
      </c>
      <c r="Y9" s="4">
        <v>0.05</v>
      </c>
      <c r="AA9" s="4">
        <v>0.05</v>
      </c>
      <c r="AC9" s="4">
        <v>0.05</v>
      </c>
      <c r="AE9" s="4">
        <v>0.05</v>
      </c>
      <c r="AG9" s="4">
        <v>0.05</v>
      </c>
      <c r="AI9" s="4">
        <v>0.05</v>
      </c>
      <c r="AK9" s="4">
        <v>0.05</v>
      </c>
      <c r="AM9" s="4">
        <v>0.05</v>
      </c>
      <c r="AO9" s="4">
        <v>0.05</v>
      </c>
    </row>
    <row r="10" spans="1:41" x14ac:dyDescent="0.3">
      <c r="A10" s="35"/>
      <c r="B10" s="23" t="s">
        <v>18</v>
      </c>
      <c r="C10" s="24" t="s">
        <v>19</v>
      </c>
      <c r="D10" s="24"/>
      <c r="F10" s="24" t="s">
        <v>27</v>
      </c>
      <c r="G10" s="24"/>
      <c r="I10" s="24" t="s">
        <v>29</v>
      </c>
      <c r="J10" s="24"/>
      <c r="L10" s="24" t="s">
        <v>30</v>
      </c>
      <c r="M10" s="24"/>
      <c r="N10" s="24"/>
      <c r="O10" s="24" t="s">
        <v>30</v>
      </c>
      <c r="P10" s="44"/>
      <c r="Q10" s="24" t="s">
        <v>30</v>
      </c>
      <c r="S10" s="24" t="s">
        <v>30</v>
      </c>
      <c r="U10" s="24" t="s">
        <v>30</v>
      </c>
      <c r="W10" s="24" t="s">
        <v>30</v>
      </c>
      <c r="Y10" s="24" t="s">
        <v>30</v>
      </c>
      <c r="AA10" s="24" t="s">
        <v>30</v>
      </c>
      <c r="AC10" s="24" t="s">
        <v>30</v>
      </c>
      <c r="AE10" s="24" t="s">
        <v>30</v>
      </c>
      <c r="AG10" s="24" t="s">
        <v>51</v>
      </c>
      <c r="AI10" s="24" t="s">
        <v>30</v>
      </c>
      <c r="AK10" s="24" t="s">
        <v>30</v>
      </c>
      <c r="AM10" s="24" t="s">
        <v>30</v>
      </c>
      <c r="AO10" s="24" t="s">
        <v>30</v>
      </c>
    </row>
    <row r="11" spans="1:41" x14ac:dyDescent="0.3">
      <c r="A11" s="35"/>
      <c r="B11" s="23" t="s">
        <v>34</v>
      </c>
      <c r="C11" s="4">
        <v>0.5</v>
      </c>
      <c r="D11" s="4"/>
      <c r="F11" s="4">
        <v>0.5</v>
      </c>
      <c r="G11" s="4"/>
      <c r="I11" s="4">
        <v>0.5</v>
      </c>
      <c r="J11" s="4"/>
      <c r="L11" s="4">
        <v>0.5</v>
      </c>
      <c r="M11" s="4"/>
      <c r="N11" s="4"/>
      <c r="O11" s="4">
        <v>0.5</v>
      </c>
      <c r="P11" s="4"/>
      <c r="Q11" s="4">
        <v>0.5</v>
      </c>
      <c r="S11" s="4">
        <v>0.5</v>
      </c>
      <c r="U11" s="4">
        <v>0.5</v>
      </c>
      <c r="W11" s="4">
        <v>0.5</v>
      </c>
      <c r="Y11" s="4">
        <v>0.5</v>
      </c>
      <c r="AA11" s="4">
        <v>0.5</v>
      </c>
      <c r="AC11" s="4">
        <v>0.5</v>
      </c>
      <c r="AE11" s="4">
        <v>0.5</v>
      </c>
      <c r="AG11" s="4">
        <v>0.5</v>
      </c>
      <c r="AI11" s="4">
        <v>0.5</v>
      </c>
      <c r="AK11" s="4">
        <v>0.5</v>
      </c>
      <c r="AM11" s="4">
        <v>0.5</v>
      </c>
      <c r="AO11" s="4">
        <v>0.5</v>
      </c>
    </row>
    <row r="12" spans="1:41" x14ac:dyDescent="0.3">
      <c r="A12" s="35"/>
      <c r="B12" s="12" t="s">
        <v>11</v>
      </c>
      <c r="C12" s="10">
        <v>100</v>
      </c>
      <c r="D12" s="10"/>
      <c r="F12" s="10">
        <v>100</v>
      </c>
      <c r="G12" s="10"/>
      <c r="I12" s="10">
        <v>100</v>
      </c>
      <c r="J12" s="10"/>
      <c r="L12" s="10">
        <v>100</v>
      </c>
      <c r="M12" s="10"/>
      <c r="N12" s="10"/>
      <c r="O12" s="10">
        <v>100</v>
      </c>
      <c r="P12" s="10"/>
      <c r="Q12" s="10">
        <v>100</v>
      </c>
      <c r="S12" s="10">
        <v>100</v>
      </c>
      <c r="U12" s="10">
        <v>100</v>
      </c>
      <c r="W12" s="10">
        <v>100</v>
      </c>
      <c r="Y12" s="10">
        <v>100</v>
      </c>
      <c r="AA12" s="10">
        <v>100</v>
      </c>
      <c r="AC12" s="10">
        <v>100</v>
      </c>
      <c r="AE12" s="10">
        <v>100</v>
      </c>
      <c r="AG12" s="10">
        <v>100</v>
      </c>
      <c r="AI12" s="10">
        <v>100</v>
      </c>
      <c r="AK12" s="10">
        <v>100</v>
      </c>
      <c r="AM12" s="10">
        <v>100</v>
      </c>
      <c r="AO12" s="10">
        <v>100</v>
      </c>
    </row>
    <row r="13" spans="1:41" x14ac:dyDescent="0.3">
      <c r="A13" s="35"/>
      <c r="B13" s="20" t="s">
        <v>14</v>
      </c>
      <c r="C13" s="8"/>
      <c r="D13" s="8"/>
      <c r="F13" s="8"/>
      <c r="G13" s="8"/>
      <c r="I13" s="8"/>
      <c r="J13" s="8"/>
      <c r="L13" s="8"/>
      <c r="M13" s="8"/>
      <c r="N13" s="8"/>
      <c r="O13" s="8"/>
      <c r="P13" s="8"/>
      <c r="Q13" s="8"/>
      <c r="S13" s="8"/>
      <c r="U13" s="8"/>
      <c r="W13" s="8"/>
      <c r="Y13" s="8"/>
      <c r="AA13" s="8"/>
      <c r="AC13" s="8"/>
      <c r="AE13" s="8"/>
      <c r="AG13" s="8"/>
      <c r="AI13" s="8"/>
      <c r="AK13" s="8"/>
      <c r="AM13" s="8"/>
      <c r="AO13" s="8"/>
    </row>
    <row r="14" spans="1:41" x14ac:dyDescent="0.3">
      <c r="A14" s="25"/>
      <c r="B14" s="20"/>
      <c r="C14" s="8"/>
      <c r="D14" s="8"/>
      <c r="F14" s="8"/>
      <c r="G14" s="8"/>
      <c r="I14" s="8"/>
      <c r="J14" s="8"/>
      <c r="L14" s="8"/>
      <c r="M14" s="8"/>
      <c r="N14" s="8"/>
      <c r="O14" s="8"/>
      <c r="P14" s="8"/>
      <c r="Q14" s="8"/>
      <c r="S14" s="8"/>
      <c r="U14" s="8"/>
      <c r="W14" s="8"/>
      <c r="Y14" s="8"/>
      <c r="AA14" s="8"/>
      <c r="AC14" s="8"/>
      <c r="AE14" s="8"/>
      <c r="AG14" s="8"/>
      <c r="AI14" s="8"/>
      <c r="AK14" s="8"/>
      <c r="AM14" s="8"/>
      <c r="AO14" s="8"/>
    </row>
    <row r="15" spans="1:41" x14ac:dyDescent="0.3">
      <c r="A15" s="35" t="s">
        <v>23</v>
      </c>
      <c r="B15" s="6" t="s">
        <v>2</v>
      </c>
      <c r="C15" s="1">
        <f>COUNTIF(C$28:C$89, "&gt;=0")</f>
        <v>36</v>
      </c>
      <c r="F15" s="1">
        <f>COUNTIF(F$28:F$89, "&gt;=0")</f>
        <v>36</v>
      </c>
      <c r="I15" s="1">
        <f>COUNTIF(I$28:I$89, "&gt;=0")</f>
        <v>38</v>
      </c>
      <c r="L15" s="1">
        <f>COUNTIF(L$28:L$89, "&gt;=0")</f>
        <v>40</v>
      </c>
      <c r="O15" s="1">
        <f>COUNTIF(O$28:O$9990, "&gt;=0")</f>
        <v>39</v>
      </c>
      <c r="Q15" s="1">
        <f>COUNTIF(Q$28:Q$9990, "&gt;=0")</f>
        <v>41</v>
      </c>
      <c r="S15" s="1">
        <f>COUNTIF(S$28:S$9990, "&gt;=0")</f>
        <v>43</v>
      </c>
      <c r="U15" s="1">
        <f>COUNTIF(U$28:U$9990, "&gt;=0")</f>
        <v>45</v>
      </c>
      <c r="W15" s="1">
        <f>COUNTIF(W$28:W$9990, "&gt;=0")</f>
        <v>40</v>
      </c>
      <c r="Y15" s="1">
        <f>COUNTIF(Y$28:Y$9990, "&gt;=0")</f>
        <v>45</v>
      </c>
      <c r="AA15" s="1">
        <f>COUNTIF(AA$28:AA$9990, "&gt;=0")</f>
        <v>43</v>
      </c>
      <c r="AC15" s="1">
        <f>COUNTIF(AC$28:AC$9990, "&gt;=0")</f>
        <v>40</v>
      </c>
      <c r="AE15" s="1">
        <f>COUNTIF(AE$28:AE$9990, "&gt;=0")</f>
        <v>39</v>
      </c>
      <c r="AG15" s="1">
        <f>COUNTIF(AG$28:AG$9990, "&gt;=0")</f>
        <v>41</v>
      </c>
      <c r="AI15" s="1">
        <f>COUNTIF(AI$28:AI$9990, "&gt;=0")</f>
        <v>10</v>
      </c>
      <c r="AK15" s="1">
        <f>COUNTIF(AK$28:AK$9990, "&gt;=0")</f>
        <v>9</v>
      </c>
      <c r="AM15" s="1">
        <f>COUNTIF(AM$28:AM$9990, "&gt;=0")</f>
        <v>8</v>
      </c>
      <c r="AO15" s="1">
        <f>COUNTIF(AO$28:AO$9990, "&gt;=0")</f>
        <v>40</v>
      </c>
    </row>
    <row r="16" spans="1:41" x14ac:dyDescent="0.3">
      <c r="A16" s="36"/>
      <c r="B16" s="6" t="s">
        <v>3</v>
      </c>
      <c r="C16" s="1">
        <f>COUNTIF(C$28:C$89, "&lt;0")</f>
        <v>21</v>
      </c>
      <c r="F16" s="1">
        <f>COUNTIF(F$28:F$89, "&lt;0")</f>
        <v>21</v>
      </c>
      <c r="I16" s="1">
        <f>COUNTIF(I$28:I$89, "&lt;0")</f>
        <v>19</v>
      </c>
      <c r="L16" s="1">
        <f>COUNTIF(L$28:L$89, "&lt;0")</f>
        <v>17</v>
      </c>
      <c r="O16" s="1">
        <f>COUNTIF(O$28:O$9990, "&lt;0")</f>
        <v>18</v>
      </c>
      <c r="Q16" s="1">
        <f>COUNTIF(Q$28:Q$9990, "&lt;0")</f>
        <v>16</v>
      </c>
      <c r="S16" s="1">
        <f>COUNTIF(S$28:S$9990, "&lt;0")</f>
        <v>14</v>
      </c>
      <c r="U16" s="1">
        <f>COUNTIF(U$28:U$9990, "&lt;0")</f>
        <v>12</v>
      </c>
      <c r="W16" s="1">
        <f>COUNTIF(W$28:W$9990, "&lt;0")</f>
        <v>17</v>
      </c>
      <c r="Y16" s="1">
        <f>COUNTIF(Y$28:Y$9990, "&lt;0")</f>
        <v>12</v>
      </c>
      <c r="AA16" s="1">
        <f>COUNTIF(AA$28:AA$9990, "&lt;0")</f>
        <v>14</v>
      </c>
      <c r="AC16" s="1">
        <f>COUNTIF(AC$28:AC$9990, "&lt;0")</f>
        <v>17</v>
      </c>
      <c r="AE16" s="1">
        <f>COUNTIF(AE$28:AE$9990, "&lt;0")</f>
        <v>18</v>
      </c>
      <c r="AG16" s="1">
        <f>COUNTIF(AG$28:AG$9990, "&lt;0")</f>
        <v>16</v>
      </c>
      <c r="AI16" s="1">
        <f>COUNTIF(AI$28:AI$9990, "&lt;0")</f>
        <v>2</v>
      </c>
      <c r="AK16" s="1">
        <f>COUNTIF(AK$28:AK$9990, "&lt;0")</f>
        <v>3</v>
      </c>
      <c r="AM16" s="1">
        <f>COUNTIF(AM$28:AM$9990, "&lt;0")</f>
        <v>4</v>
      </c>
      <c r="AO16" s="1">
        <f>COUNTIF(AO$28:AO$9990, "&lt;0")</f>
        <v>18</v>
      </c>
    </row>
    <row r="17" spans="1:42" x14ac:dyDescent="0.3">
      <c r="A17" s="36"/>
      <c r="B17" s="6" t="s">
        <v>6</v>
      </c>
      <c r="C17" s="7">
        <f>+C15/(C15+C16)</f>
        <v>0.63157894736842102</v>
      </c>
      <c r="D17" s="7"/>
      <c r="F17" s="7">
        <f>+F15/(F15+F16)</f>
        <v>0.63157894736842102</v>
      </c>
      <c r="G17" s="7"/>
      <c r="I17" s="7">
        <f>+I15/(I15+I16)</f>
        <v>0.66666666666666663</v>
      </c>
      <c r="J17" s="7"/>
      <c r="L17" s="7">
        <f>+L15/(L15+L16)</f>
        <v>0.70175438596491224</v>
      </c>
      <c r="M17" s="7"/>
      <c r="N17" s="7"/>
      <c r="O17" s="7">
        <f>+O15/(O15+O16)</f>
        <v>0.68421052631578949</v>
      </c>
      <c r="P17" s="7"/>
      <c r="Q17" s="7">
        <f>+Q15/(Q15+Q16)</f>
        <v>0.7192982456140351</v>
      </c>
      <c r="S17" s="7">
        <f>+S15/(S15+S16)</f>
        <v>0.75438596491228072</v>
      </c>
      <c r="U17" s="7">
        <f>+U15/(U15+U16)</f>
        <v>0.78947368421052633</v>
      </c>
      <c r="W17" s="7">
        <f>+W15/(W15+W16)</f>
        <v>0.70175438596491224</v>
      </c>
      <c r="Y17" s="7">
        <f>+Y15/(Y15+Y16)</f>
        <v>0.78947368421052633</v>
      </c>
      <c r="AA17" s="7">
        <f>+AA15/(AA15+AA16)</f>
        <v>0.75438596491228072</v>
      </c>
      <c r="AC17" s="7">
        <f>+AC15/(AC15+AC16)</f>
        <v>0.70175438596491224</v>
      </c>
      <c r="AE17" s="7">
        <f>+AE15/(AE15+AE16)</f>
        <v>0.68421052631578949</v>
      </c>
      <c r="AG17" s="7">
        <f>+AG15/(AG15+AG16)</f>
        <v>0.7192982456140351</v>
      </c>
      <c r="AI17" s="7">
        <f>+AI15/(AI15+AI16)</f>
        <v>0.83333333333333337</v>
      </c>
      <c r="AK17" s="7">
        <f>+AK15/(AK15+AK16)</f>
        <v>0.75</v>
      </c>
      <c r="AM17" s="7">
        <f>+AM15/(AM15+AM16)</f>
        <v>0.66666666666666663</v>
      </c>
      <c r="AO17" s="7">
        <f>+AO15/(AO15+AO16)</f>
        <v>0.68965517241379315</v>
      </c>
    </row>
    <row r="18" spans="1:42" x14ac:dyDescent="0.3">
      <c r="A18" s="36"/>
      <c r="B18" s="6" t="s">
        <v>4</v>
      </c>
      <c r="C18" s="2">
        <f>SUMIF(C$28:C$89, "&gt;=0")/C15</f>
        <v>28.805555555555557</v>
      </c>
      <c r="D18" s="2"/>
      <c r="F18" s="2">
        <f>SUMIF(F$28:F$89, "&gt;=0")/F15</f>
        <v>34.416666666666664</v>
      </c>
      <c r="G18" s="2"/>
      <c r="I18" s="2">
        <f>SUMIF(I$28:I$89, "&gt;=0")/I15</f>
        <v>33.710526315789473</v>
      </c>
      <c r="J18" s="2"/>
      <c r="L18" s="2">
        <f>SUMIF(L$28:L$89, "&gt;=0")/L15</f>
        <v>35.575000000000003</v>
      </c>
      <c r="M18" s="2"/>
      <c r="N18" s="2"/>
      <c r="O18" s="2">
        <f>SUMIF(O$28:O$9990, "&gt;=0")/O15</f>
        <v>36.274358974358961</v>
      </c>
      <c r="P18" s="2"/>
      <c r="Q18" s="2">
        <f>SUMIF(Q$28:Q$9990, "&gt;=0")/Q15</f>
        <v>33.999999999999972</v>
      </c>
      <c r="S18" s="2">
        <f>SUMIF(S$28:S$9990, "&gt;=0")/S15</f>
        <v>37.404651162790664</v>
      </c>
      <c r="U18" s="2">
        <f>SUMIF(U$28:U$9990, "&gt;=0")/U15</f>
        <v>33.484444444444414</v>
      </c>
      <c r="W18" s="2">
        <f>SUMIF(W$28:W$9990, "&gt;=0")/W15</f>
        <v>34.644999999999975</v>
      </c>
      <c r="Y18" s="2">
        <f>SUMIF(Y$28:Y$9990, "&gt;=0")/Y15</f>
        <v>36.808888888888873</v>
      </c>
      <c r="AA18" s="2">
        <f>SUMIF(AA$28:AA$9990, "&gt;=0")/AA15</f>
        <v>39.306976744186038</v>
      </c>
      <c r="AC18" s="2">
        <f>SUMIF(AC$28:AC$9990, "&gt;=0")/AC15</f>
        <v>37.847499999999961</v>
      </c>
      <c r="AE18" s="2">
        <f>SUMIF(AE$28:AE$9990, "&gt;=0")/AE15</f>
        <v>38.920512820512812</v>
      </c>
      <c r="AG18" s="2">
        <f>SUMIF(AG$28:AG$9990, "&gt;=0")/AG15</f>
        <v>33.814634146341447</v>
      </c>
      <c r="AI18" s="2">
        <f>SUMIF(AI$28:AI$9990, "&gt;=0")/AI15</f>
        <v>42.36999999999999</v>
      </c>
      <c r="AK18" s="2">
        <f>SUMIF(AK$28:AK$9990, "&gt;=0")/AK15</f>
        <v>46.42222222222221</v>
      </c>
      <c r="AM18" s="2">
        <f>SUMIF(AM$28:AM$9990, "&gt;=0")/AM15</f>
        <v>39.449999999999996</v>
      </c>
      <c r="AO18" s="2">
        <f>SUMIF(AO$28:AO$9990, "&gt;=0")/AO15</f>
        <v>36.039999999999992</v>
      </c>
    </row>
    <row r="19" spans="1:42" x14ac:dyDescent="0.3">
      <c r="A19" s="36"/>
      <c r="B19" s="6" t="s">
        <v>5</v>
      </c>
      <c r="C19" s="2">
        <f>SUMIF(C$28:C$89, "&lt;0")/C16</f>
        <v>-16.904761904761905</v>
      </c>
      <c r="D19" s="2"/>
      <c r="F19" s="2">
        <f>SUMIF(F$28:F$89, "&lt;0")/F16</f>
        <v>-21.61904761904762</v>
      </c>
      <c r="G19" s="2"/>
      <c r="I19" s="2">
        <f>SUMIF(I$28:I$89, "&lt;0")/I16</f>
        <v>-26.210526315789473</v>
      </c>
      <c r="J19" s="2"/>
      <c r="L19" s="2">
        <f>SUMIF(L$28:L$89, "&lt;0")/L16</f>
        <v>-30.352941176470587</v>
      </c>
      <c r="M19" s="2"/>
      <c r="N19" s="2"/>
      <c r="O19" s="2">
        <f>SUMIF(O$28:O$9990, "&lt;0")/O16</f>
        <v>-25.733333333333334</v>
      </c>
      <c r="P19" s="2"/>
      <c r="Q19" s="2">
        <f>SUMIF(Q$28:Q$9990, "&lt;0")/Q16</f>
        <v>-30.44374999999998</v>
      </c>
      <c r="S19" s="2">
        <f>SUMIF(S$28:S$9990, "&lt;0")/S16</f>
        <v>-24.457142857142856</v>
      </c>
      <c r="U19" s="2">
        <f>SUMIF(U$28:U$9990, "&lt;0")/U16</f>
        <v>-28.441666666666659</v>
      </c>
      <c r="W19" s="2">
        <f>SUMIF(W$28:W$9990, "&lt;0")/W16</f>
        <v>-21.941176470588214</v>
      </c>
      <c r="Y19" s="2">
        <f>SUMIF(Y$28:Y$9990, "&lt;0")/Y16</f>
        <v>-31.2</v>
      </c>
      <c r="AA19" s="2">
        <f>SUMIF(AA$28:AA$9990, "&lt;0")/AA16</f>
        <v>-25.44285714285714</v>
      </c>
      <c r="AC19" s="2">
        <f>SUMIF(AC$28:AC$9990, "&lt;0")/AC16</f>
        <v>-18.605882352941165</v>
      </c>
      <c r="AE19" s="2">
        <f>SUMIF(AE$28:AE$9990, "&lt;0")/AE16</f>
        <v>-19.944444444444429</v>
      </c>
      <c r="AG19" s="2">
        <f>SUMIF(AG$28:AG$9990, "&lt;0")/AG16</f>
        <v>-22.668749999999982</v>
      </c>
      <c r="AI19" s="2">
        <f>SUMIF(AI$28:AI$9990, "&lt;0")/AI16</f>
        <v>-32.249999999999993</v>
      </c>
      <c r="AK19" s="2">
        <f>SUMIF(AK$28:AK$9990, "&lt;0")/AK16</f>
        <v>-27.399999999999995</v>
      </c>
      <c r="AM19" s="2">
        <f>SUMIF(AM$28:AM$9990, "&lt;0")/AM16</f>
        <v>-10.849999999999996</v>
      </c>
      <c r="AO19" s="2">
        <f>SUMIF(AO$28:AO$9990, "&lt;0")/AO16</f>
        <v>-27.172222222222214</v>
      </c>
    </row>
    <row r="20" spans="1:42" x14ac:dyDescent="0.3">
      <c r="A20" s="36"/>
      <c r="B20" s="6" t="s">
        <v>1</v>
      </c>
      <c r="C20" s="2">
        <f>AVERAGE(C$28:C$89)</f>
        <v>11.964912280701755</v>
      </c>
      <c r="D20" s="2"/>
      <c r="F20" s="2">
        <f>AVERAGE(F$28:F$89)</f>
        <v>13.771929824561404</v>
      </c>
      <c r="G20" s="2"/>
      <c r="I20" s="2">
        <f>AVERAGE(I$28:I$89)</f>
        <v>13.736842105263158</v>
      </c>
      <c r="J20" s="2"/>
      <c r="L20" s="2">
        <f>AVERAGE(L$28:L$89)</f>
        <v>15.912280701754385</v>
      </c>
      <c r="M20" s="2"/>
      <c r="N20" s="2"/>
      <c r="O20" s="5">
        <f>AVERAGE(O$28:O$9990)</f>
        <v>16.692982456140349</v>
      </c>
      <c r="P20" s="5"/>
      <c r="Q20" s="5">
        <f>AVERAGE(Q$28:Q$9990)</f>
        <v>15.910526315789467</v>
      </c>
      <c r="S20" s="5">
        <f>AVERAGE(S$28:S$9990)</f>
        <v>22.210526315789444</v>
      </c>
      <c r="U20" s="5">
        <f>AVERAGE(U$28:U$9990)</f>
        <v>20.447368421052605</v>
      </c>
      <c r="W20" s="5">
        <f>AVERAGE(W$28:W$9990)</f>
        <v>17.768421052631567</v>
      </c>
      <c r="Y20" s="5">
        <f>AVERAGE(Y$28:Y$9990)</f>
        <v>22.491228070175428</v>
      </c>
      <c r="AA20" s="5">
        <f>AVERAGE(AA$28:AA$9990)</f>
        <v>23.403508771929811</v>
      </c>
      <c r="AC20" s="5">
        <f>AVERAGE(AC$28:AC$9990)</f>
        <v>21.010526315789452</v>
      </c>
      <c r="AE20" s="5">
        <f>AVERAGE(AE$28:AE$9990)</f>
        <v>20.331578947368417</v>
      </c>
      <c r="AG20" s="5">
        <f>AVERAGE(AG$28:AG$9990)</f>
        <v>17.959649122807011</v>
      </c>
      <c r="AI20" s="5">
        <f>AVERAGE(AI$28:AI$9990)</f>
        <v>29.933333333333323</v>
      </c>
      <c r="AK20" s="5">
        <f>AVERAGE(AK$28:AK$9990)</f>
        <v>27.966666666666658</v>
      </c>
      <c r="AM20" s="5">
        <f>AVERAGE(AM$28:AM$9990)</f>
        <v>22.683333333333337</v>
      </c>
      <c r="AO20" s="5">
        <f>AVERAGE(AO$28:AO$9990)</f>
        <v>16.422413793103445</v>
      </c>
    </row>
    <row r="21" spans="1:42" x14ac:dyDescent="0.3">
      <c r="A21" s="36"/>
      <c r="B21" s="6" t="s">
        <v>7</v>
      </c>
      <c r="C21" s="2">
        <f>STDEV(C$28:C$89)</f>
        <v>32.111393679035871</v>
      </c>
      <c r="D21" s="2"/>
      <c r="F21" s="2">
        <f>STDEV(F$28:F$89)</f>
        <v>38.337792592325009</v>
      </c>
      <c r="G21" s="2"/>
      <c r="I21" s="2">
        <f>STDEV(I$28:I$89)</f>
        <v>39.654546810003602</v>
      </c>
      <c r="J21" s="2"/>
      <c r="L21" s="2">
        <f>STDEV(L$28:L$89)</f>
        <v>38.592320063968678</v>
      </c>
      <c r="M21" s="2"/>
      <c r="N21" s="2"/>
      <c r="O21" s="5">
        <f>STDEV(O$28:O$9990)</f>
        <v>37.430081769924804</v>
      </c>
      <c r="P21" s="5"/>
      <c r="Q21" s="5">
        <f>STDEV(Q$28:Q$9990)</f>
        <v>36.52588946902948</v>
      </c>
      <c r="S21" s="5">
        <f>STDEV(S$28:S$9990)</f>
        <v>41.186768351231919</v>
      </c>
      <c r="U21" s="5">
        <f>STDEV(U$28:U$9990)</f>
        <v>38.848626126025337</v>
      </c>
      <c r="W21" s="5">
        <f>STDEV(W$28:W$9990)</f>
        <v>38.596170044516874</v>
      </c>
      <c r="Y21" s="5">
        <f>STDEV(Y$28:Y$9990)</f>
        <v>42.827266351096569</v>
      </c>
      <c r="AA21" s="5">
        <f>STDEV(AA$28:AA$9990)</f>
        <v>42.979824855524107</v>
      </c>
      <c r="AC21" s="5">
        <f>STDEV(AC$28:AC$9990)</f>
        <v>36.87102852323077</v>
      </c>
      <c r="AE21" s="5">
        <f>STDEV(AE$28:AE$9990)</f>
        <v>38.229841363477973</v>
      </c>
      <c r="AG21" s="5">
        <f>STDEV(AG$28:AG$9990)</f>
        <v>38.150326995645607</v>
      </c>
      <c r="AI21" s="5">
        <f>STDEV(AI$28:AI$9990)</f>
        <v>42.662573193786045</v>
      </c>
      <c r="AK21" s="5">
        <f>STDEV(AK$28:AK$9990)</f>
        <v>43.549310261385592</v>
      </c>
      <c r="AM21" s="5">
        <f>STDEV(AM$28:AM$9990)</f>
        <v>37.174302789410689</v>
      </c>
      <c r="AO21" s="5">
        <f>STDEV(AO$28:AO$9990)</f>
        <v>40.196129005836376</v>
      </c>
    </row>
    <row r="22" spans="1:42" x14ac:dyDescent="0.3">
      <c r="A22" s="36"/>
      <c r="B22" s="6" t="s">
        <v>8</v>
      </c>
      <c r="C22" s="11">
        <f>+C20*12/C21/SQRT(12)</f>
        <v>1.2907465920303514</v>
      </c>
      <c r="D22" s="4"/>
      <c r="F22" s="11">
        <f>+F20*12/F21/SQRT(12)</f>
        <v>1.2443951809154945</v>
      </c>
      <c r="G22" s="4"/>
      <c r="I22" s="11">
        <f>+I20*12/I21/SQRT(12)</f>
        <v>1.2000090973610624</v>
      </c>
      <c r="J22" s="4"/>
      <c r="L22" s="11">
        <f>+L20*12/L21/SQRT(12)</f>
        <v>1.4283089793022461</v>
      </c>
      <c r="M22" s="4"/>
      <c r="N22" s="4"/>
      <c r="O22" s="11">
        <f>+O20*12/O21/SQRT(12)</f>
        <v>1.5449121335942559</v>
      </c>
      <c r="P22" s="11"/>
      <c r="Q22" s="11">
        <f>+Q20*12/Q21/SQRT(12)</f>
        <v>1.5089483297853965</v>
      </c>
      <c r="S22" s="11">
        <f>+S20*12/S21/SQRT(12)</f>
        <v>1.8680640206452253</v>
      </c>
      <c r="U22" s="11">
        <f>+U20*12/U21/SQRT(12)</f>
        <v>1.8232758538977956</v>
      </c>
      <c r="W22" s="11">
        <f>+W20*12/W21/SQRT(12)</f>
        <v>1.594759687188521</v>
      </c>
      <c r="Y22" s="11">
        <f>+Y20*12/Y21/SQRT(12)</f>
        <v>1.8192125279630746</v>
      </c>
      <c r="AA22" s="11">
        <f>+AA20*12/AA21/SQRT(12)</f>
        <v>1.8862834553015317</v>
      </c>
      <c r="AC22" s="11">
        <f>+AC20*12/AC21/SQRT(12)</f>
        <v>1.9739779729649667</v>
      </c>
      <c r="AE22" s="11">
        <f>+AE20*12/AE21/SQRT(12)</f>
        <v>1.8422952583100192</v>
      </c>
      <c r="AG22" s="11">
        <f>+AG20*12/AG21/SQRT(12)</f>
        <v>1.6307605840632533</v>
      </c>
      <c r="AI22" s="11">
        <f>+AI20*12/AI21/SQRT(12)</f>
        <v>2.4305169750417184</v>
      </c>
      <c r="AK22" s="11">
        <f>+AK20*12/AK21/SQRT(12)</f>
        <v>2.2245903457148533</v>
      </c>
      <c r="AM22" s="11">
        <f>+AM20*12/AM21/SQRT(12)</f>
        <v>2.1137550872666613</v>
      </c>
      <c r="AO22" s="11">
        <f>+AO20*12/AO21/SQRT(12)</f>
        <v>1.4152833009589072</v>
      </c>
    </row>
    <row r="23" spans="1:42" x14ac:dyDescent="0.3">
      <c r="A23" s="36"/>
      <c r="B23" s="6" t="s">
        <v>33</v>
      </c>
      <c r="C23" s="29">
        <f>SUM(C76:C87)</f>
        <v>86</v>
      </c>
      <c r="D23" s="29"/>
      <c r="E23" s="30"/>
      <c r="F23" s="29">
        <f>SUM(F76:F87)</f>
        <v>45</v>
      </c>
      <c r="G23" s="29"/>
      <c r="H23" s="30"/>
      <c r="I23" s="29">
        <f>SUM(I76:I87)</f>
        <v>50</v>
      </c>
      <c r="J23" s="29"/>
      <c r="K23" s="30"/>
      <c r="L23" s="29">
        <f>SUM(L76:L87)</f>
        <v>61</v>
      </c>
      <c r="M23" s="29"/>
      <c r="N23" s="29"/>
      <c r="O23" s="29">
        <f>SUM(O76:O87)</f>
        <v>62.699999999999982</v>
      </c>
      <c r="P23" s="29"/>
      <c r="Q23" s="29">
        <f>SUM(Q76:Q87)</f>
        <v>21.299999999999891</v>
      </c>
      <c r="S23" s="29">
        <f>SUM(S76:S87)</f>
        <v>95.999999999999801</v>
      </c>
      <c r="U23" s="29">
        <f>SUM(U76:U87)</f>
        <v>82.299999999999883</v>
      </c>
      <c r="W23" s="29">
        <f>SUM(W76:W87)</f>
        <v>37.899999999999906</v>
      </c>
      <c r="Y23" s="29">
        <f>SUM(Y76:Y87)</f>
        <v>78.599999999999881</v>
      </c>
      <c r="AA23" s="29">
        <f>SUM(AA76:AA87)</f>
        <v>68.999999999999801</v>
      </c>
      <c r="AC23" s="29">
        <f>SUM(AC76:AC87)</f>
        <v>80.599999999999895</v>
      </c>
      <c r="AE23" s="29">
        <f>SUM(AE76:AE87)</f>
        <v>79.000000000000014</v>
      </c>
      <c r="AG23" s="29">
        <f>SUM(AG76:AG87)</f>
        <v>15.199999999999692</v>
      </c>
      <c r="AI23" s="29">
        <f>SUM(AI76:AI87)</f>
        <v>0</v>
      </c>
      <c r="AK23" s="29">
        <f>SUM(AK76:AK87)</f>
        <v>0</v>
      </c>
      <c r="AM23" s="29">
        <f>SUM(AM76:AM87)</f>
        <v>0</v>
      </c>
      <c r="AO23" s="29">
        <f>SUM(AO76:AO87)</f>
        <v>141.29999999999998</v>
      </c>
    </row>
    <row r="24" spans="1:42" x14ac:dyDescent="0.3">
      <c r="A24" s="36"/>
      <c r="B24" s="22" t="s">
        <v>16</v>
      </c>
      <c r="C24" s="2">
        <f>MAX(C$28:C$89)</f>
        <v>109</v>
      </c>
      <c r="D24" s="2"/>
      <c r="F24" s="2">
        <f>MAX(F$28:F$89)</f>
        <v>135</v>
      </c>
      <c r="G24" s="2"/>
      <c r="I24" s="2">
        <f>MAX(I$28:I$89)</f>
        <v>148</v>
      </c>
      <c r="J24" s="2"/>
      <c r="L24" s="2">
        <f>MAX(L$28:L$89)</f>
        <v>124</v>
      </c>
      <c r="M24" s="2"/>
      <c r="N24" s="2"/>
      <c r="O24" s="2">
        <f>MAX(O$28:O$9990)</f>
        <v>123.69999999999999</v>
      </c>
      <c r="P24" s="2"/>
      <c r="Q24" s="2">
        <f>MAX(Q$28:Q$9990)</f>
        <v>88.9</v>
      </c>
      <c r="S24" s="2">
        <f>MAX(S$28:S$9990)</f>
        <v>176.89999999999901</v>
      </c>
      <c r="U24" s="2">
        <f>MAX(U$28:U$9990)</f>
        <v>182.6</v>
      </c>
      <c r="W24" s="2">
        <f>MAX(W$28:W$9990)</f>
        <v>182.6</v>
      </c>
      <c r="Y24" s="2">
        <f>MAX(Y$28:Y$9990)</f>
        <v>214.9</v>
      </c>
      <c r="AA24" s="2">
        <f>MAX(AA$28:AA$9990)</f>
        <v>201.2</v>
      </c>
      <c r="AC24" s="2">
        <f>MAX(AC$28:AC$9990)</f>
        <v>121.099999999999</v>
      </c>
      <c r="AE24" s="2">
        <f>MAX(AE$28:AE$9990)</f>
        <v>110.2</v>
      </c>
      <c r="AG24" s="2">
        <f>MAX(AG$28:AG$9990)</f>
        <v>164.2</v>
      </c>
      <c r="AI24" s="2">
        <f>MAX(AI$28:AI$9990)</f>
        <v>92.6</v>
      </c>
      <c r="AK24" s="2">
        <f>MAX(AK$28:AK$9990)</f>
        <v>92.6</v>
      </c>
      <c r="AM24" s="2">
        <f>MAX(AM$28:AM$9990)</f>
        <v>92.6</v>
      </c>
      <c r="AO24" s="2">
        <f>MAX(AO$28:AO$9990)</f>
        <v>128.5</v>
      </c>
    </row>
    <row r="25" spans="1:42" x14ac:dyDescent="0.3">
      <c r="A25" s="36"/>
      <c r="B25" s="22" t="s">
        <v>17</v>
      </c>
      <c r="C25" s="2">
        <f>MIN(C$28:C$89)</f>
        <v>-44</v>
      </c>
      <c r="D25" s="2"/>
      <c r="F25" s="2">
        <f>MIN(F$28:F$89)</f>
        <v>-66</v>
      </c>
      <c r="G25" s="2"/>
      <c r="I25" s="2">
        <f>MIN(I$28:I$89)</f>
        <v>-77</v>
      </c>
      <c r="J25" s="2"/>
      <c r="L25" s="2">
        <f>MIN(L$28:L$89)</f>
        <v>-60</v>
      </c>
      <c r="M25" s="2"/>
      <c r="N25" s="2"/>
      <c r="O25" s="2">
        <f>MIN(O$28:O$9990)</f>
        <v>-59.400000000000006</v>
      </c>
      <c r="P25" s="2"/>
      <c r="Q25" s="2">
        <f>MIN(Q$28:Q$9990)</f>
        <v>-71.400000000000006</v>
      </c>
      <c r="S25" s="2">
        <f>MIN(S$28:S$9990)</f>
        <v>-80.8</v>
      </c>
      <c r="U25" s="2">
        <f>MIN(U$28:U$9990)</f>
        <v>-76.099999999999994</v>
      </c>
      <c r="W25" s="2">
        <f>MIN(W$28:W$9990)</f>
        <v>-60</v>
      </c>
      <c r="Y25" s="2">
        <f>MIN(Y$28:Y$9990)</f>
        <v>-71.400000000000006</v>
      </c>
      <c r="AA25" s="2">
        <f>MIN(AA$28:AA$9990)</f>
        <v>-71.400000000000006</v>
      </c>
      <c r="AC25" s="2">
        <f>MIN(AC$28:AC$9990)</f>
        <v>-67.400000000000006</v>
      </c>
      <c r="AE25" s="2">
        <f>MIN(AE$28:AE$9990)</f>
        <v>-71.7</v>
      </c>
      <c r="AG25" s="2">
        <f>MIN(AG$28:AG$9990)</f>
        <v>-71.400000000000006</v>
      </c>
      <c r="AI25" s="2">
        <f>MIN(AI$28:AI$9990)</f>
        <v>-61.1</v>
      </c>
      <c r="AK25" s="2">
        <f>MIN(AK$28:AK$9990)</f>
        <v>-47.7</v>
      </c>
      <c r="AM25" s="2">
        <f>MIN(AM$28:AM$9990)</f>
        <v>-22.7</v>
      </c>
      <c r="AO25" s="2">
        <f>MIN(AO$28:AO$9990)</f>
        <v>-72</v>
      </c>
    </row>
    <row r="26" spans="1:42" x14ac:dyDescent="0.3">
      <c r="B26" s="20"/>
      <c r="C26" s="8"/>
      <c r="D26" s="8"/>
      <c r="F26" s="8"/>
      <c r="G26" s="8"/>
      <c r="I26" s="8"/>
      <c r="J26" s="8"/>
      <c r="L26" s="8"/>
      <c r="M26" s="8"/>
      <c r="N26" s="8"/>
      <c r="O26" s="8"/>
      <c r="P26" s="8"/>
      <c r="Q26" s="8"/>
      <c r="S26" s="8"/>
      <c r="U26" s="8"/>
      <c r="W26" s="8"/>
      <c r="Y26" s="8"/>
      <c r="AA26" s="8"/>
      <c r="AC26" s="8"/>
      <c r="AE26" s="8"/>
      <c r="AG26" s="8"/>
      <c r="AI26" s="8"/>
      <c r="AK26" s="8"/>
      <c r="AM26" s="8"/>
      <c r="AO26" s="8"/>
    </row>
    <row r="27" spans="1:42" x14ac:dyDescent="0.3">
      <c r="C27" s="23" t="s">
        <v>20</v>
      </c>
      <c r="D27" s="23" t="s">
        <v>21</v>
      </c>
      <c r="F27" s="23" t="s">
        <v>20</v>
      </c>
      <c r="G27" s="23" t="s">
        <v>21</v>
      </c>
      <c r="I27" s="23" t="s">
        <v>20</v>
      </c>
      <c r="J27" s="23" t="s">
        <v>21</v>
      </c>
      <c r="L27" s="23" t="s">
        <v>20</v>
      </c>
      <c r="M27" s="23" t="s">
        <v>21</v>
      </c>
      <c r="N27" s="23"/>
      <c r="O27" s="23" t="s">
        <v>20</v>
      </c>
      <c r="P27" s="23"/>
      <c r="Q27" s="23" t="s">
        <v>20</v>
      </c>
      <c r="S27" s="23" t="s">
        <v>20</v>
      </c>
      <c r="U27" s="23" t="s">
        <v>20</v>
      </c>
      <c r="W27" s="23" t="s">
        <v>20</v>
      </c>
      <c r="Y27" s="23" t="s">
        <v>20</v>
      </c>
      <c r="AA27" s="23" t="s">
        <v>20</v>
      </c>
      <c r="AC27" s="23" t="s">
        <v>20</v>
      </c>
      <c r="AE27" s="23" t="s">
        <v>20</v>
      </c>
      <c r="AG27" s="23" t="s">
        <v>20</v>
      </c>
      <c r="AI27" s="23" t="s">
        <v>20</v>
      </c>
      <c r="AK27" s="23" t="s">
        <v>20</v>
      </c>
      <c r="AM27" s="23" t="s">
        <v>20</v>
      </c>
      <c r="AO27" s="23" t="s">
        <v>20</v>
      </c>
      <c r="AP27" s="45" t="s">
        <v>61</v>
      </c>
    </row>
    <row r="28" spans="1:42" x14ac:dyDescent="0.3">
      <c r="B28" s="3">
        <v>42736</v>
      </c>
      <c r="C28" s="2">
        <v>39</v>
      </c>
      <c r="D28" s="2">
        <v>5</v>
      </c>
      <c r="F28" s="2">
        <v>43</v>
      </c>
      <c r="G28" s="2">
        <v>5</v>
      </c>
      <c r="I28" s="2">
        <v>43</v>
      </c>
      <c r="J28" s="2">
        <v>5</v>
      </c>
      <c r="L28" s="2">
        <v>28</v>
      </c>
      <c r="M28" s="2">
        <v>6</v>
      </c>
      <c r="N28" s="2"/>
      <c r="O28" s="2">
        <v>27.2</v>
      </c>
      <c r="P28" s="2"/>
      <c r="Q28" s="2">
        <v>27.2</v>
      </c>
      <c r="S28" s="2">
        <v>27.2</v>
      </c>
      <c r="U28" s="2">
        <v>27.2</v>
      </c>
      <c r="W28" s="2">
        <v>27.2</v>
      </c>
      <c r="Y28" s="2">
        <v>27.2</v>
      </c>
      <c r="AA28" s="2">
        <v>27.2</v>
      </c>
      <c r="AC28" s="2">
        <v>-3.8999999999999901</v>
      </c>
      <c r="AE28" s="2">
        <v>-6.4999999999999902</v>
      </c>
      <c r="AG28" s="2">
        <v>25.2</v>
      </c>
      <c r="AI28" s="2">
        <v>31.7</v>
      </c>
      <c r="AK28" s="2">
        <v>31.7</v>
      </c>
      <c r="AM28" s="2">
        <v>20.9</v>
      </c>
      <c r="AO28" s="2">
        <v>26.099999999999898</v>
      </c>
    </row>
    <row r="29" spans="1:42" x14ac:dyDescent="0.3">
      <c r="B29" s="3">
        <v>42767</v>
      </c>
      <c r="C29" s="2">
        <v>80</v>
      </c>
      <c r="D29" s="2">
        <v>4</v>
      </c>
      <c r="F29" s="2">
        <v>67</v>
      </c>
      <c r="G29" s="2">
        <v>5</v>
      </c>
      <c r="I29" s="2">
        <v>79</v>
      </c>
      <c r="J29" s="2">
        <v>5</v>
      </c>
      <c r="L29" s="2">
        <v>77</v>
      </c>
      <c r="M29" s="2">
        <v>6</v>
      </c>
      <c r="N29" s="2"/>
      <c r="O29" s="2">
        <v>76.5</v>
      </c>
      <c r="P29" s="2"/>
      <c r="Q29" s="2">
        <v>76.5</v>
      </c>
      <c r="S29" s="2">
        <v>80</v>
      </c>
      <c r="U29" s="2">
        <v>61.9</v>
      </c>
      <c r="W29" s="2">
        <v>61.9</v>
      </c>
      <c r="Y29" s="2">
        <v>86.8</v>
      </c>
      <c r="AA29" s="2">
        <v>98.5</v>
      </c>
      <c r="AC29" s="2">
        <v>74</v>
      </c>
      <c r="AE29" s="2">
        <v>93.5</v>
      </c>
      <c r="AG29" s="2">
        <v>57</v>
      </c>
      <c r="AI29" s="2">
        <v>92.6</v>
      </c>
      <c r="AK29" s="2">
        <v>92.6</v>
      </c>
      <c r="AM29" s="2">
        <v>92.6</v>
      </c>
      <c r="AO29" s="2">
        <v>92</v>
      </c>
    </row>
    <row r="30" spans="1:42" x14ac:dyDescent="0.3">
      <c r="B30" s="3">
        <v>42795</v>
      </c>
      <c r="C30" s="2">
        <v>-8</v>
      </c>
      <c r="D30" s="2">
        <v>3</v>
      </c>
      <c r="F30" s="2">
        <v>12</v>
      </c>
      <c r="G30" s="2">
        <v>3</v>
      </c>
      <c r="I30" s="2">
        <v>22</v>
      </c>
      <c r="J30" s="2">
        <v>3</v>
      </c>
      <c r="L30" s="2">
        <v>30</v>
      </c>
      <c r="M30" s="2">
        <v>3</v>
      </c>
      <c r="N30" s="2"/>
      <c r="O30" s="2">
        <v>30</v>
      </c>
      <c r="P30" s="2"/>
      <c r="Q30" s="2">
        <v>30</v>
      </c>
      <c r="S30" s="2">
        <v>41.9</v>
      </c>
      <c r="U30" s="2">
        <v>47.899999999999899</v>
      </c>
      <c r="W30" s="2">
        <v>47.899999999999899</v>
      </c>
      <c r="Y30" s="2">
        <v>46.5</v>
      </c>
      <c r="AA30" s="2">
        <v>42</v>
      </c>
      <c r="AC30" s="2">
        <v>35.699999999999903</v>
      </c>
      <c r="AE30" s="2">
        <v>29.2</v>
      </c>
      <c r="AG30" s="2">
        <v>42</v>
      </c>
      <c r="AI30" s="2">
        <v>26.4</v>
      </c>
      <c r="AK30" s="2">
        <v>26.4</v>
      </c>
      <c r="AM30" s="2">
        <v>6.4</v>
      </c>
      <c r="AO30" s="2">
        <v>31.4</v>
      </c>
    </row>
    <row r="31" spans="1:42" x14ac:dyDescent="0.3">
      <c r="B31" s="3">
        <v>42826</v>
      </c>
      <c r="C31" s="2">
        <v>8</v>
      </c>
      <c r="D31" s="2">
        <v>2</v>
      </c>
      <c r="F31" s="2">
        <v>19</v>
      </c>
      <c r="G31" s="2">
        <v>2</v>
      </c>
      <c r="I31" s="2">
        <v>33</v>
      </c>
      <c r="J31" s="2">
        <v>2</v>
      </c>
      <c r="L31" s="2">
        <v>40</v>
      </c>
      <c r="M31" s="2">
        <v>3</v>
      </c>
      <c r="N31" s="2"/>
      <c r="O31" s="2">
        <v>40.4</v>
      </c>
      <c r="P31" s="2"/>
      <c r="Q31" s="2">
        <v>40.4</v>
      </c>
      <c r="S31" s="2">
        <v>10.3</v>
      </c>
      <c r="U31" s="2">
        <v>11.4</v>
      </c>
      <c r="W31" s="2">
        <v>11.4</v>
      </c>
      <c r="Y31" s="2">
        <v>40.4</v>
      </c>
      <c r="AA31" s="2">
        <v>40.4</v>
      </c>
      <c r="AC31" s="2">
        <v>20.7</v>
      </c>
      <c r="AE31" s="2">
        <v>46.699999999999903</v>
      </c>
      <c r="AG31" s="2">
        <v>40.4</v>
      </c>
      <c r="AI31" s="2">
        <v>47</v>
      </c>
      <c r="AK31" s="2">
        <v>47</v>
      </c>
      <c r="AM31" s="2">
        <v>38</v>
      </c>
      <c r="AO31" s="2">
        <v>47.699999999999903</v>
      </c>
    </row>
    <row r="32" spans="1:42" x14ac:dyDescent="0.3">
      <c r="B32" s="3">
        <v>42856</v>
      </c>
      <c r="C32" s="2">
        <v>2</v>
      </c>
      <c r="D32" s="2">
        <v>5</v>
      </c>
      <c r="F32" s="2">
        <v>21</v>
      </c>
      <c r="G32" s="2">
        <v>5</v>
      </c>
      <c r="I32" s="2">
        <v>30</v>
      </c>
      <c r="J32" s="2">
        <v>6</v>
      </c>
      <c r="L32" s="2">
        <v>50</v>
      </c>
      <c r="M32" s="2">
        <v>6</v>
      </c>
      <c r="N32" s="2"/>
      <c r="O32" s="2">
        <v>51</v>
      </c>
      <c r="P32" s="2"/>
      <c r="Q32" s="2">
        <v>51</v>
      </c>
      <c r="S32" s="2">
        <v>40.9</v>
      </c>
      <c r="U32" s="2">
        <v>42.5</v>
      </c>
      <c r="W32" s="2">
        <v>42.5</v>
      </c>
      <c r="Y32" s="2">
        <v>59.8</v>
      </c>
      <c r="AA32" s="2">
        <v>58.2</v>
      </c>
      <c r="AC32" s="2">
        <v>49.7</v>
      </c>
      <c r="AE32" s="2">
        <v>50</v>
      </c>
      <c r="AG32" s="2">
        <v>27.099999999999898</v>
      </c>
      <c r="AI32" s="2">
        <v>64.5</v>
      </c>
      <c r="AK32" s="2">
        <v>64.5</v>
      </c>
      <c r="AM32" s="2">
        <v>64.5</v>
      </c>
      <c r="AO32" s="2">
        <v>47.1</v>
      </c>
    </row>
    <row r="33" spans="2:41" x14ac:dyDescent="0.3">
      <c r="B33" s="3">
        <v>42887</v>
      </c>
      <c r="C33" s="2">
        <v>-20</v>
      </c>
      <c r="D33" s="2">
        <v>4</v>
      </c>
      <c r="F33" s="2">
        <v>-8</v>
      </c>
      <c r="G33" s="2">
        <v>4</v>
      </c>
      <c r="I33" s="2">
        <v>-12</v>
      </c>
      <c r="J33" s="2">
        <v>6</v>
      </c>
      <c r="L33" s="2">
        <v>4</v>
      </c>
      <c r="M33" s="2">
        <v>7</v>
      </c>
      <c r="N33" s="2"/>
      <c r="O33" s="2">
        <v>5.2000000000000011</v>
      </c>
      <c r="P33" s="2"/>
      <c r="Q33" s="2">
        <v>5.2</v>
      </c>
      <c r="S33" s="2">
        <v>9.1999999999999993</v>
      </c>
      <c r="U33" s="2">
        <v>11.0999999999999</v>
      </c>
      <c r="W33" s="2">
        <v>11.0999999999999</v>
      </c>
      <c r="Y33" s="2">
        <v>11.0999999999999</v>
      </c>
      <c r="AA33" s="2">
        <v>9.1999999999999993</v>
      </c>
      <c r="AC33" s="2">
        <v>6.3999999999999897</v>
      </c>
      <c r="AE33" s="2">
        <v>1.3</v>
      </c>
      <c r="AG33" s="2">
        <v>9.1999999999999993</v>
      </c>
      <c r="AI33" s="2">
        <v>2.2999999999999901</v>
      </c>
      <c r="AK33" s="2">
        <v>2.2999999999999901</v>
      </c>
      <c r="AM33" s="2">
        <v>-3.9</v>
      </c>
      <c r="AO33" s="2">
        <v>4.4000000000000004</v>
      </c>
    </row>
    <row r="34" spans="2:41" x14ac:dyDescent="0.3">
      <c r="B34" s="3">
        <v>42917</v>
      </c>
      <c r="C34" s="2">
        <v>14</v>
      </c>
      <c r="D34" s="2">
        <v>4</v>
      </c>
      <c r="F34" s="2">
        <v>14</v>
      </c>
      <c r="G34" s="2">
        <v>4</v>
      </c>
      <c r="I34" s="2">
        <v>-10</v>
      </c>
      <c r="J34" s="2">
        <v>7</v>
      </c>
      <c r="L34" s="2">
        <v>-1</v>
      </c>
      <c r="M34" s="2">
        <v>7</v>
      </c>
      <c r="N34" s="2"/>
      <c r="O34" s="2">
        <v>-2.1999999999999993</v>
      </c>
      <c r="P34" s="2"/>
      <c r="Q34" s="2">
        <v>-2.19999999999999</v>
      </c>
      <c r="S34" s="2">
        <v>2.8</v>
      </c>
      <c r="U34" s="2">
        <v>5.8</v>
      </c>
      <c r="W34" s="2">
        <v>5.8</v>
      </c>
      <c r="Y34" s="2">
        <v>-2.19999999999999</v>
      </c>
      <c r="AA34" s="2">
        <v>-2.19999999999999</v>
      </c>
      <c r="AC34" s="2">
        <v>-1.5</v>
      </c>
      <c r="AE34" s="2">
        <v>-6.8</v>
      </c>
      <c r="AG34" s="2">
        <v>-2.69999999999999</v>
      </c>
      <c r="AI34" s="2">
        <v>-3.3999999999999901</v>
      </c>
      <c r="AK34" s="2">
        <v>-3.3999999999999901</v>
      </c>
      <c r="AM34" s="2">
        <v>-5.8999999999999897</v>
      </c>
      <c r="AO34" s="2">
        <v>2</v>
      </c>
    </row>
    <row r="35" spans="2:41" x14ac:dyDescent="0.3">
      <c r="B35" s="3">
        <v>42948</v>
      </c>
      <c r="C35" s="2">
        <v>46</v>
      </c>
      <c r="D35" s="2">
        <v>5</v>
      </c>
      <c r="F35" s="2">
        <v>64</v>
      </c>
      <c r="G35" s="2">
        <v>6</v>
      </c>
      <c r="I35" s="2">
        <v>29</v>
      </c>
      <c r="J35" s="2">
        <v>7</v>
      </c>
      <c r="L35" s="2">
        <v>33</v>
      </c>
      <c r="M35" s="2">
        <v>7</v>
      </c>
      <c r="N35" s="2"/>
      <c r="O35" s="2">
        <v>34.5</v>
      </c>
      <c r="P35" s="2"/>
      <c r="Q35" s="2">
        <v>34.5</v>
      </c>
      <c r="S35" s="2">
        <v>23.5</v>
      </c>
      <c r="U35" s="2">
        <v>24.5</v>
      </c>
      <c r="W35" s="2">
        <v>37.299999999999997</v>
      </c>
      <c r="Y35" s="2">
        <v>34.6</v>
      </c>
      <c r="AA35" s="2">
        <v>34.6</v>
      </c>
      <c r="AC35" s="2">
        <v>54.7</v>
      </c>
      <c r="AE35" s="2">
        <v>73.8</v>
      </c>
      <c r="AG35" s="2">
        <v>22.3</v>
      </c>
      <c r="AI35" s="2">
        <v>76.8</v>
      </c>
      <c r="AK35" s="2">
        <v>76.8</v>
      </c>
      <c r="AM35" s="2">
        <v>76.8</v>
      </c>
      <c r="AO35" s="2">
        <v>42.1</v>
      </c>
    </row>
    <row r="36" spans="2:41" x14ac:dyDescent="0.3">
      <c r="B36" s="3">
        <v>42979</v>
      </c>
      <c r="C36" s="2">
        <v>69</v>
      </c>
      <c r="D36" s="2">
        <v>3</v>
      </c>
      <c r="F36" s="2">
        <v>39</v>
      </c>
      <c r="G36" s="2">
        <v>4</v>
      </c>
      <c r="I36" s="2">
        <v>40</v>
      </c>
      <c r="J36" s="2">
        <v>4</v>
      </c>
      <c r="L36" s="2">
        <v>33</v>
      </c>
      <c r="M36" s="2">
        <v>5</v>
      </c>
      <c r="N36" s="2"/>
      <c r="O36" s="2">
        <v>36.5</v>
      </c>
      <c r="P36" s="2"/>
      <c r="Q36" s="2">
        <v>36.5</v>
      </c>
      <c r="S36" s="2">
        <v>26.7</v>
      </c>
      <c r="U36" s="2">
        <v>32.399999999999899</v>
      </c>
      <c r="W36" s="2">
        <v>28.999999999999901</v>
      </c>
      <c r="Y36" s="2">
        <v>36.5</v>
      </c>
      <c r="AA36" s="2">
        <v>36.5</v>
      </c>
      <c r="AC36" s="2">
        <v>46.899999999999899</v>
      </c>
      <c r="AE36" s="2">
        <v>81.7</v>
      </c>
      <c r="AG36" s="2">
        <v>36.5</v>
      </c>
      <c r="AI36" s="2">
        <v>65.8</v>
      </c>
      <c r="AK36" s="2">
        <v>65.8</v>
      </c>
      <c r="AM36" s="2">
        <v>9.1999999999999993</v>
      </c>
      <c r="AO36" s="2">
        <v>43.7</v>
      </c>
    </row>
    <row r="37" spans="2:41" x14ac:dyDescent="0.3">
      <c r="B37" s="3">
        <v>43009</v>
      </c>
      <c r="C37" s="2">
        <v>6</v>
      </c>
      <c r="D37" s="2">
        <v>2</v>
      </c>
      <c r="F37" s="2">
        <v>-48</v>
      </c>
      <c r="G37" s="2">
        <v>3</v>
      </c>
      <c r="I37" s="2">
        <v>-37</v>
      </c>
      <c r="J37" s="2">
        <v>3</v>
      </c>
      <c r="L37" s="2">
        <v>-41</v>
      </c>
      <c r="M37" s="2">
        <v>8</v>
      </c>
      <c r="N37" s="2"/>
      <c r="O37" s="2">
        <v>-41.3</v>
      </c>
      <c r="P37" s="2"/>
      <c r="Q37" s="2">
        <v>-31.3</v>
      </c>
      <c r="S37" s="2">
        <v>16.099999999999898</v>
      </c>
      <c r="U37" s="2">
        <v>19.999999999999901</v>
      </c>
      <c r="W37" s="2">
        <v>-29</v>
      </c>
      <c r="Y37" s="2">
        <v>19.999999999999901</v>
      </c>
      <c r="AA37" s="2">
        <v>16.099999999999898</v>
      </c>
      <c r="AC37" s="2">
        <v>15.0999999999999</v>
      </c>
      <c r="AE37" s="2">
        <v>9.1999999999999904</v>
      </c>
      <c r="AG37" s="2">
        <v>15.4</v>
      </c>
      <c r="AI37" s="2">
        <v>5.8999999999999897</v>
      </c>
      <c r="AK37" s="2">
        <v>-31.1</v>
      </c>
      <c r="AM37" s="2">
        <v>-22.7</v>
      </c>
      <c r="AO37" s="2">
        <v>11</v>
      </c>
    </row>
    <row r="38" spans="2:41" x14ac:dyDescent="0.3">
      <c r="B38" s="3">
        <v>43040</v>
      </c>
      <c r="C38" s="2">
        <v>1</v>
      </c>
      <c r="D38" s="2">
        <v>8</v>
      </c>
      <c r="F38" s="2">
        <v>5</v>
      </c>
      <c r="G38" s="2">
        <v>8</v>
      </c>
      <c r="I38" s="2">
        <v>5</v>
      </c>
      <c r="J38" s="2">
        <v>8</v>
      </c>
      <c r="L38" s="2">
        <v>-37</v>
      </c>
      <c r="M38" s="2">
        <v>10</v>
      </c>
      <c r="N38" s="2"/>
      <c r="O38" s="2">
        <v>-38.4</v>
      </c>
      <c r="P38" s="2"/>
      <c r="Q38" s="2">
        <v>-43.7</v>
      </c>
      <c r="S38" s="2">
        <v>-43.7</v>
      </c>
      <c r="U38" s="2">
        <v>-43.7</v>
      </c>
      <c r="W38" s="2">
        <v>-30.299999999999901</v>
      </c>
      <c r="Y38" s="2">
        <v>-43.7</v>
      </c>
      <c r="AA38" s="2">
        <v>-43.7</v>
      </c>
      <c r="AC38" s="2">
        <v>-49.1</v>
      </c>
      <c r="AE38" s="2">
        <v>-50.1</v>
      </c>
      <c r="AG38" s="2">
        <v>-66.199999999999903</v>
      </c>
      <c r="AI38" s="2">
        <v>-61.1</v>
      </c>
      <c r="AK38" s="2">
        <v>-47.7</v>
      </c>
      <c r="AM38" s="2">
        <v>-10.9</v>
      </c>
      <c r="AO38" s="2">
        <v>-55.5</v>
      </c>
    </row>
    <row r="39" spans="2:41" x14ac:dyDescent="0.3">
      <c r="B39" s="3">
        <v>43070</v>
      </c>
      <c r="C39" s="2">
        <v>14</v>
      </c>
      <c r="D39" s="2">
        <v>3</v>
      </c>
      <c r="F39" s="2">
        <v>14</v>
      </c>
      <c r="G39" s="2">
        <v>3</v>
      </c>
      <c r="I39" s="2">
        <v>9</v>
      </c>
      <c r="J39" s="2">
        <v>4</v>
      </c>
      <c r="L39" s="2">
        <v>9</v>
      </c>
      <c r="M39" s="2">
        <v>4</v>
      </c>
      <c r="N39" s="2"/>
      <c r="O39" s="2">
        <v>9.5999999999999979</v>
      </c>
      <c r="P39" s="2"/>
      <c r="Q39" s="2">
        <v>9.5999999999999908</v>
      </c>
      <c r="S39" s="2">
        <v>9.5999999999999908</v>
      </c>
      <c r="U39" s="2">
        <v>9.5999999999999908</v>
      </c>
      <c r="W39" s="2">
        <v>-3</v>
      </c>
      <c r="Y39" s="2">
        <v>9.5999999999999908</v>
      </c>
      <c r="AA39" s="2">
        <v>9.5999999999999908</v>
      </c>
      <c r="AC39" s="2">
        <v>-4.7</v>
      </c>
      <c r="AE39" s="2">
        <v>9.5999999999999908</v>
      </c>
      <c r="AG39" s="2">
        <v>18.2</v>
      </c>
      <c r="AI39" s="2">
        <v>10.6999999999999</v>
      </c>
      <c r="AK39" s="2">
        <v>10.6999999999999</v>
      </c>
      <c r="AM39" s="2">
        <v>7.1999999999999904</v>
      </c>
      <c r="AO39" s="2">
        <v>11.1</v>
      </c>
    </row>
    <row r="40" spans="2:41" x14ac:dyDescent="0.3">
      <c r="B40" s="13">
        <v>43101</v>
      </c>
      <c r="C40" s="14">
        <v>65</v>
      </c>
      <c r="D40" s="14">
        <v>8</v>
      </c>
      <c r="F40" s="14">
        <v>87</v>
      </c>
      <c r="G40" s="14">
        <v>8</v>
      </c>
      <c r="I40" s="14">
        <v>79</v>
      </c>
      <c r="J40" s="14">
        <v>9</v>
      </c>
      <c r="L40" s="14">
        <v>80</v>
      </c>
      <c r="M40" s="14">
        <v>10</v>
      </c>
      <c r="N40" s="16"/>
      <c r="O40" s="14">
        <v>68.099999999999994</v>
      </c>
      <c r="P40" s="14"/>
      <c r="Q40" s="14">
        <v>68.099999999999994</v>
      </c>
      <c r="S40" s="14">
        <v>37.499999999999901</v>
      </c>
      <c r="U40" s="14">
        <v>35.4</v>
      </c>
      <c r="W40" s="14">
        <v>37.700000000000003</v>
      </c>
      <c r="Y40" s="14">
        <v>63.7</v>
      </c>
      <c r="AA40" s="14">
        <v>62.3</v>
      </c>
      <c r="AC40" s="14">
        <v>66.2</v>
      </c>
      <c r="AE40" s="14">
        <v>52.1</v>
      </c>
      <c r="AG40" s="14">
        <v>49.9</v>
      </c>
      <c r="AI40" s="14"/>
      <c r="AK40" s="14"/>
      <c r="AM40" s="14"/>
      <c r="AO40" s="14">
        <v>48</v>
      </c>
    </row>
    <row r="41" spans="2:41" x14ac:dyDescent="0.3">
      <c r="B41" s="15">
        <v>43132</v>
      </c>
      <c r="C41" s="16">
        <v>9</v>
      </c>
      <c r="D41" s="16">
        <v>2</v>
      </c>
      <c r="F41" s="16">
        <v>9</v>
      </c>
      <c r="G41" s="16">
        <v>2</v>
      </c>
      <c r="I41" s="16">
        <v>9</v>
      </c>
      <c r="J41" s="16">
        <v>2</v>
      </c>
      <c r="L41" s="16">
        <v>12</v>
      </c>
      <c r="M41" s="16">
        <v>3</v>
      </c>
      <c r="N41" s="16"/>
      <c r="O41" s="16">
        <v>12.6</v>
      </c>
      <c r="P41" s="16"/>
      <c r="Q41" s="16">
        <v>12.6</v>
      </c>
      <c r="S41" s="16">
        <v>12.6</v>
      </c>
      <c r="U41" s="16">
        <v>12.6</v>
      </c>
      <c r="W41" s="16">
        <v>-11.4</v>
      </c>
      <c r="Y41" s="16">
        <v>12.6</v>
      </c>
      <c r="AA41" s="16">
        <v>12.6</v>
      </c>
      <c r="AC41" s="16">
        <v>19.100000000000001</v>
      </c>
      <c r="AE41" s="16">
        <v>17</v>
      </c>
      <c r="AG41" s="16">
        <v>12.6</v>
      </c>
      <c r="AI41" s="16"/>
      <c r="AK41" s="16"/>
      <c r="AM41" s="16"/>
      <c r="AO41" s="16">
        <v>12</v>
      </c>
    </row>
    <row r="42" spans="2:41" x14ac:dyDescent="0.3">
      <c r="B42" s="15">
        <v>43160</v>
      </c>
      <c r="C42" s="16">
        <v>56</v>
      </c>
      <c r="D42" s="16">
        <v>2</v>
      </c>
      <c r="F42" s="16">
        <v>60</v>
      </c>
      <c r="G42" s="16">
        <v>2</v>
      </c>
      <c r="I42" s="16">
        <v>50</v>
      </c>
      <c r="J42" s="16">
        <v>3</v>
      </c>
      <c r="L42" s="16">
        <v>39</v>
      </c>
      <c r="M42" s="16">
        <v>4</v>
      </c>
      <c r="N42" s="16"/>
      <c r="O42" s="16">
        <v>38.5</v>
      </c>
      <c r="P42" s="16"/>
      <c r="Q42" s="16">
        <v>38.5</v>
      </c>
      <c r="S42" s="16">
        <v>12.1</v>
      </c>
      <c r="U42" s="16">
        <v>19.100000000000001</v>
      </c>
      <c r="W42" s="16">
        <v>19.100000000000001</v>
      </c>
      <c r="Y42" s="16">
        <v>26.7</v>
      </c>
      <c r="AA42" s="16">
        <v>20.3</v>
      </c>
      <c r="AC42" s="16">
        <v>6.3</v>
      </c>
      <c r="AE42" s="16">
        <v>16</v>
      </c>
      <c r="AG42" s="16">
        <v>1</v>
      </c>
      <c r="AI42" s="16"/>
      <c r="AK42" s="16"/>
      <c r="AM42" s="16"/>
      <c r="AO42" s="16">
        <v>4.3</v>
      </c>
    </row>
    <row r="43" spans="2:41" x14ac:dyDescent="0.3">
      <c r="B43" s="15">
        <v>43191</v>
      </c>
      <c r="C43" s="16">
        <v>33</v>
      </c>
      <c r="D43" s="16">
        <v>3</v>
      </c>
      <c r="F43" s="16">
        <v>33</v>
      </c>
      <c r="G43" s="16">
        <v>3</v>
      </c>
      <c r="I43" s="16">
        <v>29</v>
      </c>
      <c r="J43" s="16">
        <v>5</v>
      </c>
      <c r="L43" s="16">
        <v>30</v>
      </c>
      <c r="M43" s="16">
        <v>5</v>
      </c>
      <c r="N43" s="16"/>
      <c r="O43" s="16">
        <v>29.4</v>
      </c>
      <c r="P43" s="16"/>
      <c r="Q43" s="16">
        <v>29.4</v>
      </c>
      <c r="S43" s="16">
        <v>29.5</v>
      </c>
      <c r="U43" s="16">
        <v>37.9</v>
      </c>
      <c r="W43" s="16">
        <v>37.9</v>
      </c>
      <c r="Y43" s="16">
        <v>37.9</v>
      </c>
      <c r="AA43" s="16">
        <v>29.5</v>
      </c>
      <c r="AC43" s="16">
        <v>25.1</v>
      </c>
      <c r="AE43" s="16">
        <v>23.8</v>
      </c>
      <c r="AG43" s="16">
        <v>2.0999999999999899</v>
      </c>
      <c r="AI43" s="16"/>
      <c r="AK43" s="16"/>
      <c r="AM43" s="16"/>
      <c r="AO43" s="16">
        <v>28.7</v>
      </c>
    </row>
    <row r="44" spans="2:41" x14ac:dyDescent="0.3">
      <c r="B44" s="15">
        <v>43221</v>
      </c>
      <c r="C44" s="16">
        <v>-20</v>
      </c>
      <c r="D44" s="16">
        <v>9</v>
      </c>
      <c r="F44" s="16">
        <v>-3</v>
      </c>
      <c r="G44" s="16">
        <v>9</v>
      </c>
      <c r="I44" s="16">
        <v>8</v>
      </c>
      <c r="J44" s="16">
        <v>9</v>
      </c>
      <c r="L44" s="16">
        <v>17</v>
      </c>
      <c r="M44" s="16">
        <v>9</v>
      </c>
      <c r="N44" s="16"/>
      <c r="O44" s="16">
        <v>17.800000000000004</v>
      </c>
      <c r="P44" s="16"/>
      <c r="Q44" s="16">
        <v>17.8</v>
      </c>
      <c r="S44" s="16">
        <v>-0.29999999999999699</v>
      </c>
      <c r="U44" s="16">
        <v>1.7</v>
      </c>
      <c r="W44" s="16">
        <v>1.7</v>
      </c>
      <c r="Y44" s="16">
        <v>18</v>
      </c>
      <c r="AA44" s="16">
        <v>18.3</v>
      </c>
      <c r="AC44" s="16">
        <v>23.9</v>
      </c>
      <c r="AE44" s="16">
        <v>16.399999999999999</v>
      </c>
      <c r="AG44" s="16">
        <v>-2.5</v>
      </c>
      <c r="AI44" s="16"/>
      <c r="AK44" s="16"/>
      <c r="AM44" s="16"/>
      <c r="AO44" s="16">
        <v>4.6999999999999904</v>
      </c>
    </row>
    <row r="45" spans="2:41" x14ac:dyDescent="0.3">
      <c r="B45" s="15">
        <v>43252</v>
      </c>
      <c r="C45" s="16">
        <v>-31</v>
      </c>
      <c r="D45" s="16">
        <v>5</v>
      </c>
      <c r="F45" s="16">
        <v>-27</v>
      </c>
      <c r="G45" s="16">
        <v>5</v>
      </c>
      <c r="I45" s="16">
        <v>-38</v>
      </c>
      <c r="J45" s="16">
        <v>6</v>
      </c>
      <c r="L45" s="16">
        <v>-33</v>
      </c>
      <c r="M45" s="16">
        <v>6</v>
      </c>
      <c r="N45" s="16"/>
      <c r="O45" s="16">
        <v>-28.1</v>
      </c>
      <c r="P45" s="16"/>
      <c r="Q45" s="16">
        <v>-28.1</v>
      </c>
      <c r="S45" s="16">
        <v>-11.1</v>
      </c>
      <c r="U45" s="16">
        <v>-10.6</v>
      </c>
      <c r="W45" s="16">
        <v>-10.6</v>
      </c>
      <c r="Y45" s="16">
        <v>-28.1</v>
      </c>
      <c r="AA45" s="16">
        <v>-28.1</v>
      </c>
      <c r="AC45" s="16">
        <v>-11.1</v>
      </c>
      <c r="AE45" s="16">
        <v>-15.6</v>
      </c>
      <c r="AG45" s="16">
        <v>-29.5</v>
      </c>
      <c r="AI45" s="16"/>
      <c r="AK45" s="16"/>
      <c r="AM45" s="16"/>
      <c r="AO45" s="16">
        <v>-14.5</v>
      </c>
    </row>
    <row r="46" spans="2:41" x14ac:dyDescent="0.3">
      <c r="B46" s="15">
        <v>43282</v>
      </c>
      <c r="C46" s="16">
        <v>-2</v>
      </c>
      <c r="D46" s="16">
        <v>4</v>
      </c>
      <c r="F46" s="16">
        <v>-2</v>
      </c>
      <c r="G46" s="16">
        <v>4</v>
      </c>
      <c r="I46" s="16">
        <v>3</v>
      </c>
      <c r="J46" s="16">
        <v>4</v>
      </c>
      <c r="L46" s="16">
        <v>-18</v>
      </c>
      <c r="M46" s="16">
        <v>6</v>
      </c>
      <c r="N46" s="16"/>
      <c r="O46" s="16">
        <v>-13.599999999999998</v>
      </c>
      <c r="P46" s="16"/>
      <c r="Q46" s="16">
        <v>-13.5999999999999</v>
      </c>
      <c r="S46" s="16">
        <v>-8.8000000000000007</v>
      </c>
      <c r="U46" s="16">
        <v>-13.399999999999901</v>
      </c>
      <c r="W46" s="16">
        <v>-9.1</v>
      </c>
      <c r="Y46" s="16">
        <v>-11.8</v>
      </c>
      <c r="AA46" s="16">
        <v>-8.8000000000000007</v>
      </c>
      <c r="AC46" s="16">
        <v>-26.9</v>
      </c>
      <c r="AE46" s="16">
        <v>-23.5</v>
      </c>
      <c r="AG46" s="16">
        <v>-2.1</v>
      </c>
      <c r="AI46" s="16"/>
      <c r="AK46" s="16"/>
      <c r="AM46" s="16"/>
      <c r="AO46" s="16">
        <v>-30.999999999999901</v>
      </c>
    </row>
    <row r="47" spans="2:41" x14ac:dyDescent="0.3">
      <c r="B47" s="15">
        <v>43313</v>
      </c>
      <c r="C47" s="16">
        <v>-24</v>
      </c>
      <c r="D47" s="16">
        <v>3</v>
      </c>
      <c r="F47" s="16">
        <v>-52</v>
      </c>
      <c r="G47" s="16">
        <v>4</v>
      </c>
      <c r="I47" s="16">
        <v>-45</v>
      </c>
      <c r="J47" s="16">
        <v>4</v>
      </c>
      <c r="L47" s="16">
        <v>-53</v>
      </c>
      <c r="M47" s="16">
        <v>5</v>
      </c>
      <c r="N47" s="16"/>
      <c r="O47" s="16">
        <v>-40.1</v>
      </c>
      <c r="P47" s="16"/>
      <c r="Q47" s="16">
        <v>-40.1</v>
      </c>
      <c r="S47" s="16">
        <v>-28.3</v>
      </c>
      <c r="U47" s="16">
        <v>-26.6</v>
      </c>
      <c r="W47" s="16">
        <v>-26.6</v>
      </c>
      <c r="Y47" s="16">
        <v>-40.1</v>
      </c>
      <c r="AA47" s="16">
        <v>-40.1</v>
      </c>
      <c r="AC47" s="16">
        <v>-5.0999999999999996</v>
      </c>
      <c r="AE47" s="16">
        <v>-5.2</v>
      </c>
      <c r="AG47" s="16">
        <v>-39.1</v>
      </c>
      <c r="AI47" s="16"/>
      <c r="AK47" s="16"/>
      <c r="AM47" s="16"/>
      <c r="AO47" s="16">
        <v>-29.1</v>
      </c>
    </row>
    <row r="48" spans="2:41" x14ac:dyDescent="0.3">
      <c r="B48" s="15">
        <v>43344</v>
      </c>
      <c r="C48" s="16">
        <v>41</v>
      </c>
      <c r="D48" s="16">
        <v>3</v>
      </c>
      <c r="F48" s="16">
        <v>51</v>
      </c>
      <c r="G48" s="16">
        <v>4</v>
      </c>
      <c r="I48" s="16">
        <v>62</v>
      </c>
      <c r="J48" s="16">
        <v>5</v>
      </c>
      <c r="L48" s="16">
        <v>80</v>
      </c>
      <c r="M48" s="16">
        <v>6</v>
      </c>
      <c r="N48" s="16"/>
      <c r="O48" s="16">
        <v>79.699999999999989</v>
      </c>
      <c r="P48" s="16"/>
      <c r="Q48" s="16">
        <v>79.699999999999903</v>
      </c>
      <c r="S48" s="16">
        <v>72.400000000000006</v>
      </c>
      <c r="U48" s="16">
        <v>65.099999999999994</v>
      </c>
      <c r="W48" s="16">
        <v>65.099999999999994</v>
      </c>
      <c r="Y48" s="16">
        <v>81</v>
      </c>
      <c r="AA48" s="16">
        <v>75.400000000000006</v>
      </c>
      <c r="AC48" s="16">
        <v>56.699999999999903</v>
      </c>
      <c r="AE48" s="16">
        <v>52.8</v>
      </c>
      <c r="AG48" s="16">
        <v>75.400000000000006</v>
      </c>
      <c r="AI48" s="16"/>
      <c r="AK48" s="16"/>
      <c r="AM48" s="16"/>
      <c r="AO48" s="16">
        <v>74.399999999999906</v>
      </c>
    </row>
    <row r="49" spans="2:41" x14ac:dyDescent="0.3">
      <c r="B49" s="15">
        <v>43374</v>
      </c>
      <c r="C49" s="16">
        <v>11</v>
      </c>
      <c r="D49" s="16">
        <v>4</v>
      </c>
      <c r="F49" s="16">
        <v>27</v>
      </c>
      <c r="G49" s="16">
        <v>5</v>
      </c>
      <c r="I49" s="16">
        <v>35</v>
      </c>
      <c r="J49" s="16">
        <v>6</v>
      </c>
      <c r="L49" s="16">
        <v>35</v>
      </c>
      <c r="M49" s="16">
        <v>6</v>
      </c>
      <c r="N49" s="16"/>
      <c r="O49" s="16">
        <v>35.200000000000003</v>
      </c>
      <c r="P49" s="16"/>
      <c r="Q49" s="16">
        <v>35.200000000000003</v>
      </c>
      <c r="S49" s="16">
        <v>33.200000000000003</v>
      </c>
      <c r="U49" s="16">
        <v>35.599999999999902</v>
      </c>
      <c r="W49" s="16">
        <v>35.599999999999902</v>
      </c>
      <c r="Y49" s="16">
        <v>34.200000000000003</v>
      </c>
      <c r="AA49" s="16">
        <v>33.200000000000003</v>
      </c>
      <c r="AC49" s="16">
        <v>43.099999999999902</v>
      </c>
      <c r="AE49" s="16">
        <v>28.8</v>
      </c>
      <c r="AG49" s="16">
        <v>33.200000000000003</v>
      </c>
      <c r="AI49" s="16"/>
      <c r="AK49" s="16"/>
      <c r="AM49" s="16"/>
      <c r="AO49" s="16">
        <v>23.1</v>
      </c>
    </row>
    <row r="50" spans="2:41" x14ac:dyDescent="0.3">
      <c r="B50" s="15">
        <v>43405</v>
      </c>
      <c r="C50" s="16">
        <v>0</v>
      </c>
      <c r="D50" s="16">
        <v>0</v>
      </c>
      <c r="F50" s="16">
        <v>-6</v>
      </c>
      <c r="G50" s="16">
        <v>2</v>
      </c>
      <c r="I50" s="16">
        <v>-29</v>
      </c>
      <c r="J50" s="16">
        <v>3</v>
      </c>
      <c r="L50" s="16">
        <v>-16</v>
      </c>
      <c r="M50" s="16">
        <v>4</v>
      </c>
      <c r="N50" s="16"/>
      <c r="O50" s="16">
        <v>-16.499999999999996</v>
      </c>
      <c r="P50" s="16"/>
      <c r="Q50" s="16">
        <v>-16.499999999999901</v>
      </c>
      <c r="S50" s="16">
        <v>14</v>
      </c>
      <c r="U50" s="16">
        <v>13.8</v>
      </c>
      <c r="W50" s="16">
        <v>14.1</v>
      </c>
      <c r="Y50" s="16">
        <v>8.5</v>
      </c>
      <c r="AA50" s="16">
        <v>11.6</v>
      </c>
      <c r="AC50" s="16">
        <v>9.6</v>
      </c>
      <c r="AE50" s="16">
        <v>6.3</v>
      </c>
      <c r="AG50" s="16">
        <v>11.6</v>
      </c>
      <c r="AI50" s="16"/>
      <c r="AK50" s="16"/>
      <c r="AM50" s="16"/>
      <c r="AO50" s="16">
        <v>6.4</v>
      </c>
    </row>
    <row r="51" spans="2:41" x14ac:dyDescent="0.3">
      <c r="B51" s="18">
        <v>43435</v>
      </c>
      <c r="C51" s="19">
        <v>0</v>
      </c>
      <c r="D51" s="19">
        <v>0</v>
      </c>
      <c r="F51" s="19">
        <v>-11</v>
      </c>
      <c r="G51" s="19">
        <v>1</v>
      </c>
      <c r="I51" s="19">
        <v>-5</v>
      </c>
      <c r="J51" s="19">
        <v>2</v>
      </c>
      <c r="L51" s="19">
        <v>6</v>
      </c>
      <c r="M51" s="19">
        <v>4</v>
      </c>
      <c r="N51" s="16"/>
      <c r="O51" s="19">
        <v>-3</v>
      </c>
      <c r="P51" s="19"/>
      <c r="Q51" s="19">
        <v>-3</v>
      </c>
      <c r="S51" s="19">
        <v>-7</v>
      </c>
      <c r="U51" s="19">
        <v>-6.8</v>
      </c>
      <c r="W51" s="19">
        <v>-6.8</v>
      </c>
      <c r="Y51" s="19">
        <v>-3</v>
      </c>
      <c r="AA51" s="19">
        <v>-3</v>
      </c>
      <c r="AC51" s="19">
        <v>-10.4</v>
      </c>
      <c r="AE51" s="19">
        <v>-11</v>
      </c>
      <c r="AG51" s="19">
        <v>-3</v>
      </c>
      <c r="AI51" s="19"/>
      <c r="AK51" s="19"/>
      <c r="AM51" s="19"/>
      <c r="AO51" s="19">
        <v>-10.3</v>
      </c>
    </row>
    <row r="52" spans="2:41" x14ac:dyDescent="0.3">
      <c r="B52" s="3">
        <v>43466</v>
      </c>
      <c r="C52" s="2">
        <v>26</v>
      </c>
      <c r="D52" s="2">
        <v>7</v>
      </c>
      <c r="F52" s="2">
        <v>37</v>
      </c>
      <c r="G52" s="2">
        <v>7</v>
      </c>
      <c r="I52" s="2">
        <v>47</v>
      </c>
      <c r="J52" s="2">
        <v>8</v>
      </c>
      <c r="L52" s="2">
        <v>17</v>
      </c>
      <c r="M52" s="2">
        <v>9</v>
      </c>
      <c r="N52" s="2"/>
      <c r="O52" s="2">
        <v>17.300000000000004</v>
      </c>
      <c r="P52" s="2"/>
      <c r="Q52" s="2">
        <v>23.9</v>
      </c>
      <c r="S52" s="2">
        <v>33.4</v>
      </c>
      <c r="U52" s="2">
        <v>35.5</v>
      </c>
      <c r="W52" s="2">
        <v>25.4</v>
      </c>
      <c r="Y52" s="2">
        <v>23.9</v>
      </c>
      <c r="AA52" s="2">
        <v>23.9</v>
      </c>
      <c r="AC52" s="2">
        <v>28.4</v>
      </c>
      <c r="AE52" s="2">
        <v>30</v>
      </c>
      <c r="AG52" s="2">
        <v>15.9</v>
      </c>
      <c r="AI52" s="2"/>
      <c r="AK52" s="2"/>
      <c r="AM52" s="2"/>
      <c r="AO52" s="2">
        <v>27.7</v>
      </c>
    </row>
    <row r="53" spans="2:41" x14ac:dyDescent="0.3">
      <c r="B53" s="3">
        <v>43497</v>
      </c>
      <c r="C53" s="2">
        <v>-15</v>
      </c>
      <c r="D53" s="2">
        <v>4</v>
      </c>
      <c r="F53" s="2">
        <v>-17</v>
      </c>
      <c r="G53" s="2">
        <v>5</v>
      </c>
      <c r="I53" s="2">
        <v>-17</v>
      </c>
      <c r="J53" s="2">
        <v>5</v>
      </c>
      <c r="L53" s="2">
        <v>-4</v>
      </c>
      <c r="M53" s="2">
        <v>7</v>
      </c>
      <c r="N53" s="2"/>
      <c r="O53" s="2">
        <v>-4.1999999999999993</v>
      </c>
      <c r="P53" s="2"/>
      <c r="Q53" s="2">
        <v>-4.1999999999999904</v>
      </c>
      <c r="S53" s="2">
        <v>-4.1999999999999904</v>
      </c>
      <c r="U53" s="2">
        <v>0.3</v>
      </c>
      <c r="W53" s="2">
        <v>0.3</v>
      </c>
      <c r="Y53" s="2">
        <v>0.3</v>
      </c>
      <c r="AA53" s="2">
        <v>-4.1999999999999904</v>
      </c>
      <c r="AC53" s="2">
        <v>-4.1999999999999904</v>
      </c>
      <c r="AE53" s="2">
        <v>-11.7</v>
      </c>
      <c r="AG53" s="2">
        <v>12.8</v>
      </c>
      <c r="AI53" s="2"/>
      <c r="AK53" s="2"/>
      <c r="AM53" s="2"/>
      <c r="AO53" s="2">
        <v>-9.6999999999999993</v>
      </c>
    </row>
    <row r="54" spans="2:41" x14ac:dyDescent="0.3">
      <c r="B54" s="3">
        <v>43525</v>
      </c>
      <c r="C54" s="2">
        <v>-6</v>
      </c>
      <c r="D54" s="2">
        <v>1</v>
      </c>
      <c r="F54" s="2">
        <v>-6</v>
      </c>
      <c r="G54" s="2">
        <v>1</v>
      </c>
      <c r="I54" s="2">
        <v>-6</v>
      </c>
      <c r="J54" s="2">
        <v>2</v>
      </c>
      <c r="L54" s="2">
        <v>-14</v>
      </c>
      <c r="M54" s="2">
        <v>4</v>
      </c>
      <c r="N54" s="2"/>
      <c r="O54" s="2">
        <v>-13.4</v>
      </c>
      <c r="P54" s="2"/>
      <c r="Q54" s="2">
        <v>-13.4</v>
      </c>
      <c r="S54" s="2">
        <v>-13.4</v>
      </c>
      <c r="U54" s="2">
        <v>-13.4</v>
      </c>
      <c r="W54" s="2">
        <v>-13.4</v>
      </c>
      <c r="Y54" s="2">
        <v>-13.4</v>
      </c>
      <c r="AA54" s="2">
        <v>-13.4</v>
      </c>
      <c r="AC54" s="2">
        <v>-13.4</v>
      </c>
      <c r="AE54" s="2">
        <v>-13.4</v>
      </c>
      <c r="AG54" s="2">
        <v>-7.3999999999999897</v>
      </c>
      <c r="AI54" s="2"/>
      <c r="AK54" s="2"/>
      <c r="AM54" s="2"/>
      <c r="AO54" s="2">
        <v>-22.4</v>
      </c>
    </row>
    <row r="55" spans="2:41" x14ac:dyDescent="0.3">
      <c r="B55" s="3">
        <v>43556</v>
      </c>
      <c r="C55" s="2">
        <v>25</v>
      </c>
      <c r="D55" s="2">
        <v>5</v>
      </c>
      <c r="F55" s="2">
        <v>27</v>
      </c>
      <c r="G55" s="2">
        <v>6</v>
      </c>
      <c r="I55" s="2">
        <v>33</v>
      </c>
      <c r="J55" s="2">
        <v>6</v>
      </c>
      <c r="L55" s="2">
        <v>33</v>
      </c>
      <c r="M55" s="2">
        <v>6</v>
      </c>
      <c r="N55" s="2"/>
      <c r="O55" s="2">
        <v>33.200000000000003</v>
      </c>
      <c r="P55" s="2"/>
      <c r="Q55" s="2">
        <v>33.200000000000003</v>
      </c>
      <c r="S55" s="2">
        <v>27.6</v>
      </c>
      <c r="U55" s="2">
        <v>29.2</v>
      </c>
      <c r="W55" s="2">
        <v>29.2</v>
      </c>
      <c r="Y55" s="2">
        <v>33.200000000000003</v>
      </c>
      <c r="AA55" s="2">
        <v>33.200000000000003</v>
      </c>
      <c r="AC55" s="2">
        <v>27.6</v>
      </c>
      <c r="AE55" s="2">
        <v>24.2</v>
      </c>
      <c r="AG55" s="2">
        <v>19.100000000000001</v>
      </c>
      <c r="AI55" s="2"/>
      <c r="AK55" s="2"/>
      <c r="AM55" s="2"/>
      <c r="AO55" s="2">
        <v>23.3</v>
      </c>
    </row>
    <row r="56" spans="2:41" x14ac:dyDescent="0.3">
      <c r="B56" s="3">
        <v>43586</v>
      </c>
      <c r="C56" s="2">
        <v>-9</v>
      </c>
      <c r="D56" s="2">
        <v>3</v>
      </c>
      <c r="F56" s="2">
        <v>7</v>
      </c>
      <c r="G56" s="2">
        <v>4</v>
      </c>
      <c r="I56" s="2">
        <v>20</v>
      </c>
      <c r="J56" s="2">
        <v>5</v>
      </c>
      <c r="L56" s="2">
        <v>20</v>
      </c>
      <c r="M56" s="2">
        <v>5</v>
      </c>
      <c r="N56" s="2"/>
      <c r="O56" s="2">
        <v>20</v>
      </c>
      <c r="P56" s="2"/>
      <c r="Q56" s="2">
        <v>20</v>
      </c>
      <c r="S56" s="2">
        <v>20</v>
      </c>
      <c r="U56" s="2">
        <v>20</v>
      </c>
      <c r="W56" s="2">
        <v>20</v>
      </c>
      <c r="Y56" s="2">
        <v>20</v>
      </c>
      <c r="AA56" s="2">
        <v>20</v>
      </c>
      <c r="AC56" s="2">
        <v>37.700000000000003</v>
      </c>
      <c r="AE56" s="2">
        <v>35.099999999999902</v>
      </c>
      <c r="AG56" s="2">
        <v>10.3</v>
      </c>
      <c r="AI56" s="2"/>
      <c r="AK56" s="2"/>
      <c r="AM56" s="2"/>
      <c r="AO56" s="2">
        <v>19.5</v>
      </c>
    </row>
    <row r="57" spans="2:41" x14ac:dyDescent="0.3">
      <c r="B57" s="3">
        <v>43617</v>
      </c>
      <c r="C57" s="2">
        <v>30</v>
      </c>
      <c r="D57" s="2">
        <v>5</v>
      </c>
      <c r="F57" s="2">
        <v>36</v>
      </c>
      <c r="G57" s="2">
        <v>6</v>
      </c>
      <c r="I57" s="2">
        <v>44</v>
      </c>
      <c r="J57" s="2">
        <v>7</v>
      </c>
      <c r="L57" s="2">
        <v>25</v>
      </c>
      <c r="M57" s="2">
        <v>8</v>
      </c>
      <c r="N57" s="2"/>
      <c r="O57" s="2">
        <v>24.9</v>
      </c>
      <c r="P57" s="2"/>
      <c r="Q57" s="2">
        <v>24.9</v>
      </c>
      <c r="S57" s="2">
        <v>3.3999999999999901</v>
      </c>
      <c r="U57" s="2">
        <v>7.1</v>
      </c>
      <c r="W57" s="2">
        <v>7.1</v>
      </c>
      <c r="Y57" s="2">
        <v>7.1</v>
      </c>
      <c r="AA57" s="2">
        <v>3.3999999999999901</v>
      </c>
      <c r="AC57" s="2">
        <v>-6.3</v>
      </c>
      <c r="AE57" s="2">
        <v>-11.7</v>
      </c>
      <c r="AG57" s="2">
        <v>-13.7</v>
      </c>
      <c r="AI57" s="2"/>
      <c r="AK57" s="2"/>
      <c r="AM57" s="2"/>
      <c r="AO57" s="2">
        <v>-1.3</v>
      </c>
    </row>
    <row r="58" spans="2:41" x14ac:dyDescent="0.3">
      <c r="B58" s="3">
        <v>43647</v>
      </c>
      <c r="C58" s="2">
        <v>19</v>
      </c>
      <c r="D58" s="2">
        <v>4</v>
      </c>
      <c r="F58" s="2">
        <v>31</v>
      </c>
      <c r="G58" s="2">
        <v>5</v>
      </c>
      <c r="I58" s="2">
        <v>31</v>
      </c>
      <c r="J58" s="2">
        <v>5</v>
      </c>
      <c r="L58" s="2">
        <v>36</v>
      </c>
      <c r="M58" s="2">
        <v>5</v>
      </c>
      <c r="N58" s="2"/>
      <c r="O58" s="2">
        <v>36.299999999999997</v>
      </c>
      <c r="P58" s="2"/>
      <c r="Q58" s="2">
        <v>36.299999999999997</v>
      </c>
      <c r="S58" s="2">
        <v>36.299999999999997</v>
      </c>
      <c r="U58" s="2">
        <v>36.299999999999997</v>
      </c>
      <c r="W58" s="2">
        <v>36.299999999999997</v>
      </c>
      <c r="Y58" s="2">
        <v>36.299999999999997</v>
      </c>
      <c r="AA58" s="2">
        <v>36.299999999999997</v>
      </c>
      <c r="AC58" s="2">
        <v>38.299999999999997</v>
      </c>
      <c r="AE58" s="2">
        <v>36.200000000000003</v>
      </c>
      <c r="AG58" s="2">
        <v>36.299999999999997</v>
      </c>
      <c r="AI58" s="2"/>
      <c r="AK58" s="2"/>
      <c r="AM58" s="2"/>
      <c r="AO58" s="2">
        <v>38.299999999999997</v>
      </c>
    </row>
    <row r="59" spans="2:41" x14ac:dyDescent="0.3">
      <c r="B59" s="3">
        <v>43678</v>
      </c>
      <c r="C59" s="2">
        <v>-9</v>
      </c>
      <c r="D59" s="2">
        <v>7</v>
      </c>
      <c r="F59" s="2">
        <v>4</v>
      </c>
      <c r="G59" s="2">
        <v>8</v>
      </c>
      <c r="I59" s="2">
        <v>44</v>
      </c>
      <c r="J59" s="2">
        <v>8</v>
      </c>
      <c r="L59" s="2">
        <v>19</v>
      </c>
      <c r="M59" s="2">
        <v>11</v>
      </c>
      <c r="N59" s="2"/>
      <c r="O59" s="2">
        <v>19.399999999999988</v>
      </c>
      <c r="P59" s="2"/>
      <c r="Q59" s="2">
        <v>28.599999999999898</v>
      </c>
      <c r="S59" s="2">
        <v>74.599999999999994</v>
      </c>
      <c r="U59" s="2">
        <v>21.6</v>
      </c>
      <c r="W59" s="2">
        <v>30.7</v>
      </c>
      <c r="Y59" s="2">
        <v>42.599999999999902</v>
      </c>
      <c r="AA59" s="2">
        <v>92.2</v>
      </c>
      <c r="AC59" s="2">
        <v>57.299999999999898</v>
      </c>
      <c r="AE59" s="2">
        <v>61.499999999999901</v>
      </c>
      <c r="AG59" s="2">
        <v>87.9</v>
      </c>
      <c r="AI59" s="2"/>
      <c r="AK59" s="2"/>
      <c r="AM59" s="2"/>
      <c r="AO59" s="2">
        <v>-9.1</v>
      </c>
    </row>
    <row r="60" spans="2:41" x14ac:dyDescent="0.3">
      <c r="B60" s="3">
        <v>43709</v>
      </c>
      <c r="C60" s="2">
        <v>53</v>
      </c>
      <c r="D60" s="2">
        <v>7</v>
      </c>
      <c r="F60" s="2">
        <v>60</v>
      </c>
      <c r="G60" s="2">
        <v>7</v>
      </c>
      <c r="I60" s="2">
        <v>60</v>
      </c>
      <c r="J60" s="2">
        <v>7</v>
      </c>
      <c r="L60" s="2">
        <v>89</v>
      </c>
      <c r="M60" s="2">
        <v>7</v>
      </c>
      <c r="N60" s="2"/>
      <c r="O60" s="2">
        <v>88.9</v>
      </c>
      <c r="P60" s="2"/>
      <c r="Q60" s="2">
        <v>88.9</v>
      </c>
      <c r="S60" s="2">
        <v>100.3</v>
      </c>
      <c r="U60" s="2">
        <v>78.399999999999906</v>
      </c>
      <c r="W60" s="2">
        <v>84.299999999999898</v>
      </c>
      <c r="Y60" s="2">
        <v>84.899999999999906</v>
      </c>
      <c r="AA60" s="2">
        <v>106.3</v>
      </c>
      <c r="AC60" s="2">
        <v>94.8</v>
      </c>
      <c r="AE60" s="2">
        <v>96.1</v>
      </c>
      <c r="AG60" s="2">
        <v>86.8</v>
      </c>
      <c r="AI60" s="2"/>
      <c r="AK60" s="2"/>
      <c r="AM60" s="2"/>
      <c r="AO60" s="2">
        <v>107.1</v>
      </c>
    </row>
    <row r="61" spans="2:41" x14ac:dyDescent="0.3">
      <c r="B61" s="3">
        <v>43739</v>
      </c>
      <c r="C61" s="2">
        <v>-38</v>
      </c>
      <c r="D61" s="2">
        <v>7</v>
      </c>
      <c r="F61" s="2">
        <v>-19</v>
      </c>
      <c r="G61" s="2">
        <v>7</v>
      </c>
      <c r="I61" s="2">
        <v>-56</v>
      </c>
      <c r="J61" s="2">
        <v>11</v>
      </c>
      <c r="L61" s="2">
        <v>33</v>
      </c>
      <c r="M61" s="2">
        <v>12</v>
      </c>
      <c r="N61" s="2"/>
      <c r="O61" s="2">
        <v>32.899999999999984</v>
      </c>
      <c r="P61" s="2"/>
      <c r="Q61" s="2">
        <v>32.899999999999899</v>
      </c>
      <c r="S61" s="2">
        <v>93.4</v>
      </c>
      <c r="U61" s="2">
        <v>84.7</v>
      </c>
      <c r="W61" s="2">
        <v>77.5</v>
      </c>
      <c r="Y61" s="2">
        <v>20.499999999999901</v>
      </c>
      <c r="AA61" s="2">
        <v>21.999999999999901</v>
      </c>
      <c r="AC61" s="2">
        <v>92.7</v>
      </c>
      <c r="AE61" s="2">
        <v>92.9</v>
      </c>
      <c r="AG61" s="2">
        <v>23.799999999999901</v>
      </c>
      <c r="AI61" s="2"/>
      <c r="AK61" s="2"/>
      <c r="AM61" s="2"/>
      <c r="AO61" s="2">
        <v>80</v>
      </c>
    </row>
    <row r="62" spans="2:41" x14ac:dyDescent="0.3">
      <c r="B62" s="3">
        <v>43770</v>
      </c>
      <c r="C62" s="2">
        <v>53</v>
      </c>
      <c r="D62" s="2">
        <v>5</v>
      </c>
      <c r="F62" s="2">
        <v>58</v>
      </c>
      <c r="G62" s="2">
        <v>5</v>
      </c>
      <c r="I62" s="2">
        <v>3</v>
      </c>
      <c r="J62" s="2">
        <v>6</v>
      </c>
      <c r="L62" s="2">
        <v>-51</v>
      </c>
      <c r="M62" s="2">
        <v>7</v>
      </c>
      <c r="N62" s="2"/>
      <c r="O62" s="2">
        <v>-12.200000000000001</v>
      </c>
      <c r="P62" s="2"/>
      <c r="Q62" s="2">
        <v>20.5</v>
      </c>
      <c r="S62" s="2">
        <v>63.599999999999902</v>
      </c>
      <c r="U62" s="2">
        <v>66.099999999999994</v>
      </c>
      <c r="W62" s="2">
        <v>45.599999999999902</v>
      </c>
      <c r="Y62" s="2">
        <v>54</v>
      </c>
      <c r="AA62" s="2">
        <v>40.099999999999902</v>
      </c>
      <c r="AC62" s="2">
        <v>40.699999999999903</v>
      </c>
      <c r="AE62" s="2">
        <v>29.8</v>
      </c>
      <c r="AG62" s="2">
        <v>33.199999999999903</v>
      </c>
      <c r="AI62" s="2"/>
      <c r="AK62" s="2"/>
      <c r="AM62" s="2"/>
      <c r="AO62" s="2">
        <v>-45.3</v>
      </c>
    </row>
    <row r="63" spans="2:41" s="17" customFormat="1" x14ac:dyDescent="0.3">
      <c r="B63" s="15">
        <v>43800</v>
      </c>
      <c r="C63" s="16">
        <v>3</v>
      </c>
      <c r="D63" s="16">
        <v>2</v>
      </c>
      <c r="F63" s="16">
        <v>3</v>
      </c>
      <c r="G63" s="16">
        <v>2</v>
      </c>
      <c r="I63" s="16">
        <v>3</v>
      </c>
      <c r="J63" s="16">
        <v>2</v>
      </c>
      <c r="L63" s="16">
        <v>-3</v>
      </c>
      <c r="M63" s="16">
        <v>4</v>
      </c>
      <c r="N63" s="16"/>
      <c r="O63" s="16">
        <v>-2.5</v>
      </c>
      <c r="P63" s="16"/>
      <c r="Q63" s="16">
        <v>8.3000000000000007</v>
      </c>
      <c r="S63" s="16">
        <v>2.9</v>
      </c>
      <c r="U63" s="16">
        <v>9.0999999999999908</v>
      </c>
      <c r="W63" s="16">
        <v>16.599999999999898</v>
      </c>
      <c r="Y63" s="16">
        <v>18.299999999999901</v>
      </c>
      <c r="AA63" s="16">
        <v>16.7</v>
      </c>
      <c r="AC63" s="16">
        <v>1.5999999999999901</v>
      </c>
      <c r="AE63" s="16">
        <v>-3.4</v>
      </c>
      <c r="AG63" s="16">
        <v>16.7</v>
      </c>
      <c r="AI63" s="16"/>
      <c r="AK63" s="16"/>
      <c r="AM63" s="16"/>
      <c r="AO63" s="16">
        <v>-7.8999999999999897</v>
      </c>
    </row>
    <row r="64" spans="2:41" s="17" customFormat="1" x14ac:dyDescent="0.3">
      <c r="B64" s="13">
        <v>43831</v>
      </c>
      <c r="C64" s="14">
        <v>-14</v>
      </c>
      <c r="D64" s="14">
        <v>6</v>
      </c>
      <c r="F64" s="14">
        <v>0</v>
      </c>
      <c r="G64" s="14">
        <v>8</v>
      </c>
      <c r="I64" s="14">
        <v>-8</v>
      </c>
      <c r="J64" s="14">
        <v>9</v>
      </c>
      <c r="L64" s="14">
        <v>-5</v>
      </c>
      <c r="M64" s="14">
        <v>10</v>
      </c>
      <c r="N64" s="16"/>
      <c r="O64" s="14">
        <v>-23.400000000000006</v>
      </c>
      <c r="P64" s="14"/>
      <c r="Q64" s="14">
        <v>-52.7</v>
      </c>
      <c r="S64" s="14">
        <v>-80.8</v>
      </c>
      <c r="U64" s="14">
        <v>-76.099999999999994</v>
      </c>
      <c r="W64" s="14">
        <v>-58.099999999999902</v>
      </c>
      <c r="Y64" s="14">
        <v>-66.7</v>
      </c>
      <c r="AA64" s="14">
        <v>-52.7</v>
      </c>
      <c r="AC64" s="14">
        <v>-67.400000000000006</v>
      </c>
      <c r="AE64" s="14">
        <v>-71.7</v>
      </c>
      <c r="AG64" s="14">
        <v>-40.799999999999997</v>
      </c>
      <c r="AI64" s="14"/>
      <c r="AK64" s="14"/>
      <c r="AM64" s="14"/>
      <c r="AO64" s="14">
        <v>-72</v>
      </c>
    </row>
    <row r="65" spans="2:41" s="17" customFormat="1" x14ac:dyDescent="0.3">
      <c r="B65" s="15">
        <v>43862</v>
      </c>
      <c r="C65" s="16">
        <v>-27</v>
      </c>
      <c r="D65" s="16">
        <v>5</v>
      </c>
      <c r="F65" s="16">
        <v>-35</v>
      </c>
      <c r="G65" s="16">
        <v>7</v>
      </c>
      <c r="I65" s="16">
        <v>-2</v>
      </c>
      <c r="J65" s="16">
        <v>7</v>
      </c>
      <c r="L65" s="16">
        <v>6</v>
      </c>
      <c r="M65" s="16">
        <v>7</v>
      </c>
      <c r="N65" s="16"/>
      <c r="O65" s="16">
        <v>6.3000000000000007</v>
      </c>
      <c r="P65" s="16"/>
      <c r="Q65" s="16">
        <v>6.3</v>
      </c>
      <c r="S65" s="16">
        <v>69.599999999999994</v>
      </c>
      <c r="U65" s="16">
        <v>48.9</v>
      </c>
      <c r="W65" s="16">
        <v>48.9</v>
      </c>
      <c r="Y65" s="16">
        <v>50.9</v>
      </c>
      <c r="AA65" s="16">
        <v>71.999999999999901</v>
      </c>
      <c r="AC65" s="16">
        <v>90.6</v>
      </c>
      <c r="AE65" s="16">
        <v>66.599999999999994</v>
      </c>
      <c r="AG65" s="16">
        <v>71</v>
      </c>
      <c r="AI65" s="16"/>
      <c r="AK65" s="16"/>
      <c r="AM65" s="16"/>
      <c r="AO65" s="16">
        <v>18.299999999999901</v>
      </c>
    </row>
    <row r="66" spans="2:41" s="17" customFormat="1" x14ac:dyDescent="0.3">
      <c r="B66" s="15">
        <v>43891</v>
      </c>
      <c r="C66" s="16">
        <v>109</v>
      </c>
      <c r="D66" s="16">
        <v>7</v>
      </c>
      <c r="F66" s="16">
        <v>135</v>
      </c>
      <c r="G66" s="16">
        <v>7</v>
      </c>
      <c r="I66" s="16">
        <v>148</v>
      </c>
      <c r="J66" s="16">
        <v>7</v>
      </c>
      <c r="L66" s="16">
        <v>124</v>
      </c>
      <c r="M66" s="16">
        <v>9</v>
      </c>
      <c r="N66" s="16"/>
      <c r="O66" s="16">
        <v>123.69999999999999</v>
      </c>
      <c r="P66" s="16"/>
      <c r="Q66" s="16">
        <v>83.9</v>
      </c>
      <c r="S66" s="16">
        <v>176.89999999999901</v>
      </c>
      <c r="U66" s="16">
        <v>182.6</v>
      </c>
      <c r="W66" s="16">
        <v>182.6</v>
      </c>
      <c r="Y66" s="16">
        <v>214.9</v>
      </c>
      <c r="AA66" s="16">
        <v>201.2</v>
      </c>
      <c r="AC66" s="16">
        <v>121.099999999999</v>
      </c>
      <c r="AE66" s="16">
        <v>110.2</v>
      </c>
      <c r="AG66" s="16">
        <v>164.2</v>
      </c>
      <c r="AI66" s="16"/>
      <c r="AK66" s="16"/>
      <c r="AM66" s="16"/>
      <c r="AO66" s="16">
        <v>128.5</v>
      </c>
    </row>
    <row r="67" spans="2:41" s="17" customFormat="1" x14ac:dyDescent="0.3">
      <c r="B67" s="15">
        <v>43922</v>
      </c>
      <c r="C67" s="16">
        <v>58</v>
      </c>
      <c r="D67" s="16">
        <v>5</v>
      </c>
      <c r="F67" s="16">
        <v>77</v>
      </c>
      <c r="G67" s="16">
        <v>5</v>
      </c>
      <c r="I67" s="16">
        <v>87</v>
      </c>
      <c r="J67" s="16">
        <v>5</v>
      </c>
      <c r="L67" s="16">
        <v>53</v>
      </c>
      <c r="M67" s="16">
        <v>7</v>
      </c>
      <c r="N67" s="16"/>
      <c r="O67" s="16">
        <v>81.3</v>
      </c>
      <c r="P67" s="16"/>
      <c r="Q67" s="16">
        <v>83.199999999999903</v>
      </c>
      <c r="S67" s="16">
        <v>64.900000000000006</v>
      </c>
      <c r="U67" s="16">
        <v>55.199999999999903</v>
      </c>
      <c r="W67" s="16">
        <v>44.8</v>
      </c>
      <c r="Y67" s="16">
        <v>49.999999999999901</v>
      </c>
      <c r="AA67" s="16">
        <v>57.5</v>
      </c>
      <c r="AC67" s="16">
        <v>58</v>
      </c>
      <c r="AE67" s="16">
        <v>75.099999999999994</v>
      </c>
      <c r="AG67" s="16">
        <v>57.5</v>
      </c>
      <c r="AI67" s="16"/>
      <c r="AK67" s="16"/>
      <c r="AM67" s="16"/>
      <c r="AO67" s="16">
        <v>72.8</v>
      </c>
    </row>
    <row r="68" spans="2:41" s="17" customFormat="1" x14ac:dyDescent="0.3">
      <c r="B68" s="15">
        <v>43952</v>
      </c>
      <c r="C68" s="16">
        <v>5</v>
      </c>
      <c r="D68" s="16">
        <v>3</v>
      </c>
      <c r="F68" s="16">
        <v>-7</v>
      </c>
      <c r="G68" s="16">
        <v>4</v>
      </c>
      <c r="I68" s="16">
        <v>16</v>
      </c>
      <c r="J68" s="16">
        <v>5</v>
      </c>
      <c r="L68" s="16">
        <v>26</v>
      </c>
      <c r="M68" s="16">
        <v>5</v>
      </c>
      <c r="N68" s="16"/>
      <c r="O68" s="16">
        <v>26.599999999999998</v>
      </c>
      <c r="P68" s="16"/>
      <c r="Q68" s="16">
        <v>26.599999999999898</v>
      </c>
      <c r="S68" s="16">
        <v>75.900000000000006</v>
      </c>
      <c r="U68" s="16">
        <v>78.099999999999994</v>
      </c>
      <c r="W68" s="16">
        <v>78.099999999999994</v>
      </c>
      <c r="Y68" s="16">
        <v>67.099999999999994</v>
      </c>
      <c r="AA68" s="16">
        <v>59.4</v>
      </c>
      <c r="AC68" s="16">
        <v>35.4</v>
      </c>
      <c r="AE68" s="16">
        <v>24.7</v>
      </c>
      <c r="AG68" s="16">
        <v>59.4</v>
      </c>
      <c r="AI68" s="16"/>
      <c r="AK68" s="16"/>
      <c r="AM68" s="16"/>
      <c r="AO68" s="16">
        <v>54.1</v>
      </c>
    </row>
    <row r="69" spans="2:41" s="17" customFormat="1" x14ac:dyDescent="0.3">
      <c r="B69" s="15">
        <v>43983</v>
      </c>
      <c r="C69" s="16">
        <v>-33</v>
      </c>
      <c r="D69" s="16">
        <v>5</v>
      </c>
      <c r="F69" s="16">
        <v>-45</v>
      </c>
      <c r="G69" s="16">
        <v>6</v>
      </c>
      <c r="I69" s="16">
        <v>-77</v>
      </c>
      <c r="J69" s="16">
        <v>8</v>
      </c>
      <c r="L69" s="16">
        <v>-52</v>
      </c>
      <c r="M69" s="16">
        <v>8</v>
      </c>
      <c r="N69" s="16"/>
      <c r="O69" s="16">
        <v>-44.099999999999994</v>
      </c>
      <c r="P69" s="16"/>
      <c r="Q69" s="16">
        <v>-44.099999999999902</v>
      </c>
      <c r="S69" s="16">
        <v>-33.9</v>
      </c>
      <c r="U69" s="16">
        <v>-44.9</v>
      </c>
      <c r="W69" s="16">
        <v>-60</v>
      </c>
      <c r="Y69" s="16">
        <v>-48.199999999999903</v>
      </c>
      <c r="AA69" s="16">
        <v>-37.199999999999903</v>
      </c>
      <c r="AC69" s="16">
        <v>-20.099999999999898</v>
      </c>
      <c r="AE69" s="16">
        <v>-11.399999999999901</v>
      </c>
      <c r="AG69" s="16">
        <v>-37.199999999999903</v>
      </c>
      <c r="AI69" s="16"/>
      <c r="AK69" s="16"/>
      <c r="AM69" s="16"/>
      <c r="AO69" s="16">
        <v>-44.7</v>
      </c>
    </row>
    <row r="70" spans="2:41" s="17" customFormat="1" x14ac:dyDescent="0.3">
      <c r="B70" s="15">
        <v>44013</v>
      </c>
      <c r="C70" s="16">
        <v>1</v>
      </c>
      <c r="D70" s="16">
        <v>7</v>
      </c>
      <c r="F70" s="16">
        <v>5</v>
      </c>
      <c r="G70" s="16">
        <v>8</v>
      </c>
      <c r="I70" s="16">
        <v>1</v>
      </c>
      <c r="J70" s="16">
        <v>9</v>
      </c>
      <c r="L70" s="16">
        <v>26</v>
      </c>
      <c r="M70" s="16">
        <v>10</v>
      </c>
      <c r="N70" s="16"/>
      <c r="O70" s="16">
        <v>25.3</v>
      </c>
      <c r="P70" s="16"/>
      <c r="Q70" s="16">
        <v>25.3</v>
      </c>
      <c r="S70" s="16">
        <v>32.299999999999997</v>
      </c>
      <c r="U70" s="16">
        <v>34.9</v>
      </c>
      <c r="W70" s="16">
        <v>34.9</v>
      </c>
      <c r="Y70" s="16">
        <v>27.5</v>
      </c>
      <c r="AA70" s="16">
        <v>26.3</v>
      </c>
      <c r="AC70" s="16">
        <v>62.7</v>
      </c>
      <c r="AE70" s="16">
        <v>56.099999999999902</v>
      </c>
      <c r="AG70" s="16">
        <v>26.3</v>
      </c>
      <c r="AI70" s="16"/>
      <c r="AK70" s="16"/>
      <c r="AM70" s="16"/>
      <c r="AO70" s="16">
        <v>28.6</v>
      </c>
    </row>
    <row r="71" spans="2:41" s="17" customFormat="1" x14ac:dyDescent="0.3">
      <c r="B71" s="15">
        <v>44044</v>
      </c>
      <c r="C71" s="16">
        <v>-12</v>
      </c>
      <c r="D71" s="16">
        <v>5</v>
      </c>
      <c r="F71" s="16">
        <v>-16</v>
      </c>
      <c r="G71" s="16">
        <v>6</v>
      </c>
      <c r="I71" s="16">
        <v>-16</v>
      </c>
      <c r="J71" s="16">
        <v>8</v>
      </c>
      <c r="L71" s="16">
        <v>2</v>
      </c>
      <c r="M71" s="16">
        <v>10</v>
      </c>
      <c r="N71" s="16"/>
      <c r="O71" s="16">
        <v>3.0999999999999979</v>
      </c>
      <c r="P71" s="16"/>
      <c r="Q71" s="16">
        <v>3.0999999999999899</v>
      </c>
      <c r="S71" s="16">
        <v>-17.3</v>
      </c>
      <c r="U71" s="16">
        <v>-15.4</v>
      </c>
      <c r="W71" s="16">
        <v>-18.099999999999898</v>
      </c>
      <c r="Y71" s="16">
        <v>2.69999999999999</v>
      </c>
      <c r="AA71" s="16">
        <v>-3.4</v>
      </c>
      <c r="AC71" s="16">
        <v>-19.3</v>
      </c>
      <c r="AE71" s="16">
        <v>-24.099999999999898</v>
      </c>
      <c r="AG71" s="16">
        <v>-3.4</v>
      </c>
      <c r="AI71" s="16"/>
      <c r="AK71" s="16"/>
      <c r="AM71" s="16"/>
      <c r="AO71" s="16">
        <v>-15.5</v>
      </c>
    </row>
    <row r="72" spans="2:41" s="17" customFormat="1" x14ac:dyDescent="0.3">
      <c r="B72" s="15">
        <v>44075</v>
      </c>
      <c r="C72" s="16">
        <v>-7</v>
      </c>
      <c r="D72" s="16">
        <v>1</v>
      </c>
      <c r="F72" s="16">
        <v>-5</v>
      </c>
      <c r="G72" s="16">
        <v>1</v>
      </c>
      <c r="I72" s="16">
        <v>-24</v>
      </c>
      <c r="J72" s="16">
        <v>3</v>
      </c>
      <c r="L72" s="16">
        <v>-38</v>
      </c>
      <c r="M72" s="16">
        <v>6</v>
      </c>
      <c r="N72" s="16"/>
      <c r="O72" s="16">
        <v>-45.1</v>
      </c>
      <c r="P72" s="16"/>
      <c r="Q72" s="16">
        <v>-45.1</v>
      </c>
      <c r="S72" s="16">
        <v>-46</v>
      </c>
      <c r="U72" s="16">
        <v>-45.1</v>
      </c>
      <c r="W72" s="16">
        <v>-44.6</v>
      </c>
      <c r="Y72" s="16">
        <v>-27.5</v>
      </c>
      <c r="AA72" s="16">
        <v>-29.7</v>
      </c>
      <c r="AC72" s="16">
        <v>-45.2</v>
      </c>
      <c r="AE72" s="16">
        <v>-51.3</v>
      </c>
      <c r="AG72" s="16">
        <v>-29.7</v>
      </c>
      <c r="AI72" s="16"/>
      <c r="AK72" s="16"/>
      <c r="AM72" s="16"/>
      <c r="AO72" s="16">
        <v>-55.9</v>
      </c>
    </row>
    <row r="73" spans="2:41" s="17" customFormat="1" x14ac:dyDescent="0.3">
      <c r="B73" s="15">
        <v>44105</v>
      </c>
      <c r="C73" s="16">
        <v>-2</v>
      </c>
      <c r="D73" s="16">
        <v>4</v>
      </c>
      <c r="F73" s="16">
        <v>-11</v>
      </c>
      <c r="G73" s="16">
        <v>7</v>
      </c>
      <c r="I73" s="16">
        <v>-3</v>
      </c>
      <c r="J73" s="16">
        <v>8</v>
      </c>
      <c r="L73" s="16">
        <v>43</v>
      </c>
      <c r="M73" s="16">
        <v>9</v>
      </c>
      <c r="N73" s="16"/>
      <c r="O73" s="16">
        <v>29.7</v>
      </c>
      <c r="P73" s="16"/>
      <c r="Q73" s="16">
        <v>29.7</v>
      </c>
      <c r="S73" s="16">
        <v>34.4</v>
      </c>
      <c r="U73" s="16">
        <v>32.599999999999902</v>
      </c>
      <c r="W73" s="16">
        <v>5.1999999999999904</v>
      </c>
      <c r="Y73" s="16">
        <v>29.7</v>
      </c>
      <c r="AA73" s="16">
        <v>29.7</v>
      </c>
      <c r="AC73" s="16">
        <v>19.7</v>
      </c>
      <c r="AE73" s="16">
        <v>11.2</v>
      </c>
      <c r="AG73" s="16">
        <v>29.7</v>
      </c>
      <c r="AI73" s="16"/>
      <c r="AK73" s="16"/>
      <c r="AM73" s="16"/>
      <c r="AO73" s="16">
        <v>20.9</v>
      </c>
    </row>
    <row r="74" spans="2:41" s="17" customFormat="1" x14ac:dyDescent="0.3">
      <c r="B74" s="15">
        <v>44136</v>
      </c>
      <c r="C74" s="16">
        <v>-7</v>
      </c>
      <c r="D74" s="16">
        <v>5</v>
      </c>
      <c r="F74" s="16">
        <v>0</v>
      </c>
      <c r="G74" s="16">
        <v>6</v>
      </c>
      <c r="I74" s="16">
        <v>3</v>
      </c>
      <c r="J74" s="16">
        <v>6</v>
      </c>
      <c r="L74" s="16">
        <v>31</v>
      </c>
      <c r="M74" s="16">
        <v>7</v>
      </c>
      <c r="N74" s="16"/>
      <c r="O74" s="16">
        <v>30.5</v>
      </c>
      <c r="P74" s="16"/>
      <c r="Q74" s="16">
        <v>30.5</v>
      </c>
      <c r="S74" s="16">
        <v>30.5</v>
      </c>
      <c r="U74" s="16">
        <v>17.799999999999901</v>
      </c>
      <c r="W74" s="16">
        <v>17.799999999999901</v>
      </c>
      <c r="Y74" s="16">
        <v>23.8</v>
      </c>
      <c r="AA74" s="16">
        <v>30.5</v>
      </c>
      <c r="AC74" s="16">
        <v>23.5</v>
      </c>
      <c r="AE74" s="16">
        <v>20.100000000000001</v>
      </c>
      <c r="AG74" s="16">
        <v>30.5</v>
      </c>
      <c r="AI74" s="16"/>
      <c r="AK74" s="16"/>
      <c r="AM74" s="16"/>
      <c r="AO74" s="16">
        <v>30.7</v>
      </c>
    </row>
    <row r="75" spans="2:41" s="17" customFormat="1" x14ac:dyDescent="0.3">
      <c r="B75" s="18">
        <v>44166</v>
      </c>
      <c r="C75" s="19">
        <v>4</v>
      </c>
      <c r="D75" s="19">
        <v>3</v>
      </c>
      <c r="F75" s="19">
        <v>13</v>
      </c>
      <c r="G75" s="19">
        <v>4</v>
      </c>
      <c r="I75" s="19">
        <v>13</v>
      </c>
      <c r="J75" s="19">
        <v>4</v>
      </c>
      <c r="L75" s="19">
        <v>26</v>
      </c>
      <c r="M75" s="19">
        <v>6</v>
      </c>
      <c r="N75" s="16"/>
      <c r="O75" s="19">
        <v>25.3</v>
      </c>
      <c r="P75" s="19"/>
      <c r="Q75" s="19">
        <v>25.3</v>
      </c>
      <c r="S75" s="19">
        <v>25.3</v>
      </c>
      <c r="U75" s="19">
        <v>25.3</v>
      </c>
      <c r="W75" s="19">
        <v>25.3</v>
      </c>
      <c r="Y75" s="19">
        <v>25.3</v>
      </c>
      <c r="AA75" s="19">
        <v>25.3</v>
      </c>
      <c r="AC75" s="19">
        <v>22.3</v>
      </c>
      <c r="AE75" s="19">
        <v>19.3</v>
      </c>
      <c r="AG75" s="19">
        <v>25.3</v>
      </c>
      <c r="AI75" s="19"/>
      <c r="AK75" s="19"/>
      <c r="AM75" s="19"/>
      <c r="AO75" s="19">
        <v>25.4</v>
      </c>
    </row>
    <row r="76" spans="2:41" s="17" customFormat="1" x14ac:dyDescent="0.3">
      <c r="B76" s="15">
        <v>44197</v>
      </c>
      <c r="C76" s="16">
        <v>13</v>
      </c>
      <c r="D76" s="16">
        <v>2</v>
      </c>
      <c r="F76" s="16">
        <v>13</v>
      </c>
      <c r="G76" s="16">
        <v>2</v>
      </c>
      <c r="I76" s="16">
        <v>7</v>
      </c>
      <c r="J76" s="16">
        <v>3</v>
      </c>
      <c r="L76" s="16">
        <v>15</v>
      </c>
      <c r="M76" s="16">
        <v>3</v>
      </c>
      <c r="N76" s="16"/>
      <c r="O76" s="16">
        <v>14.999999999999998</v>
      </c>
      <c r="P76" s="16"/>
      <c r="Q76" s="16">
        <v>14.999999999999901</v>
      </c>
      <c r="S76" s="16">
        <v>14.899999999999901</v>
      </c>
      <c r="U76" s="16">
        <v>17.2</v>
      </c>
      <c r="W76" s="16">
        <v>17.2</v>
      </c>
      <c r="Y76" s="16">
        <v>14.999999999999901</v>
      </c>
      <c r="AA76" s="38">
        <v>14.999999999999901</v>
      </c>
      <c r="AC76" s="38">
        <v>10.799999999999899</v>
      </c>
      <c r="AE76" s="38">
        <v>5.7</v>
      </c>
      <c r="AG76" s="38">
        <v>14.999999999999901</v>
      </c>
      <c r="AI76" s="38"/>
      <c r="AK76" s="38"/>
      <c r="AM76" s="38"/>
      <c r="AO76" s="38">
        <v>11.5</v>
      </c>
    </row>
    <row r="77" spans="2:41" s="17" customFormat="1" x14ac:dyDescent="0.3">
      <c r="B77" s="15">
        <v>44228</v>
      </c>
      <c r="C77" s="16">
        <v>-8</v>
      </c>
      <c r="D77" s="16">
        <v>3</v>
      </c>
      <c r="F77" s="16">
        <v>-46</v>
      </c>
      <c r="G77" s="16">
        <v>6</v>
      </c>
      <c r="I77" s="16">
        <v>-53</v>
      </c>
      <c r="J77" s="16">
        <v>7</v>
      </c>
      <c r="L77" s="16">
        <v>-40</v>
      </c>
      <c r="M77" s="16">
        <v>7</v>
      </c>
      <c r="N77" s="16"/>
      <c r="O77" s="16">
        <v>-18.3</v>
      </c>
      <c r="P77" s="16"/>
      <c r="Q77" s="16">
        <v>-18.3</v>
      </c>
      <c r="S77" s="16">
        <v>-6.2</v>
      </c>
      <c r="U77" s="16">
        <v>-4.4000000000000004</v>
      </c>
      <c r="W77" s="16">
        <v>-4.4000000000000004</v>
      </c>
      <c r="Y77" s="16">
        <v>-18.3</v>
      </c>
      <c r="AA77" s="38">
        <v>-18.3</v>
      </c>
      <c r="AC77" s="38">
        <v>-7.2</v>
      </c>
      <c r="AE77" s="38">
        <v>-13.8</v>
      </c>
      <c r="AG77" s="38">
        <v>-8.5</v>
      </c>
      <c r="AI77" s="38"/>
      <c r="AK77" s="38"/>
      <c r="AM77" s="38"/>
      <c r="AO77" s="38">
        <v>-9.9</v>
      </c>
    </row>
    <row r="78" spans="2:41" x14ac:dyDescent="0.3">
      <c r="B78" s="3">
        <v>44256</v>
      </c>
      <c r="C78" s="2">
        <v>66</v>
      </c>
      <c r="D78" s="2">
        <v>7</v>
      </c>
      <c r="F78" s="2">
        <v>85</v>
      </c>
      <c r="G78" s="2">
        <v>7</v>
      </c>
      <c r="I78" s="2">
        <v>67</v>
      </c>
      <c r="J78" s="2">
        <v>8</v>
      </c>
      <c r="L78" s="2">
        <v>50</v>
      </c>
      <c r="M78" s="2">
        <v>9</v>
      </c>
      <c r="N78" s="2"/>
      <c r="O78" s="2">
        <v>50.899999999999991</v>
      </c>
      <c r="P78" s="2"/>
      <c r="Q78" s="2">
        <v>23.5</v>
      </c>
      <c r="S78" s="2">
        <v>15.5999999999999</v>
      </c>
      <c r="U78" s="2">
        <v>6.0999999999999899</v>
      </c>
      <c r="W78" s="2">
        <v>-11.1</v>
      </c>
      <c r="Y78" s="2">
        <v>31.5</v>
      </c>
      <c r="AA78" s="10">
        <v>29.299999999999901</v>
      </c>
      <c r="AC78" s="10">
        <v>-20.499999999999901</v>
      </c>
      <c r="AE78" s="10">
        <v>-25.4</v>
      </c>
      <c r="AG78" s="10">
        <v>-5.5</v>
      </c>
      <c r="AI78" s="10"/>
      <c r="AK78" s="10"/>
      <c r="AM78" s="10"/>
      <c r="AO78" s="10">
        <v>5.9</v>
      </c>
    </row>
    <row r="79" spans="2:41" x14ac:dyDescent="0.3">
      <c r="B79" s="3">
        <v>44287</v>
      </c>
      <c r="C79" s="2">
        <v>1</v>
      </c>
      <c r="D79" s="2">
        <v>4</v>
      </c>
      <c r="F79" s="2">
        <v>-3</v>
      </c>
      <c r="G79" s="2">
        <v>7</v>
      </c>
      <c r="I79" s="2">
        <v>5</v>
      </c>
      <c r="J79" s="2">
        <v>8</v>
      </c>
      <c r="L79" s="2">
        <v>31</v>
      </c>
      <c r="M79" s="2">
        <v>9</v>
      </c>
      <c r="N79" s="2"/>
      <c r="O79" s="2">
        <v>31.1</v>
      </c>
      <c r="P79" s="2"/>
      <c r="Q79" s="2">
        <v>31.1</v>
      </c>
      <c r="S79" s="2">
        <v>28.1</v>
      </c>
      <c r="U79" s="2">
        <v>31.6</v>
      </c>
      <c r="W79" s="2">
        <v>-6.0999999999999899</v>
      </c>
      <c r="Y79" s="2">
        <v>30.1</v>
      </c>
      <c r="AA79" s="10">
        <v>28.4</v>
      </c>
      <c r="AC79" s="10">
        <v>0.8</v>
      </c>
      <c r="AE79" s="10">
        <v>12.9</v>
      </c>
      <c r="AG79" s="10">
        <v>28.4</v>
      </c>
      <c r="AI79" s="10"/>
      <c r="AK79" s="10"/>
      <c r="AM79" s="10"/>
      <c r="AO79" s="10">
        <v>11.1</v>
      </c>
    </row>
    <row r="80" spans="2:41" x14ac:dyDescent="0.3">
      <c r="B80" s="3">
        <v>44317</v>
      </c>
      <c r="C80" s="2">
        <v>7</v>
      </c>
      <c r="D80" s="2">
        <v>4</v>
      </c>
      <c r="F80" s="2">
        <v>8</v>
      </c>
      <c r="G80" s="2">
        <v>4</v>
      </c>
      <c r="I80" s="2">
        <v>19</v>
      </c>
      <c r="J80" s="2">
        <v>4</v>
      </c>
      <c r="L80" s="2">
        <v>21</v>
      </c>
      <c r="M80" s="2">
        <v>4</v>
      </c>
      <c r="N80" s="2"/>
      <c r="O80" s="2">
        <v>20.6</v>
      </c>
      <c r="P80" s="2"/>
      <c r="Q80" s="2">
        <v>20.6</v>
      </c>
      <c r="S80" s="2">
        <v>24.9</v>
      </c>
      <c r="U80" s="2">
        <v>26.299999999999901</v>
      </c>
      <c r="W80" s="2">
        <v>26.299999999999901</v>
      </c>
      <c r="Y80" s="2">
        <v>20.6</v>
      </c>
      <c r="AA80" s="10">
        <v>20.6</v>
      </c>
      <c r="AC80" s="10">
        <v>24.9</v>
      </c>
      <c r="AE80" s="10">
        <v>22.6</v>
      </c>
      <c r="AG80" s="10">
        <v>14.399999999999901</v>
      </c>
      <c r="AI80" s="10"/>
      <c r="AK80" s="10"/>
      <c r="AM80" s="10"/>
      <c r="AO80" s="10">
        <v>22.7</v>
      </c>
    </row>
    <row r="81" spans="2:41" x14ac:dyDescent="0.3">
      <c r="B81" s="3">
        <v>44348</v>
      </c>
      <c r="C81" s="2">
        <v>-44</v>
      </c>
      <c r="D81" s="2">
        <v>4</v>
      </c>
      <c r="F81" s="2">
        <v>-66</v>
      </c>
      <c r="G81" s="2">
        <v>5</v>
      </c>
      <c r="I81" s="2">
        <v>-43</v>
      </c>
      <c r="J81" s="2">
        <v>5</v>
      </c>
      <c r="L81" s="2">
        <v>-50</v>
      </c>
      <c r="M81" s="2">
        <v>6</v>
      </c>
      <c r="N81" s="2"/>
      <c r="O81" s="2">
        <v>-57.4</v>
      </c>
      <c r="P81" s="2"/>
      <c r="Q81" s="2">
        <v>-71.400000000000006</v>
      </c>
      <c r="S81" s="2">
        <v>-41.4</v>
      </c>
      <c r="U81" s="2">
        <v>-40.9</v>
      </c>
      <c r="W81" s="2">
        <v>-30.4</v>
      </c>
      <c r="Y81" s="2">
        <v>-71.400000000000006</v>
      </c>
      <c r="AA81" s="10">
        <v>-71.400000000000006</v>
      </c>
      <c r="AC81" s="10">
        <v>11.799999999999899</v>
      </c>
      <c r="AE81" s="10">
        <v>3.5</v>
      </c>
      <c r="AG81" s="10">
        <v>-71.400000000000006</v>
      </c>
      <c r="AI81" s="10"/>
      <c r="AK81" s="10"/>
      <c r="AM81" s="10"/>
      <c r="AO81" s="10">
        <v>-45.9</v>
      </c>
    </row>
    <row r="82" spans="2:41" x14ac:dyDescent="0.3">
      <c r="B82" s="3">
        <v>44378</v>
      </c>
      <c r="C82" s="1">
        <v>-19</v>
      </c>
      <c r="D82" s="1">
        <v>3</v>
      </c>
      <c r="F82" s="1">
        <v>-21</v>
      </c>
      <c r="G82" s="1">
        <v>4</v>
      </c>
      <c r="I82" s="1">
        <v>-17</v>
      </c>
      <c r="J82" s="2">
        <v>4</v>
      </c>
      <c r="L82" s="1">
        <v>-60</v>
      </c>
      <c r="M82" s="2">
        <v>7</v>
      </c>
      <c r="N82" s="2"/>
      <c r="O82" s="1">
        <v>-59.400000000000006</v>
      </c>
      <c r="Q82" s="1">
        <v>-59.4</v>
      </c>
      <c r="S82" s="1">
        <v>0.6</v>
      </c>
      <c r="U82" s="2">
        <v>2.9999999999999898</v>
      </c>
      <c r="W82" s="1">
        <v>2.9999999999999898</v>
      </c>
      <c r="Y82" s="1">
        <v>2.9999999999999898</v>
      </c>
      <c r="AA82" s="10">
        <v>0.6</v>
      </c>
      <c r="AC82" s="10">
        <v>6.6999999999999904</v>
      </c>
      <c r="AE82" s="10">
        <v>-2.3999999999999901</v>
      </c>
      <c r="AG82" s="10">
        <v>7.6</v>
      </c>
      <c r="AI82" s="10"/>
      <c r="AK82" s="10"/>
      <c r="AM82" s="10"/>
      <c r="AO82" s="10">
        <v>-9.1</v>
      </c>
    </row>
    <row r="83" spans="2:41" x14ac:dyDescent="0.3">
      <c r="B83" s="3">
        <v>44409</v>
      </c>
      <c r="C83" s="1">
        <v>56</v>
      </c>
      <c r="D83" s="1">
        <v>3</v>
      </c>
      <c r="F83" s="1">
        <v>58</v>
      </c>
      <c r="G83" s="1">
        <v>5</v>
      </c>
      <c r="I83" s="1">
        <v>50</v>
      </c>
      <c r="J83" s="2">
        <v>7</v>
      </c>
      <c r="L83" s="1">
        <v>51</v>
      </c>
      <c r="M83" s="2">
        <v>8</v>
      </c>
      <c r="N83" s="2"/>
      <c r="O83" s="1">
        <v>56.7</v>
      </c>
      <c r="Q83" s="1">
        <v>56.7</v>
      </c>
      <c r="S83" s="1">
        <v>52.6</v>
      </c>
      <c r="U83" s="2">
        <v>32.1</v>
      </c>
      <c r="W83" s="1">
        <v>32.1</v>
      </c>
      <c r="Y83" s="1">
        <v>56.7</v>
      </c>
      <c r="AA83" s="10">
        <v>56.7</v>
      </c>
      <c r="AC83" s="10">
        <v>52.6</v>
      </c>
      <c r="AE83" s="10">
        <v>56.7</v>
      </c>
      <c r="AG83" s="10">
        <v>30.099999999999898</v>
      </c>
      <c r="AI83" s="10"/>
      <c r="AK83" s="10"/>
      <c r="AM83" s="10"/>
      <c r="AO83" s="10">
        <v>56.9</v>
      </c>
    </row>
    <row r="84" spans="2:41" x14ac:dyDescent="0.3">
      <c r="B84" s="3">
        <v>44440</v>
      </c>
      <c r="C84" s="1">
        <v>14</v>
      </c>
      <c r="D84" s="1">
        <v>5</v>
      </c>
      <c r="E84" s="2"/>
      <c r="F84" s="1">
        <v>17</v>
      </c>
      <c r="G84" s="1">
        <v>5</v>
      </c>
      <c r="H84" s="2"/>
      <c r="I84" s="1">
        <v>15</v>
      </c>
      <c r="J84" s="2">
        <v>6</v>
      </c>
      <c r="L84" s="1">
        <v>43</v>
      </c>
      <c r="M84" s="2">
        <v>7</v>
      </c>
      <c r="N84" s="2"/>
      <c r="O84" s="1">
        <v>23.5</v>
      </c>
      <c r="Q84" s="1">
        <v>23.5</v>
      </c>
      <c r="S84" s="1">
        <v>6.9</v>
      </c>
      <c r="U84" s="2">
        <v>11.3</v>
      </c>
      <c r="W84" s="1">
        <v>11.3</v>
      </c>
      <c r="Y84" s="1">
        <v>11.4</v>
      </c>
      <c r="AA84" s="10">
        <v>8.1</v>
      </c>
      <c r="AC84" s="10">
        <v>0.70000000000000195</v>
      </c>
      <c r="AE84" s="10">
        <v>19.2</v>
      </c>
      <c r="AG84" s="10">
        <v>5.0999999999999996</v>
      </c>
      <c r="AI84" s="10"/>
      <c r="AK84" s="10"/>
      <c r="AM84" s="10"/>
      <c r="AO84" s="10">
        <v>72.599999999999994</v>
      </c>
    </row>
    <row r="85" spans="2:41" x14ac:dyDescent="0.3">
      <c r="B85" s="3">
        <v>44470</v>
      </c>
      <c r="AO85" s="1">
        <v>25.5</v>
      </c>
    </row>
    <row r="86" spans="2:41" x14ac:dyDescent="0.3">
      <c r="B86" s="3">
        <v>44501</v>
      </c>
    </row>
    <row r="87" spans="2:41" x14ac:dyDescent="0.3">
      <c r="B87" s="3">
        <v>44531</v>
      </c>
      <c r="E87" s="2"/>
      <c r="H87" s="2"/>
      <c r="K87" s="2"/>
      <c r="R87" s="23"/>
    </row>
    <row r="89" spans="2:41" x14ac:dyDescent="0.3">
      <c r="C89" s="2"/>
      <c r="F89" s="2"/>
      <c r="I89" s="2"/>
      <c r="L89" s="2"/>
      <c r="O89" s="2"/>
      <c r="P89" s="2"/>
      <c r="Q89" s="2"/>
      <c r="S89" s="2"/>
      <c r="U89" s="2"/>
      <c r="W89" s="2"/>
      <c r="Y89" s="2"/>
      <c r="AA89" s="2"/>
      <c r="AC89" s="2"/>
      <c r="AE89" s="2"/>
      <c r="AG89" s="2"/>
      <c r="AI89" s="2"/>
      <c r="AK89" s="2"/>
      <c r="AM89" s="2"/>
      <c r="AO89" s="2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N1943"/>
  <sheetViews>
    <sheetView zoomScale="70" zoomScaleNormal="70" workbookViewId="0">
      <pane xSplit="2" ySplit="25" topLeftCell="C206" activePane="bottomRight" state="frozen"/>
      <selection pane="topRight" activeCell="C1" sqref="C1"/>
      <selection pane="bottomLeft" activeCell="A25" sqref="A25"/>
      <selection pane="bottomRight" activeCell="N207" sqref="N207"/>
    </sheetView>
  </sheetViews>
  <sheetFormatPr defaultRowHeight="16.5" x14ac:dyDescent="0.3"/>
  <cols>
    <col min="1" max="1" width="9" style="1"/>
    <col min="2" max="2" width="19.375" style="1" bestFit="1" customWidth="1"/>
    <col min="3" max="3" width="12.25" style="1" bestFit="1" customWidth="1"/>
    <col min="4" max="4" width="11.375" style="1" customWidth="1"/>
    <col min="5" max="5" width="10.625" style="1" bestFit="1" customWidth="1"/>
    <col min="6" max="7" width="9" style="1"/>
    <col min="8" max="8" width="11.375" style="1" bestFit="1" customWidth="1"/>
    <col min="9" max="13" width="9" style="1"/>
    <col min="14" max="14" width="12.25" style="1" bestFit="1" customWidth="1"/>
    <col min="15" max="16384" width="9" style="1"/>
  </cols>
  <sheetData>
    <row r="1" spans="1:6" ht="26.25" x14ac:dyDescent="0.3">
      <c r="A1" s="21" t="s">
        <v>15</v>
      </c>
    </row>
    <row r="2" spans="1:6" ht="44.25" customHeight="1" x14ac:dyDescent="0.3"/>
    <row r="3" spans="1:6" ht="99" x14ac:dyDescent="0.3">
      <c r="D3" s="64" t="s">
        <v>90</v>
      </c>
    </row>
    <row r="4" spans="1:6" x14ac:dyDescent="0.3">
      <c r="B4" s="6"/>
      <c r="C4" s="6"/>
      <c r="D4" s="2"/>
    </row>
    <row r="5" spans="1:6" x14ac:dyDescent="0.3">
      <c r="A5" s="35" t="s">
        <v>22</v>
      </c>
      <c r="B5" s="9" t="s">
        <v>9</v>
      </c>
      <c r="C5" s="9"/>
      <c r="D5" s="4"/>
    </row>
    <row r="6" spans="1:6" x14ac:dyDescent="0.3">
      <c r="A6" s="35"/>
      <c r="B6" s="9" t="s">
        <v>10</v>
      </c>
      <c r="C6" s="9"/>
      <c r="D6" s="4"/>
    </row>
    <row r="7" spans="1:6" x14ac:dyDescent="0.3">
      <c r="A7" s="35"/>
      <c r="B7" s="23" t="s">
        <v>18</v>
      </c>
      <c r="C7" s="23"/>
      <c r="D7" s="65" t="s">
        <v>91</v>
      </c>
    </row>
    <row r="8" spans="1:6" x14ac:dyDescent="0.3">
      <c r="A8" s="35"/>
      <c r="B8" s="23" t="s">
        <v>34</v>
      </c>
      <c r="C8" s="23"/>
      <c r="D8" s="4">
        <v>0.5</v>
      </c>
    </row>
    <row r="9" spans="1:6" x14ac:dyDescent="0.3">
      <c r="A9" s="35"/>
      <c r="B9" s="12" t="s">
        <v>11</v>
      </c>
      <c r="C9" s="12"/>
      <c r="D9" s="10">
        <v>100</v>
      </c>
    </row>
    <row r="10" spans="1:6" x14ac:dyDescent="0.3">
      <c r="A10" s="35"/>
      <c r="B10" s="20" t="s">
        <v>14</v>
      </c>
      <c r="C10" s="20"/>
      <c r="D10" s="8"/>
    </row>
    <row r="11" spans="1:6" x14ac:dyDescent="0.3">
      <c r="A11" s="53"/>
      <c r="B11" s="20"/>
      <c r="C11" s="20"/>
      <c r="D11" s="8"/>
    </row>
    <row r="12" spans="1:6" x14ac:dyDescent="0.3">
      <c r="A12" s="35" t="s">
        <v>23</v>
      </c>
      <c r="B12" s="6" t="s">
        <v>2</v>
      </c>
      <c r="C12" s="6"/>
      <c r="D12" s="1">
        <f>COUNTIF(D$26:D$10492, "&gt;0")</f>
        <v>28</v>
      </c>
    </row>
    <row r="13" spans="1:6" x14ac:dyDescent="0.3">
      <c r="A13" s="36"/>
      <c r="B13" s="6" t="s">
        <v>3</v>
      </c>
      <c r="C13" s="6"/>
      <c r="D13" s="1">
        <f>COUNTIF(D$26:D$10492, "&lt;0")</f>
        <v>22</v>
      </c>
    </row>
    <row r="14" spans="1:6" x14ac:dyDescent="0.3">
      <c r="A14" s="36"/>
      <c r="B14" s="6" t="s">
        <v>6</v>
      </c>
      <c r="C14" s="6"/>
      <c r="D14" s="7">
        <f>+D12/(D12+D13)</f>
        <v>0.56000000000000005</v>
      </c>
      <c r="E14" s="7"/>
      <c r="F14" s="7"/>
    </row>
    <row r="15" spans="1:6" x14ac:dyDescent="0.3">
      <c r="A15" s="36"/>
      <c r="B15" s="6" t="s">
        <v>4</v>
      </c>
      <c r="C15" s="6"/>
      <c r="D15" s="2">
        <f>SUMIF(D$26:D$10492, "&gt;=0")/D12</f>
        <v>5.2535714285714281</v>
      </c>
      <c r="E15" s="2"/>
      <c r="F15" s="2"/>
    </row>
    <row r="16" spans="1:6" x14ac:dyDescent="0.3">
      <c r="A16" s="36"/>
      <c r="B16" s="6" t="s">
        <v>5</v>
      </c>
      <c r="C16" s="6"/>
      <c r="D16" s="2">
        <f>SUMIF(D$26:D$10492, "&lt;0")/D13</f>
        <v>-4.127272727272727</v>
      </c>
      <c r="E16" s="2"/>
      <c r="F16" s="2"/>
    </row>
    <row r="17" spans="1:14" x14ac:dyDescent="0.3">
      <c r="A17" s="36"/>
      <c r="B17" s="6" t="s">
        <v>1</v>
      </c>
      <c r="C17" s="51"/>
      <c r="D17" s="4">
        <f>AVERAGE(D$26:D$10492)</f>
        <v>0.27598039215686271</v>
      </c>
      <c r="E17" s="4"/>
      <c r="F17" s="4"/>
    </row>
    <row r="18" spans="1:14" x14ac:dyDescent="0.3">
      <c r="A18" s="36"/>
      <c r="B18" s="6" t="s">
        <v>7</v>
      </c>
      <c r="C18" s="6"/>
      <c r="D18" s="5">
        <f>STDEV(D$26:D$10492)</f>
        <v>2.8804353665880913</v>
      </c>
      <c r="E18" s="5"/>
      <c r="F18" s="5"/>
    </row>
    <row r="19" spans="1:14" x14ac:dyDescent="0.3">
      <c r="A19" s="36"/>
      <c r="B19" s="6" t="s">
        <v>8</v>
      </c>
      <c r="C19" s="6"/>
      <c r="D19" s="11">
        <f>+D17*250/D18/SQRT(250)</f>
        <v>1.514921388074592</v>
      </c>
      <c r="E19" s="11"/>
      <c r="F19" s="11"/>
    </row>
    <row r="20" spans="1:14" x14ac:dyDescent="0.3">
      <c r="A20" s="36"/>
      <c r="B20" s="50" t="s">
        <v>68</v>
      </c>
      <c r="C20" s="6"/>
      <c r="D20" s="29">
        <f>+D17*250</f>
        <v>68.995098039215677</v>
      </c>
      <c r="E20" s="29"/>
      <c r="F20" s="29"/>
    </row>
    <row r="21" spans="1:14" x14ac:dyDescent="0.3">
      <c r="A21" s="36"/>
      <c r="B21" s="50"/>
      <c r="C21" s="6"/>
      <c r="D21" s="29"/>
      <c r="E21" s="29"/>
      <c r="F21" s="29"/>
    </row>
    <row r="22" spans="1:14" x14ac:dyDescent="0.3">
      <c r="A22" s="36"/>
      <c r="B22" s="23" t="s">
        <v>47</v>
      </c>
      <c r="C22" s="23"/>
      <c r="D22" s="2">
        <f>MAX(D$26:D$10492)</f>
        <v>12.9</v>
      </c>
      <c r="E22" s="2"/>
      <c r="F22" s="2"/>
    </row>
    <row r="23" spans="1:14" x14ac:dyDescent="0.3">
      <c r="A23" s="36"/>
      <c r="B23" s="23" t="s">
        <v>48</v>
      </c>
      <c r="C23" s="23"/>
      <c r="D23" s="2">
        <f>MIN(D$26:D$10492)</f>
        <v>-7.9</v>
      </c>
      <c r="E23" s="2"/>
      <c r="F23" s="2"/>
    </row>
    <row r="24" spans="1:14" x14ac:dyDescent="0.3">
      <c r="B24" s="20"/>
      <c r="C24" s="20"/>
      <c r="D24" s="8"/>
    </row>
    <row r="25" spans="1:14" x14ac:dyDescent="0.3">
      <c r="C25" s="1" t="s">
        <v>12</v>
      </c>
      <c r="D25" s="1" t="s">
        <v>0</v>
      </c>
      <c r="E25" s="1" t="s">
        <v>13</v>
      </c>
      <c r="F25" s="1" t="s">
        <v>62</v>
      </c>
      <c r="G25" s="58" t="s">
        <v>71</v>
      </c>
      <c r="H25" s="58" t="s">
        <v>89</v>
      </c>
    </row>
    <row r="26" spans="1:14" x14ac:dyDescent="0.3">
      <c r="C26" s="37">
        <v>44200</v>
      </c>
      <c r="D26" s="1">
        <v>0</v>
      </c>
      <c r="E26" s="1">
        <v>0</v>
      </c>
      <c r="G26" s="1">
        <f>+D26</f>
        <v>0</v>
      </c>
      <c r="H26" s="10">
        <f>G26</f>
        <v>0</v>
      </c>
      <c r="N26" s="37"/>
    </row>
    <row r="27" spans="1:14" x14ac:dyDescent="0.3">
      <c r="C27" s="37">
        <v>44201</v>
      </c>
      <c r="D27" s="1">
        <v>0</v>
      </c>
      <c r="E27" s="1">
        <v>0</v>
      </c>
      <c r="G27" s="1">
        <f>+G26+D27</f>
        <v>0</v>
      </c>
      <c r="H27" s="10">
        <f>+IF(YEAR(C27)=YEAR(C26),H26+D27, D27)</f>
        <v>0</v>
      </c>
      <c r="N27" s="37"/>
    </row>
    <row r="28" spans="1:14" x14ac:dyDescent="0.3">
      <c r="C28" s="37">
        <v>44202</v>
      </c>
      <c r="D28" s="1">
        <v>1.5</v>
      </c>
      <c r="E28" s="1">
        <v>1</v>
      </c>
      <c r="G28" s="1">
        <f t="shared" ref="G28:G91" si="0">+G27+D28</f>
        <v>1.5</v>
      </c>
      <c r="H28" s="10">
        <f t="shared" ref="H28:H91" si="1">+IF(YEAR(C28)=YEAR(C27),H27+D28, D28)</f>
        <v>1.5</v>
      </c>
      <c r="N28" s="37"/>
    </row>
    <row r="29" spans="1:14" x14ac:dyDescent="0.3">
      <c r="C29" s="37">
        <v>44203</v>
      </c>
      <c r="D29" s="1">
        <v>-5</v>
      </c>
      <c r="E29" s="1">
        <v>1</v>
      </c>
      <c r="G29" s="1">
        <f t="shared" si="0"/>
        <v>-3.5</v>
      </c>
      <c r="H29" s="10">
        <f t="shared" si="1"/>
        <v>-3.5</v>
      </c>
      <c r="N29" s="37"/>
    </row>
    <row r="30" spans="1:14" x14ac:dyDescent="0.3">
      <c r="C30" s="37">
        <v>44204</v>
      </c>
      <c r="D30" s="1">
        <v>0</v>
      </c>
      <c r="E30" s="1">
        <v>0</v>
      </c>
      <c r="G30" s="1">
        <f t="shared" si="0"/>
        <v>-3.5</v>
      </c>
      <c r="H30" s="10">
        <f t="shared" si="1"/>
        <v>-3.5</v>
      </c>
      <c r="N30" s="37"/>
    </row>
    <row r="31" spans="1:14" x14ac:dyDescent="0.3">
      <c r="C31" s="37">
        <v>44207</v>
      </c>
      <c r="D31" s="1">
        <v>0</v>
      </c>
      <c r="E31" s="1">
        <v>0</v>
      </c>
      <c r="G31" s="1">
        <f t="shared" si="0"/>
        <v>-3.5</v>
      </c>
      <c r="H31" s="10">
        <f t="shared" si="1"/>
        <v>-3.5</v>
      </c>
      <c r="N31" s="37"/>
    </row>
    <row r="32" spans="1:14" x14ac:dyDescent="0.3">
      <c r="C32" s="37">
        <v>44208</v>
      </c>
      <c r="D32" s="1">
        <v>0</v>
      </c>
      <c r="E32" s="1">
        <v>0</v>
      </c>
      <c r="G32" s="1">
        <f t="shared" si="0"/>
        <v>-3.5</v>
      </c>
      <c r="H32" s="10">
        <f t="shared" si="1"/>
        <v>-3.5</v>
      </c>
      <c r="N32" s="37"/>
    </row>
    <row r="33" spans="3:14" x14ac:dyDescent="0.3">
      <c r="C33" s="37">
        <v>44209</v>
      </c>
      <c r="D33" s="1">
        <v>0</v>
      </c>
      <c r="E33" s="1">
        <v>0</v>
      </c>
      <c r="G33" s="1">
        <f t="shared" si="0"/>
        <v>-3.5</v>
      </c>
      <c r="H33" s="10">
        <f t="shared" si="1"/>
        <v>-3.5</v>
      </c>
      <c r="N33" s="37"/>
    </row>
    <row r="34" spans="3:14" x14ac:dyDescent="0.3">
      <c r="C34" s="37">
        <v>44210</v>
      </c>
      <c r="D34" s="1">
        <v>0</v>
      </c>
      <c r="E34" s="1">
        <v>0</v>
      </c>
      <c r="G34" s="1">
        <f t="shared" si="0"/>
        <v>-3.5</v>
      </c>
      <c r="H34" s="10">
        <f t="shared" si="1"/>
        <v>-3.5</v>
      </c>
      <c r="N34" s="37"/>
    </row>
    <row r="35" spans="3:14" x14ac:dyDescent="0.3">
      <c r="C35" s="37">
        <v>44211</v>
      </c>
      <c r="D35" s="1">
        <v>0</v>
      </c>
      <c r="E35" s="1">
        <v>0</v>
      </c>
      <c r="G35" s="1">
        <f t="shared" si="0"/>
        <v>-3.5</v>
      </c>
      <c r="H35" s="10">
        <f t="shared" si="1"/>
        <v>-3.5</v>
      </c>
      <c r="N35" s="37"/>
    </row>
    <row r="36" spans="3:14" x14ac:dyDescent="0.3">
      <c r="C36" s="37">
        <v>44214</v>
      </c>
      <c r="D36" s="1">
        <v>0</v>
      </c>
      <c r="E36" s="1">
        <v>0</v>
      </c>
      <c r="G36" s="1">
        <f t="shared" si="0"/>
        <v>-3.5</v>
      </c>
      <c r="H36" s="10">
        <f t="shared" si="1"/>
        <v>-3.5</v>
      </c>
      <c r="N36" s="37"/>
    </row>
    <row r="37" spans="3:14" x14ac:dyDescent="0.3">
      <c r="C37" s="37">
        <v>44215</v>
      </c>
      <c r="D37" s="1">
        <v>0</v>
      </c>
      <c r="E37" s="1">
        <v>0</v>
      </c>
      <c r="G37" s="1">
        <f t="shared" si="0"/>
        <v>-3.5</v>
      </c>
      <c r="H37" s="10">
        <f t="shared" si="1"/>
        <v>-3.5</v>
      </c>
      <c r="N37" s="37"/>
    </row>
    <row r="38" spans="3:14" x14ac:dyDescent="0.3">
      <c r="C38" s="37">
        <v>44216</v>
      </c>
      <c r="D38" s="1">
        <v>0</v>
      </c>
      <c r="E38" s="1">
        <v>0</v>
      </c>
      <c r="G38" s="1">
        <f t="shared" si="0"/>
        <v>-3.5</v>
      </c>
      <c r="H38" s="10">
        <f t="shared" si="1"/>
        <v>-3.5</v>
      </c>
      <c r="N38" s="37"/>
    </row>
    <row r="39" spans="3:14" x14ac:dyDescent="0.3">
      <c r="C39" s="37">
        <v>44217</v>
      </c>
      <c r="D39" s="1">
        <v>0</v>
      </c>
      <c r="E39" s="1">
        <v>0</v>
      </c>
      <c r="G39" s="1">
        <f t="shared" si="0"/>
        <v>-3.5</v>
      </c>
      <c r="H39" s="10">
        <f t="shared" si="1"/>
        <v>-3.5</v>
      </c>
      <c r="N39" s="37"/>
    </row>
    <row r="40" spans="3:14" x14ac:dyDescent="0.3">
      <c r="C40" s="37">
        <v>44218</v>
      </c>
      <c r="D40" s="1">
        <v>2.5</v>
      </c>
      <c r="E40" s="1">
        <v>1</v>
      </c>
      <c r="G40" s="1">
        <f t="shared" si="0"/>
        <v>-1</v>
      </c>
      <c r="H40" s="10">
        <f t="shared" si="1"/>
        <v>-1</v>
      </c>
      <c r="N40" s="37"/>
    </row>
    <row r="41" spans="3:14" x14ac:dyDescent="0.3">
      <c r="C41" s="37">
        <v>44221</v>
      </c>
      <c r="D41" s="1">
        <v>0</v>
      </c>
      <c r="E41" s="1">
        <v>0</v>
      </c>
      <c r="G41" s="1">
        <f t="shared" si="0"/>
        <v>-1</v>
      </c>
      <c r="H41" s="10">
        <f t="shared" si="1"/>
        <v>-1</v>
      </c>
      <c r="N41" s="37"/>
    </row>
    <row r="42" spans="3:14" x14ac:dyDescent="0.3">
      <c r="C42" s="37">
        <v>44222</v>
      </c>
      <c r="D42" s="1">
        <v>0</v>
      </c>
      <c r="E42" s="1">
        <v>0</v>
      </c>
      <c r="G42" s="1">
        <f t="shared" si="0"/>
        <v>-1</v>
      </c>
      <c r="H42" s="10">
        <f t="shared" si="1"/>
        <v>-1</v>
      </c>
      <c r="N42" s="37"/>
    </row>
    <row r="43" spans="3:14" x14ac:dyDescent="0.3">
      <c r="C43" s="37">
        <v>44223</v>
      </c>
      <c r="D43" s="1">
        <v>-3.1</v>
      </c>
      <c r="E43" s="1">
        <v>1</v>
      </c>
      <c r="G43" s="1">
        <f t="shared" si="0"/>
        <v>-4.0999999999999996</v>
      </c>
      <c r="H43" s="10">
        <f t="shared" si="1"/>
        <v>-4.0999999999999996</v>
      </c>
      <c r="N43" s="37"/>
    </row>
    <row r="44" spans="3:14" x14ac:dyDescent="0.3">
      <c r="C44" s="37">
        <v>44224</v>
      </c>
      <c r="D44" s="1">
        <v>0</v>
      </c>
      <c r="E44" s="1">
        <v>0</v>
      </c>
      <c r="G44" s="1">
        <f t="shared" si="0"/>
        <v>-4.0999999999999996</v>
      </c>
      <c r="H44" s="10">
        <f t="shared" si="1"/>
        <v>-4.0999999999999996</v>
      </c>
      <c r="N44" s="37"/>
    </row>
    <row r="45" spans="3:14" x14ac:dyDescent="0.3">
      <c r="C45" s="37">
        <v>44225</v>
      </c>
      <c r="D45" s="1">
        <v>0</v>
      </c>
      <c r="E45" s="1">
        <v>0</v>
      </c>
      <c r="G45" s="1">
        <f t="shared" si="0"/>
        <v>-4.0999999999999996</v>
      </c>
      <c r="H45" s="10">
        <f t="shared" si="1"/>
        <v>-4.0999999999999996</v>
      </c>
      <c r="N45" s="37"/>
    </row>
    <row r="46" spans="3:14" x14ac:dyDescent="0.3">
      <c r="C46" s="37">
        <v>44228</v>
      </c>
      <c r="D46" s="1">
        <v>0</v>
      </c>
      <c r="E46" s="1">
        <v>0</v>
      </c>
      <c r="G46" s="1">
        <f t="shared" si="0"/>
        <v>-4.0999999999999996</v>
      </c>
      <c r="H46" s="10">
        <f t="shared" si="1"/>
        <v>-4.0999999999999996</v>
      </c>
      <c r="N46" s="37"/>
    </row>
    <row r="47" spans="3:14" x14ac:dyDescent="0.3">
      <c r="C47" s="37">
        <v>44229</v>
      </c>
      <c r="D47" s="1">
        <v>0</v>
      </c>
      <c r="E47" s="1">
        <v>0</v>
      </c>
      <c r="G47" s="1">
        <f t="shared" si="0"/>
        <v>-4.0999999999999996</v>
      </c>
      <c r="H47" s="10">
        <f t="shared" si="1"/>
        <v>-4.0999999999999996</v>
      </c>
      <c r="N47" s="37"/>
    </row>
    <row r="48" spans="3:14" x14ac:dyDescent="0.3">
      <c r="C48" s="37">
        <v>44230</v>
      </c>
      <c r="D48" s="1">
        <v>0</v>
      </c>
      <c r="E48" s="1">
        <v>0</v>
      </c>
      <c r="G48" s="1">
        <f t="shared" si="0"/>
        <v>-4.0999999999999996</v>
      </c>
      <c r="H48" s="10">
        <f t="shared" si="1"/>
        <v>-4.0999999999999996</v>
      </c>
      <c r="N48" s="37"/>
    </row>
    <row r="49" spans="3:14" x14ac:dyDescent="0.3">
      <c r="C49" s="37">
        <v>44231</v>
      </c>
      <c r="D49" s="1">
        <v>0</v>
      </c>
      <c r="E49" s="1">
        <v>0</v>
      </c>
      <c r="G49" s="1">
        <f t="shared" si="0"/>
        <v>-4.0999999999999996</v>
      </c>
      <c r="H49" s="10">
        <f t="shared" si="1"/>
        <v>-4.0999999999999996</v>
      </c>
      <c r="N49" s="37"/>
    </row>
    <row r="50" spans="3:14" x14ac:dyDescent="0.3">
      <c r="C50" s="37">
        <v>44232</v>
      </c>
      <c r="D50" s="1">
        <v>0</v>
      </c>
      <c r="E50" s="1">
        <v>0</v>
      </c>
      <c r="G50" s="1">
        <f t="shared" si="0"/>
        <v>-4.0999999999999996</v>
      </c>
      <c r="H50" s="10">
        <f t="shared" si="1"/>
        <v>-4.0999999999999996</v>
      </c>
      <c r="N50" s="37"/>
    </row>
    <row r="51" spans="3:14" x14ac:dyDescent="0.3">
      <c r="C51" s="37">
        <v>44235</v>
      </c>
      <c r="D51" s="1">
        <v>-4</v>
      </c>
      <c r="E51" s="1">
        <v>1</v>
      </c>
      <c r="G51" s="1">
        <f t="shared" si="0"/>
        <v>-8.1</v>
      </c>
      <c r="H51" s="10">
        <f t="shared" si="1"/>
        <v>-8.1</v>
      </c>
      <c r="N51" s="37"/>
    </row>
    <row r="52" spans="3:14" x14ac:dyDescent="0.3">
      <c r="C52" s="37">
        <v>44236</v>
      </c>
      <c r="D52" s="1">
        <v>0</v>
      </c>
      <c r="E52" s="1">
        <v>0</v>
      </c>
      <c r="G52" s="1">
        <f t="shared" si="0"/>
        <v>-8.1</v>
      </c>
      <c r="H52" s="10">
        <f t="shared" si="1"/>
        <v>-8.1</v>
      </c>
      <c r="N52" s="37"/>
    </row>
    <row r="53" spans="3:14" x14ac:dyDescent="0.3">
      <c r="C53" s="37">
        <v>44237</v>
      </c>
      <c r="D53" s="1">
        <v>0</v>
      </c>
      <c r="E53" s="1">
        <v>0</v>
      </c>
      <c r="G53" s="1">
        <f t="shared" si="0"/>
        <v>-8.1</v>
      </c>
      <c r="H53" s="10">
        <f t="shared" si="1"/>
        <v>-8.1</v>
      </c>
      <c r="N53" s="37"/>
    </row>
    <row r="54" spans="3:14" x14ac:dyDescent="0.3">
      <c r="C54" s="37">
        <v>44242</v>
      </c>
      <c r="D54" s="1">
        <v>0</v>
      </c>
      <c r="E54" s="1">
        <v>0</v>
      </c>
      <c r="G54" s="1">
        <f t="shared" si="0"/>
        <v>-8.1</v>
      </c>
      <c r="H54" s="10">
        <f t="shared" si="1"/>
        <v>-8.1</v>
      </c>
      <c r="N54" s="37"/>
    </row>
    <row r="55" spans="3:14" x14ac:dyDescent="0.3">
      <c r="C55" s="37">
        <v>44243</v>
      </c>
      <c r="D55" s="1">
        <v>0</v>
      </c>
      <c r="E55" s="1">
        <v>0</v>
      </c>
      <c r="G55" s="1">
        <f t="shared" si="0"/>
        <v>-8.1</v>
      </c>
      <c r="H55" s="10">
        <f t="shared" si="1"/>
        <v>-8.1</v>
      </c>
      <c r="N55" s="37"/>
    </row>
    <row r="56" spans="3:14" x14ac:dyDescent="0.3">
      <c r="C56" s="37">
        <v>44244</v>
      </c>
      <c r="D56" s="1">
        <v>0</v>
      </c>
      <c r="E56" s="1">
        <v>0</v>
      </c>
      <c r="G56" s="1">
        <f t="shared" si="0"/>
        <v>-8.1</v>
      </c>
      <c r="H56" s="10">
        <f t="shared" si="1"/>
        <v>-8.1</v>
      </c>
      <c r="N56" s="37"/>
    </row>
    <row r="57" spans="3:14" x14ac:dyDescent="0.3">
      <c r="C57" s="37">
        <v>44245</v>
      </c>
      <c r="D57" s="1">
        <v>0</v>
      </c>
      <c r="E57" s="1">
        <v>0</v>
      </c>
      <c r="G57" s="1">
        <f t="shared" si="0"/>
        <v>-8.1</v>
      </c>
      <c r="H57" s="10">
        <f t="shared" si="1"/>
        <v>-8.1</v>
      </c>
      <c r="N57" s="37"/>
    </row>
    <row r="58" spans="3:14" x14ac:dyDescent="0.3">
      <c r="C58" s="37">
        <v>44246</v>
      </c>
      <c r="D58" s="1">
        <v>0</v>
      </c>
      <c r="E58" s="1">
        <v>0</v>
      </c>
      <c r="G58" s="1">
        <f t="shared" si="0"/>
        <v>-8.1</v>
      </c>
      <c r="H58" s="10">
        <f t="shared" si="1"/>
        <v>-8.1</v>
      </c>
      <c r="N58" s="37"/>
    </row>
    <row r="59" spans="3:14" x14ac:dyDescent="0.3">
      <c r="C59" s="37">
        <v>44249</v>
      </c>
      <c r="D59" s="1">
        <v>0</v>
      </c>
      <c r="E59" s="1">
        <v>1</v>
      </c>
      <c r="G59" s="1">
        <f t="shared" si="0"/>
        <v>-8.1</v>
      </c>
      <c r="H59" s="10">
        <f t="shared" si="1"/>
        <v>-8.1</v>
      </c>
      <c r="N59" s="37"/>
    </row>
    <row r="60" spans="3:14" x14ac:dyDescent="0.3">
      <c r="C60" s="37">
        <v>44250</v>
      </c>
      <c r="D60" s="1">
        <v>-3.8</v>
      </c>
      <c r="E60" s="1">
        <v>1</v>
      </c>
      <c r="G60" s="1">
        <f t="shared" si="0"/>
        <v>-11.899999999999999</v>
      </c>
      <c r="H60" s="10">
        <f t="shared" si="1"/>
        <v>-11.899999999999999</v>
      </c>
      <c r="N60" s="37"/>
    </row>
    <row r="61" spans="3:14" x14ac:dyDescent="0.3">
      <c r="C61" s="37">
        <v>44251</v>
      </c>
      <c r="D61" s="1">
        <v>0</v>
      </c>
      <c r="E61" s="1">
        <v>0</v>
      </c>
      <c r="G61" s="1">
        <f t="shared" si="0"/>
        <v>-11.899999999999999</v>
      </c>
      <c r="H61" s="10">
        <f t="shared" si="1"/>
        <v>-11.899999999999999</v>
      </c>
      <c r="N61" s="37"/>
    </row>
    <row r="62" spans="3:14" x14ac:dyDescent="0.3">
      <c r="C62" s="37">
        <v>44252</v>
      </c>
      <c r="D62" s="1">
        <v>0</v>
      </c>
      <c r="E62" s="1">
        <v>0</v>
      </c>
      <c r="G62" s="1">
        <f t="shared" si="0"/>
        <v>-11.899999999999999</v>
      </c>
      <c r="H62" s="10">
        <f t="shared" si="1"/>
        <v>-11.899999999999999</v>
      </c>
      <c r="N62" s="37"/>
    </row>
    <row r="63" spans="3:14" x14ac:dyDescent="0.3">
      <c r="C63" s="37">
        <v>44253</v>
      </c>
      <c r="D63" s="1">
        <v>0</v>
      </c>
      <c r="E63" s="1">
        <v>0</v>
      </c>
      <c r="G63" s="1">
        <f t="shared" si="0"/>
        <v>-11.899999999999999</v>
      </c>
      <c r="H63" s="10">
        <f t="shared" si="1"/>
        <v>-11.899999999999999</v>
      </c>
      <c r="N63" s="37"/>
    </row>
    <row r="64" spans="3:14" x14ac:dyDescent="0.3">
      <c r="C64" s="37">
        <v>44257</v>
      </c>
      <c r="D64" s="1">
        <v>0</v>
      </c>
      <c r="E64" s="1">
        <v>0</v>
      </c>
      <c r="G64" s="1">
        <f t="shared" si="0"/>
        <v>-11.899999999999999</v>
      </c>
      <c r="H64" s="10">
        <f t="shared" si="1"/>
        <v>-11.899999999999999</v>
      </c>
      <c r="N64" s="37"/>
    </row>
    <row r="65" spans="3:14" x14ac:dyDescent="0.3">
      <c r="C65" s="37">
        <v>44258</v>
      </c>
      <c r="D65" s="1">
        <v>0</v>
      </c>
      <c r="E65" s="1">
        <v>0</v>
      </c>
      <c r="G65" s="1">
        <f t="shared" si="0"/>
        <v>-11.899999999999999</v>
      </c>
      <c r="H65" s="10">
        <f t="shared" si="1"/>
        <v>-11.899999999999999</v>
      </c>
      <c r="N65" s="37"/>
    </row>
    <row r="66" spans="3:14" x14ac:dyDescent="0.3">
      <c r="C66" s="37">
        <v>44259</v>
      </c>
      <c r="D66" s="1">
        <v>0</v>
      </c>
      <c r="E66" s="1">
        <v>0</v>
      </c>
      <c r="G66" s="1">
        <f t="shared" si="0"/>
        <v>-11.899999999999999</v>
      </c>
      <c r="H66" s="10">
        <f t="shared" si="1"/>
        <v>-11.899999999999999</v>
      </c>
      <c r="N66" s="37"/>
    </row>
    <row r="67" spans="3:14" x14ac:dyDescent="0.3">
      <c r="C67" s="37">
        <v>44260</v>
      </c>
      <c r="D67" s="1">
        <v>2.7</v>
      </c>
      <c r="E67" s="1">
        <v>1</v>
      </c>
      <c r="G67" s="1">
        <f t="shared" si="0"/>
        <v>-9.1999999999999993</v>
      </c>
      <c r="H67" s="10">
        <f t="shared" si="1"/>
        <v>-9.1999999999999993</v>
      </c>
      <c r="N67" s="37"/>
    </row>
    <row r="68" spans="3:14" x14ac:dyDescent="0.3">
      <c r="C68" s="37">
        <v>44263</v>
      </c>
      <c r="D68" s="1">
        <v>11</v>
      </c>
      <c r="E68" s="1">
        <v>1</v>
      </c>
      <c r="F68" s="1">
        <v>3</v>
      </c>
      <c r="G68" s="1">
        <f t="shared" si="0"/>
        <v>1.8000000000000007</v>
      </c>
      <c r="H68" s="10">
        <f t="shared" si="1"/>
        <v>1.8000000000000007</v>
      </c>
      <c r="N68" s="37"/>
    </row>
    <row r="69" spans="3:14" x14ac:dyDescent="0.3">
      <c r="C69" s="37">
        <v>44264</v>
      </c>
      <c r="D69" s="1">
        <v>0</v>
      </c>
      <c r="E69" s="1">
        <v>0</v>
      </c>
      <c r="G69" s="1">
        <f t="shared" si="0"/>
        <v>1.8000000000000007</v>
      </c>
      <c r="H69" s="10">
        <f t="shared" si="1"/>
        <v>1.8000000000000007</v>
      </c>
      <c r="N69" s="37"/>
    </row>
    <row r="70" spans="3:14" x14ac:dyDescent="0.3">
      <c r="C70" s="37">
        <v>44265</v>
      </c>
      <c r="D70" s="1">
        <v>0</v>
      </c>
      <c r="E70" s="1">
        <v>0</v>
      </c>
      <c r="G70" s="1">
        <f t="shared" si="0"/>
        <v>1.8000000000000007</v>
      </c>
      <c r="H70" s="10">
        <f t="shared" si="1"/>
        <v>1.8000000000000007</v>
      </c>
      <c r="N70" s="37"/>
    </row>
    <row r="71" spans="3:14" x14ac:dyDescent="0.3">
      <c r="C71" s="37">
        <v>44266</v>
      </c>
      <c r="D71" s="1">
        <v>-4</v>
      </c>
      <c r="E71" s="1">
        <v>1</v>
      </c>
      <c r="G71" s="1">
        <f t="shared" si="0"/>
        <v>-2.1999999999999993</v>
      </c>
      <c r="H71" s="10">
        <f t="shared" si="1"/>
        <v>-2.1999999999999993</v>
      </c>
      <c r="N71" s="37"/>
    </row>
    <row r="72" spans="3:14" x14ac:dyDescent="0.3">
      <c r="C72" s="37">
        <v>44267</v>
      </c>
      <c r="D72" s="1">
        <v>8.5</v>
      </c>
      <c r="E72" s="1">
        <v>1</v>
      </c>
      <c r="G72" s="1">
        <f t="shared" si="0"/>
        <v>6.3000000000000007</v>
      </c>
      <c r="H72" s="10">
        <f t="shared" si="1"/>
        <v>6.3000000000000007</v>
      </c>
      <c r="N72" s="37"/>
    </row>
    <row r="73" spans="3:14" s="17" customFormat="1" x14ac:dyDescent="0.3">
      <c r="C73" s="57">
        <v>44270</v>
      </c>
      <c r="D73" s="17">
        <v>-7.9</v>
      </c>
      <c r="E73" s="17">
        <v>1</v>
      </c>
      <c r="G73" s="1">
        <f t="shared" si="0"/>
        <v>-1.5999999999999996</v>
      </c>
      <c r="H73" s="10">
        <f t="shared" si="1"/>
        <v>-1.5999999999999996</v>
      </c>
      <c r="N73" s="57"/>
    </row>
    <row r="74" spans="3:14" s="17" customFormat="1" x14ac:dyDescent="0.3">
      <c r="C74" s="57">
        <v>44271</v>
      </c>
      <c r="D74" s="17">
        <v>0</v>
      </c>
      <c r="E74" s="17">
        <v>0</v>
      </c>
      <c r="G74" s="1">
        <f t="shared" si="0"/>
        <v>-1.5999999999999996</v>
      </c>
      <c r="H74" s="10">
        <f t="shared" si="1"/>
        <v>-1.5999999999999996</v>
      </c>
      <c r="N74" s="57"/>
    </row>
    <row r="75" spans="3:14" s="17" customFormat="1" x14ac:dyDescent="0.3">
      <c r="C75" s="57">
        <v>44272</v>
      </c>
      <c r="D75" s="17">
        <v>0</v>
      </c>
      <c r="E75" s="17">
        <v>0</v>
      </c>
      <c r="G75" s="1">
        <f t="shared" si="0"/>
        <v>-1.5999999999999996</v>
      </c>
      <c r="H75" s="10">
        <f t="shared" si="1"/>
        <v>-1.5999999999999996</v>
      </c>
      <c r="N75" s="57"/>
    </row>
    <row r="76" spans="3:14" s="17" customFormat="1" x14ac:dyDescent="0.3">
      <c r="C76" s="57">
        <v>44273</v>
      </c>
      <c r="D76" s="17">
        <v>5.4</v>
      </c>
      <c r="E76" s="17">
        <v>1</v>
      </c>
      <c r="G76" s="1">
        <f t="shared" si="0"/>
        <v>3.8000000000000007</v>
      </c>
      <c r="H76" s="10">
        <f t="shared" si="1"/>
        <v>3.8000000000000007</v>
      </c>
      <c r="N76" s="57"/>
    </row>
    <row r="77" spans="3:14" s="17" customFormat="1" x14ac:dyDescent="0.3">
      <c r="C77" s="57">
        <v>44274</v>
      </c>
      <c r="D77" s="17">
        <v>0</v>
      </c>
      <c r="E77" s="17">
        <v>0</v>
      </c>
      <c r="G77" s="1">
        <f t="shared" si="0"/>
        <v>3.8000000000000007</v>
      </c>
      <c r="H77" s="10">
        <f t="shared" si="1"/>
        <v>3.8000000000000007</v>
      </c>
      <c r="N77" s="57"/>
    </row>
    <row r="78" spans="3:14" s="17" customFormat="1" x14ac:dyDescent="0.3">
      <c r="C78" s="57">
        <v>44277</v>
      </c>
      <c r="D78" s="17">
        <v>-7.7</v>
      </c>
      <c r="E78" s="17">
        <v>1</v>
      </c>
      <c r="G78" s="1">
        <f t="shared" si="0"/>
        <v>-3.8999999999999995</v>
      </c>
      <c r="H78" s="10">
        <f t="shared" si="1"/>
        <v>-3.8999999999999995</v>
      </c>
      <c r="N78" s="57"/>
    </row>
    <row r="79" spans="3:14" s="17" customFormat="1" x14ac:dyDescent="0.3">
      <c r="C79" s="57">
        <v>44278</v>
      </c>
      <c r="D79" s="17">
        <v>0</v>
      </c>
      <c r="E79" s="17">
        <v>0</v>
      </c>
      <c r="G79" s="1">
        <f t="shared" si="0"/>
        <v>-3.8999999999999995</v>
      </c>
      <c r="H79" s="10">
        <f t="shared" si="1"/>
        <v>-3.8999999999999995</v>
      </c>
      <c r="N79" s="57"/>
    </row>
    <row r="80" spans="3:14" s="17" customFormat="1" x14ac:dyDescent="0.3">
      <c r="C80" s="57">
        <v>44279</v>
      </c>
      <c r="D80" s="17">
        <v>0</v>
      </c>
      <c r="E80" s="17">
        <v>0</v>
      </c>
      <c r="G80" s="1">
        <f t="shared" si="0"/>
        <v>-3.8999999999999995</v>
      </c>
      <c r="H80" s="10">
        <f t="shared" si="1"/>
        <v>-3.8999999999999995</v>
      </c>
      <c r="N80" s="57"/>
    </row>
    <row r="81" spans="3:14" s="17" customFormat="1" x14ac:dyDescent="0.3">
      <c r="C81" s="57">
        <v>44280</v>
      </c>
      <c r="D81" s="17">
        <v>0</v>
      </c>
      <c r="E81" s="17">
        <v>0</v>
      </c>
      <c r="G81" s="1">
        <f t="shared" si="0"/>
        <v>-3.8999999999999995</v>
      </c>
      <c r="H81" s="10">
        <f t="shared" si="1"/>
        <v>-3.8999999999999995</v>
      </c>
      <c r="N81" s="57"/>
    </row>
    <row r="82" spans="3:14" s="17" customFormat="1" x14ac:dyDescent="0.3">
      <c r="C82" s="57">
        <v>44281</v>
      </c>
      <c r="D82" s="17">
        <v>0</v>
      </c>
      <c r="E82" s="17">
        <v>0</v>
      </c>
      <c r="G82" s="1">
        <f t="shared" si="0"/>
        <v>-3.8999999999999995</v>
      </c>
      <c r="H82" s="10">
        <f t="shared" si="1"/>
        <v>-3.8999999999999995</v>
      </c>
      <c r="N82" s="57"/>
    </row>
    <row r="83" spans="3:14" s="17" customFormat="1" x14ac:dyDescent="0.3">
      <c r="C83" s="57">
        <v>44284</v>
      </c>
      <c r="D83" s="17">
        <v>0</v>
      </c>
      <c r="E83" s="17">
        <v>0</v>
      </c>
      <c r="G83" s="1">
        <f t="shared" si="0"/>
        <v>-3.8999999999999995</v>
      </c>
      <c r="H83" s="10">
        <f t="shared" si="1"/>
        <v>-3.8999999999999995</v>
      </c>
      <c r="N83" s="57"/>
    </row>
    <row r="84" spans="3:14" s="17" customFormat="1" x14ac:dyDescent="0.3">
      <c r="C84" s="57">
        <v>44285</v>
      </c>
      <c r="D84" s="17">
        <v>0</v>
      </c>
      <c r="E84" s="17">
        <v>0</v>
      </c>
      <c r="G84" s="1">
        <f t="shared" si="0"/>
        <v>-3.8999999999999995</v>
      </c>
      <c r="H84" s="10">
        <f t="shared" si="1"/>
        <v>-3.8999999999999995</v>
      </c>
      <c r="N84" s="57"/>
    </row>
    <row r="85" spans="3:14" s="17" customFormat="1" x14ac:dyDescent="0.3">
      <c r="C85" s="57">
        <v>44286</v>
      </c>
      <c r="D85" s="17">
        <v>0</v>
      </c>
      <c r="E85" s="17">
        <v>0</v>
      </c>
      <c r="G85" s="1">
        <f t="shared" si="0"/>
        <v>-3.8999999999999995</v>
      </c>
      <c r="H85" s="10">
        <f t="shared" si="1"/>
        <v>-3.8999999999999995</v>
      </c>
      <c r="N85" s="57"/>
    </row>
    <row r="86" spans="3:14" s="17" customFormat="1" x14ac:dyDescent="0.3">
      <c r="C86" s="57">
        <v>44287</v>
      </c>
      <c r="D86" s="17">
        <v>0</v>
      </c>
      <c r="E86" s="17">
        <v>0</v>
      </c>
      <c r="G86" s="1">
        <f t="shared" si="0"/>
        <v>-3.8999999999999995</v>
      </c>
      <c r="H86" s="10">
        <f t="shared" si="1"/>
        <v>-3.8999999999999995</v>
      </c>
      <c r="N86" s="57"/>
    </row>
    <row r="87" spans="3:14" s="17" customFormat="1" x14ac:dyDescent="0.3">
      <c r="C87" s="57">
        <v>44288</v>
      </c>
      <c r="D87" s="17">
        <v>3.8</v>
      </c>
      <c r="E87" s="17">
        <v>1</v>
      </c>
      <c r="G87" s="1">
        <f t="shared" si="0"/>
        <v>-9.9999999999999645E-2</v>
      </c>
      <c r="H87" s="10">
        <f t="shared" si="1"/>
        <v>-9.9999999999999645E-2</v>
      </c>
      <c r="N87" s="57"/>
    </row>
    <row r="88" spans="3:14" x14ac:dyDescent="0.3">
      <c r="C88" s="37">
        <v>44291</v>
      </c>
      <c r="D88" s="1">
        <v>1</v>
      </c>
      <c r="E88" s="1">
        <v>1</v>
      </c>
      <c r="G88" s="1">
        <f t="shared" si="0"/>
        <v>0.90000000000000036</v>
      </c>
      <c r="H88" s="10">
        <f t="shared" si="1"/>
        <v>0.90000000000000036</v>
      </c>
      <c r="N88" s="37"/>
    </row>
    <row r="89" spans="3:14" x14ac:dyDescent="0.3">
      <c r="C89" s="37">
        <v>44292</v>
      </c>
      <c r="D89" s="1">
        <v>0</v>
      </c>
      <c r="E89" s="1">
        <v>0</v>
      </c>
      <c r="G89" s="1">
        <f t="shared" si="0"/>
        <v>0.90000000000000036</v>
      </c>
      <c r="H89" s="10">
        <f t="shared" si="1"/>
        <v>0.90000000000000036</v>
      </c>
      <c r="N89" s="37"/>
    </row>
    <row r="90" spans="3:14" x14ac:dyDescent="0.3">
      <c r="C90" s="37">
        <v>44293</v>
      </c>
      <c r="D90" s="1">
        <v>0</v>
      </c>
      <c r="E90" s="1">
        <v>0</v>
      </c>
      <c r="G90" s="1">
        <f t="shared" si="0"/>
        <v>0.90000000000000036</v>
      </c>
      <c r="H90" s="10">
        <f t="shared" si="1"/>
        <v>0.90000000000000036</v>
      </c>
      <c r="N90" s="37"/>
    </row>
    <row r="91" spans="3:14" x14ac:dyDescent="0.3">
      <c r="C91" s="37">
        <v>44294</v>
      </c>
      <c r="D91" s="1">
        <v>0</v>
      </c>
      <c r="E91" s="1">
        <v>0</v>
      </c>
      <c r="G91" s="1">
        <f t="shared" si="0"/>
        <v>0.90000000000000036</v>
      </c>
      <c r="H91" s="10">
        <f t="shared" si="1"/>
        <v>0.90000000000000036</v>
      </c>
      <c r="N91" s="37"/>
    </row>
    <row r="92" spans="3:14" x14ac:dyDescent="0.3">
      <c r="C92" s="37">
        <v>44295</v>
      </c>
      <c r="D92" s="1">
        <v>4.4000000000000004</v>
      </c>
      <c r="E92" s="1">
        <v>1</v>
      </c>
      <c r="G92" s="1">
        <f t="shared" ref="G92:G155" si="2">+G91+D92</f>
        <v>5.3000000000000007</v>
      </c>
      <c r="H92" s="10">
        <f t="shared" ref="H92:H155" si="3">+IF(YEAR(C92)=YEAR(C91),H91+D92, D92)</f>
        <v>5.3000000000000007</v>
      </c>
      <c r="N92" s="37"/>
    </row>
    <row r="93" spans="3:14" x14ac:dyDescent="0.3">
      <c r="C93" s="37">
        <v>44298</v>
      </c>
      <c r="D93" s="1">
        <v>0</v>
      </c>
      <c r="E93" s="1">
        <v>0</v>
      </c>
      <c r="G93" s="1">
        <f t="shared" si="2"/>
        <v>5.3000000000000007</v>
      </c>
      <c r="H93" s="10">
        <f t="shared" si="3"/>
        <v>5.3000000000000007</v>
      </c>
      <c r="N93" s="37"/>
    </row>
    <row r="94" spans="3:14" x14ac:dyDescent="0.3">
      <c r="C94" s="37">
        <v>44299</v>
      </c>
      <c r="D94" s="1">
        <v>-4.9000000000000004</v>
      </c>
      <c r="E94" s="1">
        <v>1</v>
      </c>
      <c r="G94" s="1">
        <f t="shared" si="2"/>
        <v>0.40000000000000036</v>
      </c>
      <c r="H94" s="10">
        <f t="shared" si="3"/>
        <v>0.40000000000000036</v>
      </c>
      <c r="N94" s="37"/>
    </row>
    <row r="95" spans="3:14" x14ac:dyDescent="0.3">
      <c r="C95" s="37">
        <v>44300</v>
      </c>
      <c r="D95" s="1">
        <v>0</v>
      </c>
      <c r="E95" s="1">
        <v>0</v>
      </c>
      <c r="G95" s="1">
        <f t="shared" si="2"/>
        <v>0.40000000000000036</v>
      </c>
      <c r="H95" s="10">
        <f t="shared" si="3"/>
        <v>0.40000000000000036</v>
      </c>
      <c r="N95" s="37"/>
    </row>
    <row r="96" spans="3:14" x14ac:dyDescent="0.3">
      <c r="C96" s="37">
        <v>44301</v>
      </c>
      <c r="D96" s="1">
        <v>0</v>
      </c>
      <c r="E96" s="1">
        <v>0</v>
      </c>
      <c r="G96" s="1">
        <f t="shared" si="2"/>
        <v>0.40000000000000036</v>
      </c>
      <c r="H96" s="10">
        <f t="shared" si="3"/>
        <v>0.40000000000000036</v>
      </c>
      <c r="N96" s="37"/>
    </row>
    <row r="97" spans="3:14" x14ac:dyDescent="0.3">
      <c r="C97" s="37">
        <v>44302</v>
      </c>
      <c r="D97" s="1">
        <v>0</v>
      </c>
      <c r="E97" s="1">
        <v>0</v>
      </c>
      <c r="G97" s="1">
        <f t="shared" si="2"/>
        <v>0.40000000000000036</v>
      </c>
      <c r="H97" s="10">
        <f t="shared" si="3"/>
        <v>0.40000000000000036</v>
      </c>
      <c r="N97" s="37"/>
    </row>
    <row r="98" spans="3:14" x14ac:dyDescent="0.3">
      <c r="C98" s="37">
        <v>44305</v>
      </c>
      <c r="D98" s="1">
        <v>0</v>
      </c>
      <c r="E98" s="1">
        <v>0</v>
      </c>
      <c r="G98" s="1">
        <f t="shared" si="2"/>
        <v>0.40000000000000036</v>
      </c>
      <c r="H98" s="10">
        <f t="shared" si="3"/>
        <v>0.40000000000000036</v>
      </c>
      <c r="N98" s="37"/>
    </row>
    <row r="99" spans="3:14" x14ac:dyDescent="0.3">
      <c r="C99" s="37">
        <v>44306</v>
      </c>
      <c r="D99" s="1">
        <v>0</v>
      </c>
      <c r="E99" s="1">
        <v>0</v>
      </c>
      <c r="G99" s="1">
        <f t="shared" si="2"/>
        <v>0.40000000000000036</v>
      </c>
      <c r="H99" s="10">
        <f t="shared" si="3"/>
        <v>0.40000000000000036</v>
      </c>
      <c r="N99" s="37"/>
    </row>
    <row r="100" spans="3:14" x14ac:dyDescent="0.3">
      <c r="C100" s="37">
        <v>44307</v>
      </c>
      <c r="D100" s="1">
        <v>0</v>
      </c>
      <c r="E100" s="1">
        <v>0</v>
      </c>
      <c r="G100" s="1">
        <f t="shared" si="2"/>
        <v>0.40000000000000036</v>
      </c>
      <c r="H100" s="10">
        <f t="shared" si="3"/>
        <v>0.40000000000000036</v>
      </c>
      <c r="N100" s="37"/>
    </row>
    <row r="101" spans="3:14" x14ac:dyDescent="0.3">
      <c r="C101" s="37">
        <v>44308</v>
      </c>
      <c r="D101" s="1">
        <v>0</v>
      </c>
      <c r="E101" s="1">
        <v>0</v>
      </c>
      <c r="G101" s="1">
        <f t="shared" si="2"/>
        <v>0.40000000000000036</v>
      </c>
      <c r="H101" s="10">
        <f t="shared" si="3"/>
        <v>0.40000000000000036</v>
      </c>
      <c r="N101" s="37"/>
    </row>
    <row r="102" spans="3:14" x14ac:dyDescent="0.3">
      <c r="C102" s="37">
        <v>44309</v>
      </c>
      <c r="D102" s="1">
        <v>0</v>
      </c>
      <c r="E102" s="1">
        <v>0</v>
      </c>
      <c r="G102" s="1">
        <f t="shared" si="2"/>
        <v>0.40000000000000036</v>
      </c>
      <c r="H102" s="10">
        <f t="shared" si="3"/>
        <v>0.40000000000000036</v>
      </c>
      <c r="N102" s="37"/>
    </row>
    <row r="103" spans="3:14" x14ac:dyDescent="0.3">
      <c r="C103" s="37">
        <v>44312</v>
      </c>
      <c r="D103" s="1">
        <v>-4</v>
      </c>
      <c r="E103" s="1">
        <v>1</v>
      </c>
      <c r="G103" s="1">
        <f t="shared" si="2"/>
        <v>-3.5999999999999996</v>
      </c>
      <c r="H103" s="10">
        <f t="shared" si="3"/>
        <v>-3.5999999999999996</v>
      </c>
      <c r="N103" s="37"/>
    </row>
    <row r="104" spans="3:14" x14ac:dyDescent="0.3">
      <c r="C104" s="37">
        <v>44313</v>
      </c>
      <c r="D104" s="1">
        <v>0</v>
      </c>
      <c r="E104" s="1">
        <v>0</v>
      </c>
      <c r="G104" s="1">
        <f t="shared" si="2"/>
        <v>-3.5999999999999996</v>
      </c>
      <c r="H104" s="10">
        <f t="shared" si="3"/>
        <v>-3.5999999999999996</v>
      </c>
      <c r="N104" s="37"/>
    </row>
    <row r="105" spans="3:14" x14ac:dyDescent="0.3">
      <c r="C105" s="37">
        <v>44314</v>
      </c>
      <c r="D105" s="1">
        <v>-4</v>
      </c>
      <c r="E105" s="1">
        <v>1</v>
      </c>
      <c r="G105" s="1">
        <f t="shared" si="2"/>
        <v>-7.6</v>
      </c>
      <c r="H105" s="10">
        <f t="shared" si="3"/>
        <v>-7.6</v>
      </c>
      <c r="N105" s="37"/>
    </row>
    <row r="106" spans="3:14" x14ac:dyDescent="0.3">
      <c r="C106" s="37">
        <v>44315</v>
      </c>
      <c r="D106" s="1">
        <v>0</v>
      </c>
      <c r="E106" s="1">
        <v>0</v>
      </c>
      <c r="G106" s="1">
        <f t="shared" si="2"/>
        <v>-7.6</v>
      </c>
      <c r="H106" s="10">
        <f t="shared" si="3"/>
        <v>-7.6</v>
      </c>
      <c r="N106" s="37"/>
    </row>
    <row r="107" spans="3:14" x14ac:dyDescent="0.3">
      <c r="C107" s="37">
        <v>44316</v>
      </c>
      <c r="D107" s="1">
        <v>-1</v>
      </c>
      <c r="E107" s="1">
        <v>1</v>
      </c>
      <c r="G107" s="1">
        <f t="shared" si="2"/>
        <v>-8.6</v>
      </c>
      <c r="H107" s="10">
        <f t="shared" si="3"/>
        <v>-8.6</v>
      </c>
      <c r="N107" s="37"/>
    </row>
    <row r="108" spans="3:14" x14ac:dyDescent="0.3">
      <c r="C108" s="37">
        <v>44319</v>
      </c>
      <c r="D108" s="1">
        <v>0</v>
      </c>
      <c r="E108" s="1">
        <v>0</v>
      </c>
      <c r="G108" s="1">
        <f t="shared" si="2"/>
        <v>-8.6</v>
      </c>
      <c r="H108" s="10">
        <f t="shared" si="3"/>
        <v>-8.6</v>
      </c>
      <c r="N108" s="37"/>
    </row>
    <row r="109" spans="3:14" x14ac:dyDescent="0.3">
      <c r="C109" s="37">
        <v>44320</v>
      </c>
      <c r="D109" s="1">
        <v>0</v>
      </c>
      <c r="E109" s="1">
        <v>0</v>
      </c>
      <c r="G109" s="1">
        <f t="shared" si="2"/>
        <v>-8.6</v>
      </c>
      <c r="H109" s="10">
        <f t="shared" si="3"/>
        <v>-8.6</v>
      </c>
      <c r="N109" s="37"/>
    </row>
    <row r="110" spans="3:14" x14ac:dyDescent="0.3">
      <c r="C110" s="37">
        <v>44322</v>
      </c>
      <c r="D110" s="1">
        <v>0</v>
      </c>
      <c r="E110" s="1">
        <v>0</v>
      </c>
      <c r="G110" s="1">
        <f t="shared" si="2"/>
        <v>-8.6</v>
      </c>
      <c r="H110" s="10">
        <f t="shared" si="3"/>
        <v>-8.6</v>
      </c>
      <c r="N110" s="37"/>
    </row>
    <row r="111" spans="3:14" x14ac:dyDescent="0.3">
      <c r="C111" s="37">
        <v>44323</v>
      </c>
      <c r="D111" s="1">
        <v>0</v>
      </c>
      <c r="E111" s="1">
        <v>0</v>
      </c>
      <c r="G111" s="1">
        <f t="shared" si="2"/>
        <v>-8.6</v>
      </c>
      <c r="H111" s="10">
        <f t="shared" si="3"/>
        <v>-8.6</v>
      </c>
      <c r="N111" s="37"/>
    </row>
    <row r="112" spans="3:14" x14ac:dyDescent="0.3">
      <c r="C112" s="37">
        <v>44326</v>
      </c>
      <c r="D112" s="1">
        <v>0</v>
      </c>
      <c r="E112" s="1">
        <v>0</v>
      </c>
      <c r="G112" s="1">
        <f t="shared" si="2"/>
        <v>-8.6</v>
      </c>
      <c r="H112" s="10">
        <f t="shared" si="3"/>
        <v>-8.6</v>
      </c>
      <c r="N112" s="37"/>
    </row>
    <row r="113" spans="3:14" x14ac:dyDescent="0.3">
      <c r="C113" s="37">
        <v>44327</v>
      </c>
      <c r="D113" s="1">
        <v>0</v>
      </c>
      <c r="E113" s="1">
        <v>0</v>
      </c>
      <c r="G113" s="1">
        <f t="shared" si="2"/>
        <v>-8.6</v>
      </c>
      <c r="H113" s="10">
        <f t="shared" si="3"/>
        <v>-8.6</v>
      </c>
      <c r="N113" s="37"/>
    </row>
    <row r="114" spans="3:14" x14ac:dyDescent="0.3">
      <c r="C114" s="37">
        <v>44328</v>
      </c>
      <c r="D114" s="1">
        <v>0</v>
      </c>
      <c r="E114" s="1">
        <v>0</v>
      </c>
      <c r="G114" s="1">
        <f t="shared" si="2"/>
        <v>-8.6</v>
      </c>
      <c r="H114" s="10">
        <f t="shared" si="3"/>
        <v>-8.6</v>
      </c>
      <c r="N114" s="37"/>
    </row>
    <row r="115" spans="3:14" x14ac:dyDescent="0.3">
      <c r="C115" s="37">
        <v>44329</v>
      </c>
      <c r="D115" s="1">
        <v>0</v>
      </c>
      <c r="E115" s="1">
        <v>0</v>
      </c>
      <c r="G115" s="1">
        <f t="shared" si="2"/>
        <v>-8.6</v>
      </c>
      <c r="H115" s="10">
        <f t="shared" si="3"/>
        <v>-8.6</v>
      </c>
      <c r="N115" s="37"/>
    </row>
    <row r="116" spans="3:14" x14ac:dyDescent="0.3">
      <c r="C116" s="37">
        <v>44330</v>
      </c>
      <c r="D116" s="1">
        <v>0</v>
      </c>
      <c r="E116" s="1">
        <v>0</v>
      </c>
      <c r="G116" s="1">
        <f t="shared" si="2"/>
        <v>-8.6</v>
      </c>
      <c r="H116" s="10">
        <f t="shared" si="3"/>
        <v>-8.6</v>
      </c>
      <c r="N116" s="37"/>
    </row>
    <row r="117" spans="3:14" x14ac:dyDescent="0.3">
      <c r="C117" s="37">
        <v>44333</v>
      </c>
      <c r="D117" s="1">
        <v>0</v>
      </c>
      <c r="E117" s="1">
        <v>0</v>
      </c>
      <c r="G117" s="1">
        <f t="shared" si="2"/>
        <v>-8.6</v>
      </c>
      <c r="H117" s="10">
        <f t="shared" si="3"/>
        <v>-8.6</v>
      </c>
      <c r="N117" s="37"/>
    </row>
    <row r="118" spans="3:14" x14ac:dyDescent="0.3">
      <c r="C118" s="37">
        <v>44334</v>
      </c>
      <c r="D118" s="1">
        <v>0</v>
      </c>
      <c r="E118" s="1">
        <v>0</v>
      </c>
      <c r="G118" s="1">
        <f t="shared" si="2"/>
        <v>-8.6</v>
      </c>
      <c r="H118" s="10">
        <f t="shared" si="3"/>
        <v>-8.6</v>
      </c>
      <c r="N118" s="37"/>
    </row>
    <row r="119" spans="3:14" x14ac:dyDescent="0.3">
      <c r="C119" s="37">
        <v>44336</v>
      </c>
      <c r="D119" s="1">
        <v>0</v>
      </c>
      <c r="E119" s="1">
        <v>0</v>
      </c>
      <c r="G119" s="1">
        <f t="shared" si="2"/>
        <v>-8.6</v>
      </c>
      <c r="H119" s="10">
        <f t="shared" si="3"/>
        <v>-8.6</v>
      </c>
      <c r="N119" s="37"/>
    </row>
    <row r="120" spans="3:14" x14ac:dyDescent="0.3">
      <c r="C120" s="37">
        <v>44337</v>
      </c>
      <c r="D120" s="1">
        <v>0</v>
      </c>
      <c r="E120" s="1">
        <v>0</v>
      </c>
      <c r="G120" s="1">
        <f t="shared" si="2"/>
        <v>-8.6</v>
      </c>
      <c r="H120" s="10">
        <f t="shared" si="3"/>
        <v>-8.6</v>
      </c>
      <c r="N120" s="37"/>
    </row>
    <row r="121" spans="3:14" x14ac:dyDescent="0.3">
      <c r="C121" s="37">
        <v>44340</v>
      </c>
      <c r="D121" s="1">
        <v>0</v>
      </c>
      <c r="E121" s="1">
        <v>0</v>
      </c>
      <c r="G121" s="1">
        <f t="shared" si="2"/>
        <v>-8.6</v>
      </c>
      <c r="H121" s="10">
        <f t="shared" si="3"/>
        <v>-8.6</v>
      </c>
      <c r="N121" s="37"/>
    </row>
    <row r="122" spans="3:14" x14ac:dyDescent="0.3">
      <c r="C122" s="37">
        <v>44341</v>
      </c>
      <c r="D122" s="1">
        <v>2</v>
      </c>
      <c r="E122" s="1">
        <v>1</v>
      </c>
      <c r="G122" s="1">
        <f t="shared" si="2"/>
        <v>-6.6</v>
      </c>
      <c r="H122" s="10">
        <f t="shared" si="3"/>
        <v>-6.6</v>
      </c>
      <c r="N122" s="37"/>
    </row>
    <row r="123" spans="3:14" x14ac:dyDescent="0.3">
      <c r="C123" s="37">
        <v>44342</v>
      </c>
      <c r="D123" s="1">
        <v>4.0999999999999996</v>
      </c>
      <c r="E123" s="1">
        <v>1</v>
      </c>
      <c r="G123" s="1">
        <f t="shared" si="2"/>
        <v>-2.5</v>
      </c>
      <c r="H123" s="10">
        <f t="shared" si="3"/>
        <v>-2.5</v>
      </c>
      <c r="N123" s="37"/>
    </row>
    <row r="124" spans="3:14" x14ac:dyDescent="0.3">
      <c r="C124" s="37">
        <v>44343</v>
      </c>
      <c r="D124" s="1">
        <v>0</v>
      </c>
      <c r="E124" s="1">
        <v>0</v>
      </c>
      <c r="G124" s="1">
        <f t="shared" si="2"/>
        <v>-2.5</v>
      </c>
      <c r="H124" s="10">
        <f t="shared" si="3"/>
        <v>-2.5</v>
      </c>
      <c r="N124" s="37"/>
    </row>
    <row r="125" spans="3:14" x14ac:dyDescent="0.3">
      <c r="C125" s="37">
        <v>44344</v>
      </c>
      <c r="D125" s="1">
        <v>0</v>
      </c>
      <c r="E125" s="1">
        <v>0</v>
      </c>
      <c r="G125" s="1">
        <f t="shared" si="2"/>
        <v>-2.5</v>
      </c>
      <c r="H125" s="10">
        <f t="shared" si="3"/>
        <v>-2.5</v>
      </c>
      <c r="N125" s="37"/>
    </row>
    <row r="126" spans="3:14" x14ac:dyDescent="0.3">
      <c r="C126" s="37">
        <v>44347</v>
      </c>
      <c r="D126" s="1">
        <v>-5</v>
      </c>
      <c r="E126" s="1">
        <v>1</v>
      </c>
      <c r="G126" s="1">
        <f t="shared" si="2"/>
        <v>-7.5</v>
      </c>
      <c r="H126" s="10">
        <f t="shared" si="3"/>
        <v>-7.5</v>
      </c>
      <c r="N126" s="37"/>
    </row>
    <row r="127" spans="3:14" x14ac:dyDescent="0.3">
      <c r="C127" s="37">
        <v>44348</v>
      </c>
      <c r="D127" s="1">
        <v>0</v>
      </c>
      <c r="E127" s="1">
        <v>0</v>
      </c>
      <c r="G127" s="1">
        <f t="shared" si="2"/>
        <v>-7.5</v>
      </c>
      <c r="H127" s="10">
        <f t="shared" si="3"/>
        <v>-7.5</v>
      </c>
      <c r="N127" s="37"/>
    </row>
    <row r="128" spans="3:14" x14ac:dyDescent="0.3">
      <c r="C128" s="37">
        <v>44349</v>
      </c>
      <c r="D128" s="1">
        <v>0</v>
      </c>
      <c r="E128" s="1">
        <v>0</v>
      </c>
      <c r="G128" s="1">
        <f t="shared" si="2"/>
        <v>-7.5</v>
      </c>
      <c r="H128" s="10">
        <f t="shared" si="3"/>
        <v>-7.5</v>
      </c>
      <c r="N128" s="37"/>
    </row>
    <row r="129" spans="3:14" x14ac:dyDescent="0.3">
      <c r="C129" s="37">
        <v>44350</v>
      </c>
      <c r="D129" s="1">
        <v>0.3</v>
      </c>
      <c r="E129" s="1">
        <v>1</v>
      </c>
      <c r="G129" s="1">
        <f t="shared" si="2"/>
        <v>-7.2</v>
      </c>
      <c r="H129" s="10">
        <f t="shared" si="3"/>
        <v>-7.2</v>
      </c>
      <c r="N129" s="37"/>
    </row>
    <row r="130" spans="3:14" x14ac:dyDescent="0.3">
      <c r="C130" s="37">
        <v>44351</v>
      </c>
      <c r="D130" s="1">
        <v>0</v>
      </c>
      <c r="E130" s="1">
        <v>1</v>
      </c>
      <c r="G130" s="1">
        <f t="shared" si="2"/>
        <v>-7.2</v>
      </c>
      <c r="H130" s="10">
        <f t="shared" si="3"/>
        <v>-7.2</v>
      </c>
      <c r="N130" s="37"/>
    </row>
    <row r="131" spans="3:14" x14ac:dyDescent="0.3">
      <c r="C131" s="37">
        <v>44354</v>
      </c>
      <c r="D131" s="1">
        <v>0</v>
      </c>
      <c r="E131" s="1">
        <v>0</v>
      </c>
      <c r="G131" s="1">
        <f t="shared" si="2"/>
        <v>-7.2</v>
      </c>
      <c r="H131" s="10">
        <f t="shared" si="3"/>
        <v>-7.2</v>
      </c>
      <c r="N131" s="37"/>
    </row>
    <row r="132" spans="3:14" x14ac:dyDescent="0.3">
      <c r="C132" s="37">
        <v>44355</v>
      </c>
      <c r="D132" s="1">
        <v>0</v>
      </c>
      <c r="E132" s="1">
        <v>0</v>
      </c>
      <c r="G132" s="1">
        <f t="shared" si="2"/>
        <v>-7.2</v>
      </c>
      <c r="H132" s="10">
        <f t="shared" si="3"/>
        <v>-7.2</v>
      </c>
      <c r="N132" s="37"/>
    </row>
    <row r="133" spans="3:14" x14ac:dyDescent="0.3">
      <c r="C133" s="37">
        <v>44356</v>
      </c>
      <c r="D133" s="1">
        <v>0</v>
      </c>
      <c r="E133" s="1">
        <v>0</v>
      </c>
      <c r="G133" s="1">
        <f t="shared" si="2"/>
        <v>-7.2</v>
      </c>
      <c r="H133" s="10">
        <f t="shared" si="3"/>
        <v>-7.2</v>
      </c>
      <c r="N133" s="37"/>
    </row>
    <row r="134" spans="3:14" x14ac:dyDescent="0.3">
      <c r="C134" s="37">
        <v>44357</v>
      </c>
      <c r="D134" s="1">
        <v>5.3</v>
      </c>
      <c r="E134" s="1">
        <v>1</v>
      </c>
      <c r="G134" s="1">
        <f t="shared" si="2"/>
        <v>-1.9000000000000004</v>
      </c>
      <c r="H134" s="10">
        <f t="shared" si="3"/>
        <v>-1.9000000000000004</v>
      </c>
      <c r="N134" s="37"/>
    </row>
    <row r="135" spans="3:14" x14ac:dyDescent="0.3">
      <c r="C135" s="37">
        <v>44358</v>
      </c>
      <c r="D135" s="1">
        <v>0</v>
      </c>
      <c r="E135" s="1">
        <v>0</v>
      </c>
      <c r="G135" s="1">
        <f t="shared" si="2"/>
        <v>-1.9000000000000004</v>
      </c>
      <c r="H135" s="10">
        <f t="shared" si="3"/>
        <v>-1.9000000000000004</v>
      </c>
      <c r="N135" s="37"/>
    </row>
    <row r="136" spans="3:14" x14ac:dyDescent="0.3">
      <c r="C136" s="37">
        <v>44361</v>
      </c>
      <c r="D136" s="1">
        <v>-2.9</v>
      </c>
      <c r="E136" s="1">
        <v>1</v>
      </c>
      <c r="G136" s="1">
        <f t="shared" si="2"/>
        <v>-4.8000000000000007</v>
      </c>
      <c r="H136" s="10">
        <f t="shared" si="3"/>
        <v>-4.8000000000000007</v>
      </c>
      <c r="N136" s="37"/>
    </row>
    <row r="137" spans="3:14" x14ac:dyDescent="0.3">
      <c r="C137" s="37">
        <v>44362</v>
      </c>
      <c r="D137" s="1">
        <v>0</v>
      </c>
      <c r="E137" s="1">
        <v>0</v>
      </c>
      <c r="G137" s="1">
        <f t="shared" si="2"/>
        <v>-4.8000000000000007</v>
      </c>
      <c r="H137" s="10">
        <f t="shared" si="3"/>
        <v>-4.8000000000000007</v>
      </c>
      <c r="N137" s="37"/>
    </row>
    <row r="138" spans="3:14" x14ac:dyDescent="0.3">
      <c r="C138" s="37">
        <v>44363</v>
      </c>
      <c r="D138" s="1">
        <v>0</v>
      </c>
      <c r="E138" s="1">
        <v>0</v>
      </c>
      <c r="G138" s="1">
        <f t="shared" si="2"/>
        <v>-4.8000000000000007</v>
      </c>
      <c r="H138" s="10">
        <f t="shared" si="3"/>
        <v>-4.8000000000000007</v>
      </c>
      <c r="N138" s="37"/>
    </row>
    <row r="139" spans="3:14" x14ac:dyDescent="0.3">
      <c r="C139" s="37">
        <v>44364</v>
      </c>
      <c r="D139" s="1">
        <v>0</v>
      </c>
      <c r="E139" s="1">
        <v>0</v>
      </c>
      <c r="G139" s="1">
        <f t="shared" si="2"/>
        <v>-4.8000000000000007</v>
      </c>
      <c r="H139" s="10">
        <f t="shared" si="3"/>
        <v>-4.8000000000000007</v>
      </c>
      <c r="N139" s="37"/>
    </row>
    <row r="140" spans="3:14" x14ac:dyDescent="0.3">
      <c r="C140" s="37">
        <v>44365</v>
      </c>
      <c r="D140" s="1">
        <v>0</v>
      </c>
      <c r="E140" s="1">
        <v>0</v>
      </c>
      <c r="G140" s="1">
        <f t="shared" si="2"/>
        <v>-4.8000000000000007</v>
      </c>
      <c r="H140" s="10">
        <f t="shared" si="3"/>
        <v>-4.8000000000000007</v>
      </c>
      <c r="N140" s="37"/>
    </row>
    <row r="141" spans="3:14" x14ac:dyDescent="0.3">
      <c r="C141" s="37">
        <v>44368</v>
      </c>
      <c r="D141" s="1">
        <v>0</v>
      </c>
      <c r="E141" s="1">
        <v>0</v>
      </c>
      <c r="G141" s="1">
        <f t="shared" si="2"/>
        <v>-4.8000000000000007</v>
      </c>
      <c r="H141" s="10">
        <f t="shared" si="3"/>
        <v>-4.8000000000000007</v>
      </c>
      <c r="N141" s="37"/>
    </row>
    <row r="142" spans="3:14" x14ac:dyDescent="0.3">
      <c r="C142" s="37">
        <v>44369</v>
      </c>
      <c r="D142" s="1">
        <v>0</v>
      </c>
      <c r="E142" s="1">
        <v>0</v>
      </c>
      <c r="G142" s="1">
        <f t="shared" si="2"/>
        <v>-4.8000000000000007</v>
      </c>
      <c r="H142" s="10">
        <f t="shared" si="3"/>
        <v>-4.8000000000000007</v>
      </c>
      <c r="N142" s="37"/>
    </row>
    <row r="143" spans="3:14" x14ac:dyDescent="0.3">
      <c r="C143" s="37">
        <v>44370</v>
      </c>
      <c r="D143" s="1">
        <v>0</v>
      </c>
      <c r="E143" s="1">
        <v>0</v>
      </c>
      <c r="G143" s="1">
        <f t="shared" si="2"/>
        <v>-4.8000000000000007</v>
      </c>
      <c r="H143" s="10">
        <f t="shared" si="3"/>
        <v>-4.8000000000000007</v>
      </c>
      <c r="N143" s="37"/>
    </row>
    <row r="144" spans="3:14" x14ac:dyDescent="0.3">
      <c r="C144" s="37">
        <v>44371</v>
      </c>
      <c r="D144" s="1">
        <v>0</v>
      </c>
      <c r="E144" s="1">
        <v>0</v>
      </c>
      <c r="G144" s="1">
        <f t="shared" si="2"/>
        <v>-4.8000000000000007</v>
      </c>
      <c r="H144" s="10">
        <f t="shared" si="3"/>
        <v>-4.8000000000000007</v>
      </c>
      <c r="N144" s="37"/>
    </row>
    <row r="145" spans="3:14" x14ac:dyDescent="0.3">
      <c r="C145" s="37">
        <v>44372</v>
      </c>
      <c r="D145" s="1">
        <v>8</v>
      </c>
      <c r="E145" s="1">
        <v>1</v>
      </c>
      <c r="G145" s="1">
        <f t="shared" si="2"/>
        <v>3.1999999999999993</v>
      </c>
      <c r="H145" s="10">
        <f t="shared" si="3"/>
        <v>3.1999999999999993</v>
      </c>
      <c r="N145" s="37"/>
    </row>
    <row r="146" spans="3:14" x14ac:dyDescent="0.3">
      <c r="C146" s="37">
        <v>44375</v>
      </c>
      <c r="D146" s="1">
        <v>-1</v>
      </c>
      <c r="E146" s="1">
        <v>1</v>
      </c>
      <c r="G146" s="1">
        <f t="shared" si="2"/>
        <v>2.1999999999999993</v>
      </c>
      <c r="H146" s="10">
        <f t="shared" si="3"/>
        <v>2.1999999999999993</v>
      </c>
      <c r="N146" s="37"/>
    </row>
    <row r="147" spans="3:14" x14ac:dyDescent="0.3">
      <c r="C147" s="37">
        <v>44376</v>
      </c>
      <c r="D147" s="1">
        <v>0</v>
      </c>
      <c r="E147" s="1">
        <v>0</v>
      </c>
      <c r="G147" s="1">
        <f t="shared" si="2"/>
        <v>2.1999999999999993</v>
      </c>
      <c r="H147" s="10">
        <f t="shared" si="3"/>
        <v>2.1999999999999993</v>
      </c>
      <c r="N147" s="37"/>
    </row>
    <row r="148" spans="3:14" x14ac:dyDescent="0.3">
      <c r="C148" s="37">
        <v>44377</v>
      </c>
      <c r="D148" s="1">
        <v>-0.4</v>
      </c>
      <c r="E148" s="1">
        <v>1</v>
      </c>
      <c r="G148" s="1">
        <f t="shared" si="2"/>
        <v>1.7999999999999994</v>
      </c>
      <c r="H148" s="10">
        <f t="shared" si="3"/>
        <v>1.7999999999999994</v>
      </c>
      <c r="N148" s="37"/>
    </row>
    <row r="149" spans="3:14" x14ac:dyDescent="0.3">
      <c r="C149" s="37">
        <v>44378</v>
      </c>
      <c r="D149" s="1">
        <v>5.8</v>
      </c>
      <c r="E149" s="1">
        <v>1</v>
      </c>
      <c r="G149" s="1">
        <f t="shared" si="2"/>
        <v>7.6</v>
      </c>
      <c r="H149" s="10">
        <f t="shared" si="3"/>
        <v>7.6</v>
      </c>
      <c r="N149" s="37"/>
    </row>
    <row r="150" spans="3:14" x14ac:dyDescent="0.3">
      <c r="C150" s="37">
        <v>44379</v>
      </c>
      <c r="D150" s="1">
        <v>0</v>
      </c>
      <c r="E150" s="1">
        <v>0</v>
      </c>
      <c r="G150" s="1">
        <f t="shared" si="2"/>
        <v>7.6</v>
      </c>
      <c r="H150" s="10">
        <f t="shared" si="3"/>
        <v>7.6</v>
      </c>
      <c r="N150" s="37"/>
    </row>
    <row r="151" spans="3:14" x14ac:dyDescent="0.3">
      <c r="C151" s="37">
        <v>44382</v>
      </c>
      <c r="D151" s="1">
        <v>0</v>
      </c>
      <c r="E151" s="1">
        <v>0</v>
      </c>
      <c r="G151" s="1">
        <f t="shared" si="2"/>
        <v>7.6</v>
      </c>
      <c r="H151" s="10">
        <f t="shared" si="3"/>
        <v>7.6</v>
      </c>
      <c r="N151" s="37"/>
    </row>
    <row r="152" spans="3:14" x14ac:dyDescent="0.3">
      <c r="C152" s="37">
        <v>44383</v>
      </c>
      <c r="D152" s="1">
        <v>-1.9</v>
      </c>
      <c r="E152" s="1">
        <v>1</v>
      </c>
      <c r="G152" s="1">
        <f t="shared" si="2"/>
        <v>5.6999999999999993</v>
      </c>
      <c r="H152" s="10">
        <f t="shared" si="3"/>
        <v>5.6999999999999993</v>
      </c>
      <c r="N152" s="37"/>
    </row>
    <row r="153" spans="3:14" x14ac:dyDescent="0.3">
      <c r="C153" s="37">
        <v>44384</v>
      </c>
      <c r="D153" s="1">
        <v>0</v>
      </c>
      <c r="E153" s="1">
        <v>0</v>
      </c>
      <c r="G153" s="1">
        <f t="shared" si="2"/>
        <v>5.6999999999999993</v>
      </c>
      <c r="H153" s="10">
        <f t="shared" si="3"/>
        <v>5.6999999999999993</v>
      </c>
      <c r="N153" s="37"/>
    </row>
    <row r="154" spans="3:14" x14ac:dyDescent="0.3">
      <c r="C154" s="37">
        <v>44385</v>
      </c>
      <c r="D154" s="1">
        <v>0</v>
      </c>
      <c r="E154" s="1">
        <v>0</v>
      </c>
      <c r="G154" s="1">
        <f t="shared" si="2"/>
        <v>5.6999999999999993</v>
      </c>
      <c r="H154" s="10">
        <f t="shared" si="3"/>
        <v>5.6999999999999993</v>
      </c>
      <c r="N154" s="37"/>
    </row>
    <row r="155" spans="3:14" x14ac:dyDescent="0.3">
      <c r="C155" s="37">
        <v>44386</v>
      </c>
      <c r="D155" s="1">
        <v>0</v>
      </c>
      <c r="E155" s="1">
        <v>0</v>
      </c>
      <c r="G155" s="1">
        <f t="shared" si="2"/>
        <v>5.6999999999999993</v>
      </c>
      <c r="H155" s="10">
        <f t="shared" si="3"/>
        <v>5.6999999999999993</v>
      </c>
      <c r="N155" s="37"/>
    </row>
    <row r="156" spans="3:14" x14ac:dyDescent="0.3">
      <c r="C156" s="37">
        <v>44389</v>
      </c>
      <c r="D156" s="1">
        <v>0</v>
      </c>
      <c r="E156" s="1">
        <v>0</v>
      </c>
      <c r="G156" s="1">
        <f t="shared" ref="G156:G219" si="4">+G155+D156</f>
        <v>5.6999999999999993</v>
      </c>
      <c r="H156" s="10">
        <f t="shared" ref="H156:H219" si="5">+IF(YEAR(C156)=YEAR(C155),H155+D156, D156)</f>
        <v>5.6999999999999993</v>
      </c>
      <c r="N156" s="37"/>
    </row>
    <row r="157" spans="3:14" x14ac:dyDescent="0.3">
      <c r="C157" s="37">
        <v>44390</v>
      </c>
      <c r="D157" s="1">
        <v>0</v>
      </c>
      <c r="E157" s="1">
        <v>0</v>
      </c>
      <c r="G157" s="1">
        <f t="shared" si="4"/>
        <v>5.6999999999999993</v>
      </c>
      <c r="H157" s="10">
        <f t="shared" si="5"/>
        <v>5.6999999999999993</v>
      </c>
      <c r="N157" s="37"/>
    </row>
    <row r="158" spans="3:14" x14ac:dyDescent="0.3">
      <c r="C158" s="37">
        <v>44391</v>
      </c>
      <c r="D158" s="1">
        <v>0</v>
      </c>
      <c r="E158" s="1">
        <v>0</v>
      </c>
      <c r="G158" s="1">
        <f t="shared" si="4"/>
        <v>5.6999999999999993</v>
      </c>
      <c r="H158" s="10">
        <f t="shared" si="5"/>
        <v>5.6999999999999993</v>
      </c>
      <c r="N158" s="37"/>
    </row>
    <row r="159" spans="3:14" x14ac:dyDescent="0.3">
      <c r="C159" s="37">
        <v>44392</v>
      </c>
      <c r="D159" s="1">
        <v>3.19999999999999</v>
      </c>
      <c r="E159" s="1">
        <v>1</v>
      </c>
      <c r="F159" s="1">
        <v>-1.9</v>
      </c>
      <c r="G159" s="1">
        <f t="shared" si="4"/>
        <v>8.8999999999999897</v>
      </c>
      <c r="H159" s="10">
        <f t="shared" si="5"/>
        <v>8.8999999999999897</v>
      </c>
      <c r="N159" s="37"/>
    </row>
    <row r="160" spans="3:14" x14ac:dyDescent="0.3">
      <c r="C160" s="37">
        <v>44393</v>
      </c>
      <c r="D160" s="1">
        <v>0</v>
      </c>
      <c r="E160" s="1">
        <v>0</v>
      </c>
      <c r="G160" s="1">
        <f t="shared" si="4"/>
        <v>8.8999999999999897</v>
      </c>
      <c r="H160" s="10">
        <f t="shared" si="5"/>
        <v>8.8999999999999897</v>
      </c>
      <c r="N160" s="37"/>
    </row>
    <row r="161" spans="3:14" x14ac:dyDescent="0.3">
      <c r="C161" s="37">
        <v>44396</v>
      </c>
      <c r="D161" s="1">
        <v>0</v>
      </c>
      <c r="E161" s="1">
        <v>0</v>
      </c>
      <c r="G161" s="1">
        <f t="shared" si="4"/>
        <v>8.8999999999999897</v>
      </c>
      <c r="H161" s="10">
        <f t="shared" si="5"/>
        <v>8.8999999999999897</v>
      </c>
      <c r="N161" s="37"/>
    </row>
    <row r="162" spans="3:14" x14ac:dyDescent="0.3">
      <c r="C162" s="37">
        <v>44397</v>
      </c>
      <c r="D162" s="1">
        <v>0</v>
      </c>
      <c r="E162" s="1">
        <v>0</v>
      </c>
      <c r="G162" s="1">
        <f t="shared" si="4"/>
        <v>8.8999999999999897</v>
      </c>
      <c r="H162" s="10">
        <f t="shared" si="5"/>
        <v>8.8999999999999897</v>
      </c>
      <c r="N162" s="37"/>
    </row>
    <row r="163" spans="3:14" x14ac:dyDescent="0.3">
      <c r="C163" s="37">
        <v>44398</v>
      </c>
      <c r="D163" s="1">
        <v>0</v>
      </c>
      <c r="E163" s="1">
        <v>0</v>
      </c>
      <c r="G163" s="1">
        <f t="shared" si="4"/>
        <v>8.8999999999999897</v>
      </c>
      <c r="H163" s="10">
        <f t="shared" si="5"/>
        <v>8.8999999999999897</v>
      </c>
      <c r="N163" s="37"/>
    </row>
    <row r="164" spans="3:14" x14ac:dyDescent="0.3">
      <c r="C164" s="37">
        <v>44399</v>
      </c>
      <c r="D164" s="1">
        <v>0</v>
      </c>
      <c r="E164" s="1">
        <v>0</v>
      </c>
      <c r="G164" s="1">
        <f t="shared" si="4"/>
        <v>8.8999999999999897</v>
      </c>
      <c r="H164" s="10">
        <f t="shared" si="5"/>
        <v>8.8999999999999897</v>
      </c>
      <c r="N164" s="37"/>
    </row>
    <row r="165" spans="3:14" x14ac:dyDescent="0.3">
      <c r="C165" s="37">
        <v>44400</v>
      </c>
      <c r="D165" s="1">
        <v>0</v>
      </c>
      <c r="E165" s="1">
        <v>0</v>
      </c>
      <c r="G165" s="1">
        <f t="shared" si="4"/>
        <v>8.8999999999999897</v>
      </c>
      <c r="H165" s="10">
        <f t="shared" si="5"/>
        <v>8.8999999999999897</v>
      </c>
      <c r="N165" s="37"/>
    </row>
    <row r="166" spans="3:14" x14ac:dyDescent="0.3">
      <c r="C166" s="37">
        <v>44403</v>
      </c>
      <c r="D166" s="1">
        <v>0</v>
      </c>
      <c r="E166" s="1">
        <v>0</v>
      </c>
      <c r="G166" s="1">
        <f t="shared" si="4"/>
        <v>8.8999999999999897</v>
      </c>
      <c r="H166" s="10">
        <f t="shared" si="5"/>
        <v>8.8999999999999897</v>
      </c>
      <c r="N166" s="37"/>
    </row>
    <row r="167" spans="3:14" x14ac:dyDescent="0.3">
      <c r="C167" s="37">
        <v>44404</v>
      </c>
      <c r="D167" s="1">
        <v>0</v>
      </c>
      <c r="E167" s="1">
        <v>0</v>
      </c>
      <c r="G167" s="1">
        <f t="shared" si="4"/>
        <v>8.8999999999999897</v>
      </c>
      <c r="H167" s="10">
        <f t="shared" si="5"/>
        <v>8.8999999999999897</v>
      </c>
      <c r="N167" s="37"/>
    </row>
    <row r="168" spans="3:14" x14ac:dyDescent="0.3">
      <c r="C168" s="37">
        <v>44405</v>
      </c>
      <c r="D168" s="1">
        <v>0</v>
      </c>
      <c r="E168" s="1">
        <v>0</v>
      </c>
      <c r="G168" s="1">
        <f t="shared" si="4"/>
        <v>8.8999999999999897</v>
      </c>
      <c r="H168" s="10">
        <f t="shared" si="5"/>
        <v>8.8999999999999897</v>
      </c>
      <c r="N168" s="37"/>
    </row>
    <row r="169" spans="3:14" x14ac:dyDescent="0.3">
      <c r="C169" s="37">
        <v>44406</v>
      </c>
      <c r="D169" s="1">
        <v>0</v>
      </c>
      <c r="E169" s="1">
        <v>0</v>
      </c>
      <c r="G169" s="1">
        <f t="shared" si="4"/>
        <v>8.8999999999999897</v>
      </c>
      <c r="H169" s="10">
        <f t="shared" si="5"/>
        <v>8.8999999999999897</v>
      </c>
      <c r="N169" s="37"/>
    </row>
    <row r="170" spans="3:14" x14ac:dyDescent="0.3">
      <c r="C170" s="37">
        <v>44407</v>
      </c>
      <c r="D170" s="1">
        <v>0</v>
      </c>
      <c r="E170" s="1">
        <v>0</v>
      </c>
      <c r="G170" s="1">
        <f t="shared" si="4"/>
        <v>8.8999999999999897</v>
      </c>
      <c r="H170" s="10">
        <f t="shared" si="5"/>
        <v>8.8999999999999897</v>
      </c>
      <c r="N170" s="37"/>
    </row>
    <row r="171" spans="3:14" x14ac:dyDescent="0.3">
      <c r="C171" s="37">
        <v>44410</v>
      </c>
      <c r="D171" s="1">
        <v>0</v>
      </c>
      <c r="E171" s="1">
        <v>0</v>
      </c>
      <c r="G171" s="1">
        <f t="shared" si="4"/>
        <v>8.8999999999999897</v>
      </c>
      <c r="H171" s="10">
        <f t="shared" si="5"/>
        <v>8.8999999999999897</v>
      </c>
      <c r="N171" s="37"/>
    </row>
    <row r="172" spans="3:14" x14ac:dyDescent="0.3">
      <c r="C172" s="37">
        <v>44411</v>
      </c>
      <c r="D172" s="1">
        <v>0.1</v>
      </c>
      <c r="E172" s="1">
        <v>1</v>
      </c>
      <c r="G172" s="1">
        <f t="shared" si="4"/>
        <v>8.9999999999999893</v>
      </c>
      <c r="H172" s="10">
        <f t="shared" si="5"/>
        <v>8.9999999999999893</v>
      </c>
      <c r="N172" s="37"/>
    </row>
    <row r="173" spans="3:14" x14ac:dyDescent="0.3">
      <c r="C173" s="37">
        <v>44412</v>
      </c>
      <c r="D173" s="1">
        <v>0</v>
      </c>
      <c r="E173" s="1">
        <v>0</v>
      </c>
      <c r="G173" s="1">
        <f t="shared" si="4"/>
        <v>8.9999999999999893</v>
      </c>
      <c r="H173" s="10">
        <f t="shared" si="5"/>
        <v>8.9999999999999893</v>
      </c>
      <c r="N173" s="37"/>
    </row>
    <row r="174" spans="3:14" x14ac:dyDescent="0.3">
      <c r="C174" s="37">
        <v>44413</v>
      </c>
      <c r="D174" s="1">
        <v>0</v>
      </c>
      <c r="E174" s="1">
        <v>0</v>
      </c>
      <c r="G174" s="1">
        <f t="shared" si="4"/>
        <v>8.9999999999999893</v>
      </c>
      <c r="H174" s="10">
        <f t="shared" si="5"/>
        <v>8.9999999999999893</v>
      </c>
      <c r="N174" s="37"/>
    </row>
    <row r="175" spans="3:14" x14ac:dyDescent="0.3">
      <c r="C175" s="37">
        <v>44414</v>
      </c>
      <c r="D175" s="1">
        <v>0</v>
      </c>
      <c r="E175" s="1">
        <v>1</v>
      </c>
      <c r="G175" s="1">
        <f t="shared" si="4"/>
        <v>8.9999999999999893</v>
      </c>
      <c r="H175" s="10">
        <f t="shared" si="5"/>
        <v>8.9999999999999893</v>
      </c>
      <c r="N175" s="37"/>
    </row>
    <row r="176" spans="3:14" x14ac:dyDescent="0.3">
      <c r="C176" s="37">
        <v>44417</v>
      </c>
      <c r="D176" s="1">
        <v>0</v>
      </c>
      <c r="E176" s="1">
        <v>0</v>
      </c>
      <c r="G176" s="1">
        <f t="shared" si="4"/>
        <v>8.9999999999999893</v>
      </c>
      <c r="H176" s="10">
        <f t="shared" si="5"/>
        <v>8.9999999999999893</v>
      </c>
      <c r="N176" s="37"/>
    </row>
    <row r="177" spans="3:14" x14ac:dyDescent="0.3">
      <c r="C177" s="37">
        <v>44418</v>
      </c>
      <c r="D177" s="1">
        <v>-5.4</v>
      </c>
      <c r="E177" s="1">
        <v>1</v>
      </c>
      <c r="G177" s="1">
        <f t="shared" si="4"/>
        <v>3.599999999999989</v>
      </c>
      <c r="H177" s="10">
        <f t="shared" si="5"/>
        <v>3.599999999999989</v>
      </c>
      <c r="N177" s="37"/>
    </row>
    <row r="178" spans="3:14" x14ac:dyDescent="0.3">
      <c r="C178" s="37">
        <v>44419</v>
      </c>
      <c r="D178" s="1">
        <v>0</v>
      </c>
      <c r="E178" s="1">
        <v>0</v>
      </c>
      <c r="G178" s="1">
        <f t="shared" si="4"/>
        <v>3.599999999999989</v>
      </c>
      <c r="H178" s="10">
        <f t="shared" si="5"/>
        <v>3.599999999999989</v>
      </c>
      <c r="N178" s="37"/>
    </row>
    <row r="179" spans="3:14" x14ac:dyDescent="0.3">
      <c r="C179" s="37">
        <v>44420</v>
      </c>
      <c r="D179" s="1">
        <v>0</v>
      </c>
      <c r="E179" s="1">
        <v>0</v>
      </c>
      <c r="G179" s="1">
        <f t="shared" si="4"/>
        <v>3.599999999999989</v>
      </c>
      <c r="H179" s="10">
        <f t="shared" si="5"/>
        <v>3.599999999999989</v>
      </c>
      <c r="N179" s="37"/>
    </row>
    <row r="180" spans="3:14" x14ac:dyDescent="0.3">
      <c r="C180" s="37">
        <v>44421</v>
      </c>
      <c r="D180" s="1">
        <v>0</v>
      </c>
      <c r="E180" s="1">
        <v>0</v>
      </c>
      <c r="G180" s="1">
        <f t="shared" si="4"/>
        <v>3.599999999999989</v>
      </c>
      <c r="H180" s="10">
        <f t="shared" si="5"/>
        <v>3.599999999999989</v>
      </c>
      <c r="N180" s="37"/>
    </row>
    <row r="181" spans="3:14" x14ac:dyDescent="0.3">
      <c r="C181" s="37">
        <v>44425</v>
      </c>
      <c r="D181" s="1">
        <v>0</v>
      </c>
      <c r="E181" s="1">
        <v>0</v>
      </c>
      <c r="G181" s="1">
        <f t="shared" si="4"/>
        <v>3.599999999999989</v>
      </c>
      <c r="H181" s="10">
        <f t="shared" si="5"/>
        <v>3.599999999999989</v>
      </c>
      <c r="N181" s="37"/>
    </row>
    <row r="182" spans="3:14" x14ac:dyDescent="0.3">
      <c r="C182" s="37">
        <v>44426</v>
      </c>
      <c r="D182" s="1">
        <v>0</v>
      </c>
      <c r="E182" s="1">
        <v>0</v>
      </c>
      <c r="G182" s="1">
        <f t="shared" si="4"/>
        <v>3.599999999999989</v>
      </c>
      <c r="H182" s="10">
        <f t="shared" si="5"/>
        <v>3.599999999999989</v>
      </c>
      <c r="N182" s="37"/>
    </row>
    <row r="183" spans="3:14" x14ac:dyDescent="0.3">
      <c r="C183" s="37">
        <v>44427</v>
      </c>
      <c r="D183" s="1">
        <v>0</v>
      </c>
      <c r="E183" s="1">
        <v>0</v>
      </c>
      <c r="G183" s="1">
        <f t="shared" si="4"/>
        <v>3.599999999999989</v>
      </c>
      <c r="H183" s="10">
        <f t="shared" si="5"/>
        <v>3.599999999999989</v>
      </c>
      <c r="N183" s="37"/>
    </row>
    <row r="184" spans="3:14" x14ac:dyDescent="0.3">
      <c r="C184" s="37">
        <v>44428</v>
      </c>
      <c r="D184" s="1">
        <v>0</v>
      </c>
      <c r="E184" s="1">
        <v>0</v>
      </c>
      <c r="G184" s="1">
        <f t="shared" si="4"/>
        <v>3.599999999999989</v>
      </c>
      <c r="H184" s="10">
        <f t="shared" si="5"/>
        <v>3.599999999999989</v>
      </c>
      <c r="N184" s="37"/>
    </row>
    <row r="185" spans="3:14" x14ac:dyDescent="0.3">
      <c r="C185" s="37">
        <v>44431</v>
      </c>
      <c r="D185" s="1">
        <v>0</v>
      </c>
      <c r="E185" s="1">
        <v>0</v>
      </c>
      <c r="G185" s="1">
        <f t="shared" si="4"/>
        <v>3.599999999999989</v>
      </c>
      <c r="H185" s="10">
        <f t="shared" si="5"/>
        <v>3.599999999999989</v>
      </c>
      <c r="N185" s="37"/>
    </row>
    <row r="186" spans="3:14" x14ac:dyDescent="0.3">
      <c r="C186" s="37">
        <v>44432</v>
      </c>
      <c r="D186" s="1">
        <v>3.4</v>
      </c>
      <c r="E186" s="1">
        <v>1</v>
      </c>
      <c r="G186" s="1">
        <f t="shared" si="4"/>
        <v>6.9999999999999893</v>
      </c>
      <c r="H186" s="10">
        <f t="shared" si="5"/>
        <v>6.9999999999999893</v>
      </c>
      <c r="N186" s="37"/>
    </row>
    <row r="187" spans="3:14" x14ac:dyDescent="0.3">
      <c r="C187" s="37">
        <v>44433</v>
      </c>
      <c r="D187" s="1">
        <v>0</v>
      </c>
      <c r="E187" s="1">
        <v>0</v>
      </c>
      <c r="G187" s="1">
        <f t="shared" si="4"/>
        <v>6.9999999999999893</v>
      </c>
      <c r="H187" s="10">
        <f t="shared" si="5"/>
        <v>6.9999999999999893</v>
      </c>
      <c r="N187" s="37"/>
    </row>
    <row r="188" spans="3:14" x14ac:dyDescent="0.3">
      <c r="C188" s="37">
        <v>44434</v>
      </c>
      <c r="D188" s="1">
        <v>0</v>
      </c>
      <c r="E188" s="1">
        <v>0</v>
      </c>
      <c r="G188" s="1">
        <f t="shared" si="4"/>
        <v>6.9999999999999893</v>
      </c>
      <c r="H188" s="10">
        <f t="shared" si="5"/>
        <v>6.9999999999999893</v>
      </c>
      <c r="N188" s="37"/>
    </row>
    <row r="189" spans="3:14" x14ac:dyDescent="0.3">
      <c r="C189" s="37">
        <v>44435</v>
      </c>
      <c r="D189" s="1">
        <v>0</v>
      </c>
      <c r="E189" s="1">
        <v>0</v>
      </c>
      <c r="G189" s="1">
        <f t="shared" si="4"/>
        <v>6.9999999999999893</v>
      </c>
      <c r="H189" s="10">
        <f t="shared" si="5"/>
        <v>6.9999999999999893</v>
      </c>
      <c r="N189" s="37"/>
    </row>
    <row r="190" spans="3:14" x14ac:dyDescent="0.3">
      <c r="C190" s="37">
        <v>44438</v>
      </c>
      <c r="D190" s="1">
        <v>0</v>
      </c>
      <c r="E190" s="1">
        <v>0</v>
      </c>
      <c r="G190" s="1">
        <f t="shared" si="4"/>
        <v>6.9999999999999893</v>
      </c>
      <c r="H190" s="10">
        <f t="shared" si="5"/>
        <v>6.9999999999999893</v>
      </c>
      <c r="N190" s="37"/>
    </row>
    <row r="191" spans="3:14" x14ac:dyDescent="0.3">
      <c r="C191" s="37">
        <v>44439</v>
      </c>
      <c r="D191" s="1">
        <v>-1</v>
      </c>
      <c r="E191" s="1">
        <v>1</v>
      </c>
      <c r="G191" s="1">
        <f t="shared" si="4"/>
        <v>5.9999999999999893</v>
      </c>
      <c r="H191" s="10">
        <f t="shared" si="5"/>
        <v>5.9999999999999893</v>
      </c>
      <c r="N191" s="37"/>
    </row>
    <row r="192" spans="3:14" x14ac:dyDescent="0.3">
      <c r="C192" s="37">
        <v>44440</v>
      </c>
      <c r="D192" s="1">
        <v>0</v>
      </c>
      <c r="E192" s="1">
        <v>0</v>
      </c>
      <c r="G192" s="1">
        <f t="shared" si="4"/>
        <v>5.9999999999999893</v>
      </c>
      <c r="H192" s="10">
        <f t="shared" si="5"/>
        <v>5.9999999999999893</v>
      </c>
      <c r="N192" s="37"/>
    </row>
    <row r="193" spans="3:14" x14ac:dyDescent="0.3">
      <c r="C193" s="37">
        <v>44441</v>
      </c>
      <c r="D193" s="1">
        <v>0</v>
      </c>
      <c r="E193" s="1">
        <v>0</v>
      </c>
      <c r="G193" s="1">
        <f t="shared" si="4"/>
        <v>5.9999999999999893</v>
      </c>
      <c r="H193" s="10">
        <f t="shared" si="5"/>
        <v>5.9999999999999893</v>
      </c>
      <c r="N193" s="37"/>
    </row>
    <row r="194" spans="3:14" x14ac:dyDescent="0.3">
      <c r="C194" s="37">
        <v>44442</v>
      </c>
      <c r="D194" s="1">
        <v>0</v>
      </c>
      <c r="E194" s="1">
        <v>0</v>
      </c>
      <c r="G194" s="1">
        <f t="shared" si="4"/>
        <v>5.9999999999999893</v>
      </c>
      <c r="H194" s="10">
        <f t="shared" si="5"/>
        <v>5.9999999999999893</v>
      </c>
      <c r="N194" s="37"/>
    </row>
    <row r="195" spans="3:14" x14ac:dyDescent="0.3">
      <c r="C195" s="37">
        <v>44445</v>
      </c>
      <c r="D195" s="1">
        <v>-1</v>
      </c>
      <c r="E195" s="1">
        <v>1</v>
      </c>
      <c r="G195" s="1">
        <f t="shared" si="4"/>
        <v>4.9999999999999893</v>
      </c>
      <c r="H195" s="10">
        <f t="shared" si="5"/>
        <v>4.9999999999999893</v>
      </c>
      <c r="N195" s="37"/>
    </row>
    <row r="196" spans="3:14" x14ac:dyDescent="0.3">
      <c r="C196" s="37">
        <v>44446</v>
      </c>
      <c r="D196" s="1">
        <v>0</v>
      </c>
      <c r="E196" s="1">
        <v>0</v>
      </c>
      <c r="G196" s="1">
        <f t="shared" si="4"/>
        <v>4.9999999999999893</v>
      </c>
      <c r="H196" s="10">
        <f t="shared" si="5"/>
        <v>4.9999999999999893</v>
      </c>
      <c r="N196" s="37"/>
    </row>
    <row r="197" spans="3:14" x14ac:dyDescent="0.3">
      <c r="C197" s="37">
        <v>44447</v>
      </c>
      <c r="D197" s="1">
        <v>0.3</v>
      </c>
      <c r="E197" s="1">
        <v>1</v>
      </c>
      <c r="G197" s="1">
        <f t="shared" si="4"/>
        <v>5.2999999999999892</v>
      </c>
      <c r="H197" s="10">
        <f t="shared" si="5"/>
        <v>5.2999999999999892</v>
      </c>
      <c r="N197" s="37"/>
    </row>
    <row r="198" spans="3:14" x14ac:dyDescent="0.3">
      <c r="C198" s="37">
        <v>44448</v>
      </c>
      <c r="D198" s="1">
        <v>7.9</v>
      </c>
      <c r="E198" s="1">
        <v>1</v>
      </c>
      <c r="G198" s="1">
        <f t="shared" si="4"/>
        <v>13.199999999999989</v>
      </c>
      <c r="H198" s="10">
        <f t="shared" si="5"/>
        <v>13.199999999999989</v>
      </c>
      <c r="N198" s="37"/>
    </row>
    <row r="199" spans="3:14" x14ac:dyDescent="0.3">
      <c r="C199" s="37">
        <v>44449</v>
      </c>
      <c r="D199" s="1">
        <v>0</v>
      </c>
      <c r="E199" s="1">
        <v>0</v>
      </c>
      <c r="G199" s="1">
        <f t="shared" si="4"/>
        <v>13.199999999999989</v>
      </c>
      <c r="H199" s="10">
        <f t="shared" si="5"/>
        <v>13.199999999999989</v>
      </c>
      <c r="N199" s="37"/>
    </row>
    <row r="200" spans="3:14" x14ac:dyDescent="0.3">
      <c r="C200" s="37">
        <v>44452</v>
      </c>
      <c r="D200" s="1">
        <v>3</v>
      </c>
      <c r="E200" s="1">
        <v>1</v>
      </c>
      <c r="G200" s="1">
        <f t="shared" si="4"/>
        <v>16.199999999999989</v>
      </c>
      <c r="H200" s="10">
        <f t="shared" si="5"/>
        <v>16.199999999999989</v>
      </c>
      <c r="N200" s="37"/>
    </row>
    <row r="201" spans="3:14" x14ac:dyDescent="0.3">
      <c r="C201" s="37">
        <v>44453</v>
      </c>
      <c r="D201" s="1">
        <v>-7.2</v>
      </c>
      <c r="E201" s="1">
        <v>1</v>
      </c>
      <c r="G201" s="1">
        <f t="shared" si="4"/>
        <v>8.9999999999999893</v>
      </c>
      <c r="H201" s="10">
        <f t="shared" si="5"/>
        <v>8.9999999999999893</v>
      </c>
      <c r="N201" s="37"/>
    </row>
    <row r="202" spans="3:14" x14ac:dyDescent="0.3">
      <c r="C202" s="37">
        <v>44454</v>
      </c>
      <c r="D202" s="1">
        <v>0</v>
      </c>
      <c r="E202" s="1">
        <v>0</v>
      </c>
      <c r="G202" s="1">
        <f t="shared" si="4"/>
        <v>8.9999999999999893</v>
      </c>
      <c r="H202" s="10">
        <f t="shared" si="5"/>
        <v>8.9999999999999893</v>
      </c>
      <c r="N202" s="37"/>
    </row>
    <row r="203" spans="3:14" x14ac:dyDescent="0.3">
      <c r="C203" s="37">
        <v>44455</v>
      </c>
      <c r="D203" s="1">
        <v>0.9</v>
      </c>
      <c r="E203" s="1">
        <v>1</v>
      </c>
      <c r="G203" s="1">
        <f t="shared" si="4"/>
        <v>9.8999999999999897</v>
      </c>
      <c r="H203" s="10">
        <f t="shared" si="5"/>
        <v>9.8999999999999897</v>
      </c>
      <c r="N203" s="37"/>
    </row>
    <row r="204" spans="3:14" x14ac:dyDescent="0.3">
      <c r="C204" s="37">
        <v>44456</v>
      </c>
      <c r="D204" s="1">
        <v>0</v>
      </c>
      <c r="E204" s="1">
        <v>0</v>
      </c>
      <c r="G204" s="1">
        <f t="shared" si="4"/>
        <v>9.8999999999999897</v>
      </c>
      <c r="H204" s="10">
        <f t="shared" si="5"/>
        <v>9.8999999999999897</v>
      </c>
      <c r="N204" s="37"/>
    </row>
    <row r="205" spans="3:14" x14ac:dyDescent="0.3">
      <c r="C205" s="37">
        <v>44462</v>
      </c>
      <c r="D205" s="1">
        <v>6.9</v>
      </c>
      <c r="E205" s="1">
        <v>1</v>
      </c>
      <c r="G205" s="1">
        <f t="shared" si="4"/>
        <v>16.79999999999999</v>
      </c>
      <c r="H205" s="10">
        <f t="shared" si="5"/>
        <v>16.79999999999999</v>
      </c>
      <c r="N205" s="37"/>
    </row>
    <row r="206" spans="3:14" x14ac:dyDescent="0.3">
      <c r="C206" s="37">
        <v>44463</v>
      </c>
      <c r="D206" s="1">
        <v>0</v>
      </c>
      <c r="E206" s="1">
        <v>0</v>
      </c>
      <c r="G206" s="1">
        <f t="shared" si="4"/>
        <v>16.79999999999999</v>
      </c>
      <c r="H206" s="10">
        <f t="shared" si="5"/>
        <v>16.79999999999999</v>
      </c>
      <c r="N206" s="37"/>
    </row>
    <row r="207" spans="3:14" x14ac:dyDescent="0.3">
      <c r="C207" s="37">
        <v>44466</v>
      </c>
      <c r="D207" s="1">
        <v>0</v>
      </c>
      <c r="E207" s="1">
        <v>0</v>
      </c>
      <c r="G207" s="1">
        <f t="shared" si="4"/>
        <v>16.79999999999999</v>
      </c>
      <c r="H207" s="10">
        <f t="shared" si="5"/>
        <v>16.79999999999999</v>
      </c>
      <c r="N207" s="37"/>
    </row>
    <row r="208" spans="3:14" x14ac:dyDescent="0.3">
      <c r="C208" s="37">
        <v>44467</v>
      </c>
      <c r="D208" s="1">
        <v>11.7</v>
      </c>
      <c r="E208" s="1">
        <v>1</v>
      </c>
      <c r="G208" s="1">
        <f t="shared" si="4"/>
        <v>28.499999999999989</v>
      </c>
      <c r="H208" s="10">
        <f t="shared" si="5"/>
        <v>28.499999999999989</v>
      </c>
      <c r="N208" s="37"/>
    </row>
    <row r="209" spans="3:14" x14ac:dyDescent="0.3">
      <c r="C209" s="37">
        <v>44468</v>
      </c>
      <c r="D209" s="1">
        <v>0</v>
      </c>
      <c r="E209" s="1">
        <v>0</v>
      </c>
      <c r="G209" s="1">
        <f t="shared" si="4"/>
        <v>28.499999999999989</v>
      </c>
      <c r="H209" s="10">
        <f t="shared" si="5"/>
        <v>28.499999999999989</v>
      </c>
      <c r="N209" s="37"/>
    </row>
    <row r="210" spans="3:14" x14ac:dyDescent="0.3">
      <c r="C210" s="37">
        <v>44469</v>
      </c>
      <c r="D210" s="1">
        <v>0</v>
      </c>
      <c r="E210" s="1">
        <v>0</v>
      </c>
      <c r="G210" s="1">
        <f t="shared" si="4"/>
        <v>28.499999999999989</v>
      </c>
      <c r="H210" s="10">
        <f t="shared" si="5"/>
        <v>28.499999999999989</v>
      </c>
      <c r="N210" s="37"/>
    </row>
    <row r="211" spans="3:14" x14ac:dyDescent="0.3">
      <c r="C211" s="37">
        <v>44470</v>
      </c>
      <c r="D211" s="1">
        <v>6.3</v>
      </c>
      <c r="E211" s="1">
        <v>1</v>
      </c>
      <c r="G211" s="1">
        <f t="shared" si="4"/>
        <v>34.79999999999999</v>
      </c>
      <c r="H211" s="10">
        <f t="shared" si="5"/>
        <v>34.79999999999999</v>
      </c>
      <c r="N211" s="37"/>
    </row>
    <row r="212" spans="3:14" x14ac:dyDescent="0.3">
      <c r="C212" s="37">
        <v>44474</v>
      </c>
      <c r="D212" s="1">
        <v>0</v>
      </c>
      <c r="E212" s="1">
        <v>0</v>
      </c>
      <c r="G212" s="1">
        <f t="shared" si="4"/>
        <v>34.79999999999999</v>
      </c>
      <c r="H212" s="10">
        <f t="shared" si="5"/>
        <v>34.79999999999999</v>
      </c>
      <c r="N212" s="37"/>
    </row>
    <row r="213" spans="3:14" x14ac:dyDescent="0.3">
      <c r="C213" s="37">
        <v>44475</v>
      </c>
      <c r="D213" s="1">
        <v>12</v>
      </c>
      <c r="E213" s="1">
        <v>1</v>
      </c>
      <c r="G213" s="1">
        <f t="shared" si="4"/>
        <v>46.79999999999999</v>
      </c>
      <c r="H213" s="10">
        <f t="shared" si="5"/>
        <v>46.79999999999999</v>
      </c>
      <c r="N213" s="37"/>
    </row>
    <row r="214" spans="3:14" x14ac:dyDescent="0.3">
      <c r="C214" s="37">
        <v>44476</v>
      </c>
      <c r="D214" s="1">
        <v>0</v>
      </c>
      <c r="E214" s="1">
        <v>0</v>
      </c>
      <c r="G214" s="1">
        <f t="shared" si="4"/>
        <v>46.79999999999999</v>
      </c>
      <c r="H214" s="10">
        <f t="shared" si="5"/>
        <v>46.79999999999999</v>
      </c>
      <c r="N214" s="37"/>
    </row>
    <row r="215" spans="3:14" x14ac:dyDescent="0.3">
      <c r="C215" s="37">
        <v>44477</v>
      </c>
      <c r="D215" s="1">
        <v>0</v>
      </c>
      <c r="E215" s="1">
        <v>0</v>
      </c>
      <c r="G215" s="1">
        <f t="shared" si="4"/>
        <v>46.79999999999999</v>
      </c>
      <c r="H215" s="10">
        <f t="shared" si="5"/>
        <v>46.79999999999999</v>
      </c>
      <c r="N215" s="37"/>
    </row>
    <row r="216" spans="3:14" x14ac:dyDescent="0.3">
      <c r="C216" s="37">
        <v>44481</v>
      </c>
      <c r="D216" s="1">
        <v>12.9</v>
      </c>
      <c r="E216" s="1">
        <v>1</v>
      </c>
      <c r="F216" s="1">
        <v>3</v>
      </c>
      <c r="G216" s="1">
        <f t="shared" si="4"/>
        <v>59.699999999999989</v>
      </c>
      <c r="H216" s="10">
        <f t="shared" si="5"/>
        <v>59.699999999999989</v>
      </c>
      <c r="N216" s="37"/>
    </row>
    <row r="217" spans="3:14" x14ac:dyDescent="0.3">
      <c r="C217" s="37">
        <v>44482</v>
      </c>
      <c r="D217" s="1">
        <v>0</v>
      </c>
      <c r="E217" s="1">
        <v>0</v>
      </c>
      <c r="G217" s="1">
        <f t="shared" si="4"/>
        <v>59.699999999999989</v>
      </c>
      <c r="H217" s="10">
        <f t="shared" si="5"/>
        <v>59.699999999999989</v>
      </c>
      <c r="N217" s="37"/>
    </row>
    <row r="218" spans="3:14" x14ac:dyDescent="0.3">
      <c r="C218" s="37">
        <v>44483</v>
      </c>
      <c r="D218" s="1">
        <v>0</v>
      </c>
      <c r="E218" s="1">
        <v>0</v>
      </c>
      <c r="G218" s="1">
        <f t="shared" si="4"/>
        <v>59.699999999999989</v>
      </c>
      <c r="H218" s="10">
        <f t="shared" si="5"/>
        <v>59.699999999999989</v>
      </c>
      <c r="N218" s="37"/>
    </row>
    <row r="219" spans="3:14" x14ac:dyDescent="0.3">
      <c r="C219" s="37">
        <v>44484</v>
      </c>
      <c r="D219" s="1">
        <v>0</v>
      </c>
      <c r="E219" s="1">
        <v>0</v>
      </c>
      <c r="G219" s="1">
        <f t="shared" si="4"/>
        <v>59.699999999999989</v>
      </c>
      <c r="H219" s="10">
        <f t="shared" si="5"/>
        <v>59.699999999999989</v>
      </c>
      <c r="N219" s="37"/>
    </row>
    <row r="220" spans="3:14" x14ac:dyDescent="0.3">
      <c r="C220" s="37">
        <v>44487</v>
      </c>
      <c r="D220" s="1">
        <v>-7.8</v>
      </c>
      <c r="E220" s="1">
        <v>1</v>
      </c>
      <c r="G220" s="1">
        <f t="shared" ref="G220:G283" si="6">+G219+D220</f>
        <v>51.899999999999991</v>
      </c>
      <c r="H220" s="10">
        <f t="shared" ref="H220:H283" si="7">+IF(YEAR(C220)=YEAR(C219),H219+D220, D220)</f>
        <v>51.899999999999991</v>
      </c>
      <c r="N220" s="37"/>
    </row>
    <row r="221" spans="3:14" x14ac:dyDescent="0.3">
      <c r="C221" s="37">
        <v>44488</v>
      </c>
      <c r="D221" s="1">
        <v>0</v>
      </c>
      <c r="E221" s="1">
        <v>0</v>
      </c>
      <c r="G221" s="1">
        <f t="shared" si="6"/>
        <v>51.899999999999991</v>
      </c>
      <c r="H221" s="10">
        <f t="shared" si="7"/>
        <v>51.899999999999991</v>
      </c>
      <c r="N221" s="37"/>
    </row>
    <row r="222" spans="3:14" x14ac:dyDescent="0.3">
      <c r="C222" s="37">
        <v>44489</v>
      </c>
      <c r="D222" s="1">
        <v>0</v>
      </c>
      <c r="E222" s="1">
        <v>0</v>
      </c>
      <c r="G222" s="1">
        <f t="shared" si="6"/>
        <v>51.899999999999991</v>
      </c>
      <c r="H222" s="10">
        <f t="shared" si="7"/>
        <v>51.899999999999991</v>
      </c>
      <c r="N222" s="37"/>
    </row>
    <row r="223" spans="3:14" x14ac:dyDescent="0.3">
      <c r="C223" s="37">
        <v>44490</v>
      </c>
      <c r="D223" s="1">
        <v>0</v>
      </c>
      <c r="E223" s="1">
        <v>0</v>
      </c>
      <c r="G223" s="1">
        <f t="shared" si="6"/>
        <v>51.899999999999991</v>
      </c>
      <c r="H223" s="10">
        <f t="shared" si="7"/>
        <v>51.899999999999991</v>
      </c>
      <c r="N223" s="37"/>
    </row>
    <row r="224" spans="3:14" x14ac:dyDescent="0.3">
      <c r="C224" s="37">
        <v>44491</v>
      </c>
      <c r="D224" s="1">
        <v>0</v>
      </c>
      <c r="E224" s="1">
        <v>0</v>
      </c>
      <c r="G224" s="1">
        <f t="shared" si="6"/>
        <v>51.899999999999991</v>
      </c>
      <c r="H224" s="10">
        <f t="shared" si="7"/>
        <v>51.899999999999991</v>
      </c>
      <c r="N224" s="37"/>
    </row>
    <row r="225" spans="3:14" x14ac:dyDescent="0.3">
      <c r="C225" s="37">
        <v>44494</v>
      </c>
      <c r="D225" s="1">
        <v>0</v>
      </c>
      <c r="E225" s="1">
        <v>0</v>
      </c>
      <c r="G225" s="1">
        <f t="shared" si="6"/>
        <v>51.899999999999991</v>
      </c>
      <c r="H225" s="10">
        <f t="shared" si="7"/>
        <v>51.899999999999991</v>
      </c>
      <c r="N225" s="37"/>
    </row>
    <row r="226" spans="3:14" x14ac:dyDescent="0.3">
      <c r="C226" s="37">
        <v>44495</v>
      </c>
      <c r="D226" s="1">
        <v>-7.8</v>
      </c>
      <c r="E226" s="1">
        <v>1</v>
      </c>
      <c r="G226" s="1">
        <f t="shared" si="6"/>
        <v>44.099999999999994</v>
      </c>
      <c r="H226" s="10">
        <f t="shared" si="7"/>
        <v>44.099999999999994</v>
      </c>
      <c r="N226" s="37"/>
    </row>
    <row r="227" spans="3:14" x14ac:dyDescent="0.3">
      <c r="C227" s="37">
        <v>44496</v>
      </c>
      <c r="D227" s="1">
        <v>12.2</v>
      </c>
      <c r="E227" s="1">
        <v>1</v>
      </c>
      <c r="G227" s="1">
        <f t="shared" si="6"/>
        <v>56.3</v>
      </c>
      <c r="H227" s="10">
        <f t="shared" si="7"/>
        <v>56.3</v>
      </c>
      <c r="N227" s="37"/>
    </row>
    <row r="228" spans="3:14" x14ac:dyDescent="0.3">
      <c r="C228" s="37">
        <v>44497</v>
      </c>
      <c r="D228" s="1">
        <v>0</v>
      </c>
      <c r="E228" s="1">
        <v>0</v>
      </c>
      <c r="G228" s="1">
        <f t="shared" si="6"/>
        <v>56.3</v>
      </c>
      <c r="H228" s="10">
        <f t="shared" si="7"/>
        <v>56.3</v>
      </c>
      <c r="N228" s="37"/>
    </row>
    <row r="229" spans="3:14" x14ac:dyDescent="0.3">
      <c r="C229" s="37">
        <v>44498</v>
      </c>
      <c r="D229" s="1">
        <v>0</v>
      </c>
      <c r="E229" s="1">
        <v>0</v>
      </c>
      <c r="G229" s="1">
        <f t="shared" si="6"/>
        <v>56.3</v>
      </c>
      <c r="H229" s="10">
        <f t="shared" si="7"/>
        <v>56.3</v>
      </c>
      <c r="N229" s="37"/>
    </row>
    <row r="230" spans="3:14" x14ac:dyDescent="0.3">
      <c r="C230" s="37"/>
      <c r="G230" s="1">
        <f t="shared" si="6"/>
        <v>56.3</v>
      </c>
      <c r="H230" s="10">
        <f t="shared" si="7"/>
        <v>0</v>
      </c>
      <c r="N230" s="37"/>
    </row>
    <row r="231" spans="3:14" x14ac:dyDescent="0.3">
      <c r="C231" s="37"/>
      <c r="G231" s="1">
        <f t="shared" si="6"/>
        <v>56.3</v>
      </c>
      <c r="H231" s="10">
        <f t="shared" si="7"/>
        <v>0</v>
      </c>
      <c r="N231" s="37"/>
    </row>
    <row r="232" spans="3:14" x14ac:dyDescent="0.3">
      <c r="C232" s="37"/>
      <c r="G232" s="1">
        <f t="shared" si="6"/>
        <v>56.3</v>
      </c>
      <c r="H232" s="10">
        <f t="shared" si="7"/>
        <v>0</v>
      </c>
      <c r="N232" s="37"/>
    </row>
    <row r="233" spans="3:14" x14ac:dyDescent="0.3">
      <c r="C233" s="37"/>
      <c r="G233" s="1">
        <f t="shared" si="6"/>
        <v>56.3</v>
      </c>
      <c r="H233" s="10">
        <f t="shared" si="7"/>
        <v>0</v>
      </c>
      <c r="N233" s="37"/>
    </row>
    <row r="234" spans="3:14" x14ac:dyDescent="0.3">
      <c r="C234" s="37"/>
      <c r="G234" s="1">
        <f t="shared" si="6"/>
        <v>56.3</v>
      </c>
      <c r="H234" s="10">
        <f t="shared" si="7"/>
        <v>0</v>
      </c>
      <c r="N234" s="37"/>
    </row>
    <row r="235" spans="3:14" x14ac:dyDescent="0.3">
      <c r="C235" s="37"/>
      <c r="G235" s="1">
        <f t="shared" si="6"/>
        <v>56.3</v>
      </c>
      <c r="H235" s="10">
        <f t="shared" si="7"/>
        <v>0</v>
      </c>
      <c r="N235" s="37"/>
    </row>
    <row r="236" spans="3:14" x14ac:dyDescent="0.3">
      <c r="C236" s="37"/>
      <c r="G236" s="1">
        <f t="shared" si="6"/>
        <v>56.3</v>
      </c>
      <c r="H236" s="10">
        <f t="shared" si="7"/>
        <v>0</v>
      </c>
      <c r="N236" s="37"/>
    </row>
    <row r="237" spans="3:14" x14ac:dyDescent="0.3">
      <c r="C237" s="37"/>
      <c r="G237" s="1">
        <f t="shared" si="6"/>
        <v>56.3</v>
      </c>
      <c r="H237" s="10">
        <f t="shared" si="7"/>
        <v>0</v>
      </c>
      <c r="N237" s="37"/>
    </row>
    <row r="238" spans="3:14" x14ac:dyDescent="0.3">
      <c r="C238" s="37"/>
      <c r="G238" s="1">
        <f t="shared" si="6"/>
        <v>56.3</v>
      </c>
      <c r="H238" s="10">
        <f t="shared" si="7"/>
        <v>0</v>
      </c>
      <c r="N238" s="37"/>
    </row>
    <row r="239" spans="3:14" x14ac:dyDescent="0.3">
      <c r="C239" s="37"/>
      <c r="G239" s="1">
        <f t="shared" si="6"/>
        <v>56.3</v>
      </c>
      <c r="H239" s="10">
        <f t="shared" si="7"/>
        <v>0</v>
      </c>
      <c r="N239" s="37"/>
    </row>
    <row r="240" spans="3:14" x14ac:dyDescent="0.3">
      <c r="C240" s="37"/>
      <c r="G240" s="1">
        <f t="shared" si="6"/>
        <v>56.3</v>
      </c>
      <c r="H240" s="10">
        <f t="shared" si="7"/>
        <v>0</v>
      </c>
      <c r="N240" s="37"/>
    </row>
    <row r="241" spans="3:14" x14ac:dyDescent="0.3">
      <c r="C241" s="37"/>
      <c r="G241" s="1">
        <f t="shared" si="6"/>
        <v>56.3</v>
      </c>
      <c r="H241" s="10">
        <f t="shared" si="7"/>
        <v>0</v>
      </c>
      <c r="N241" s="37"/>
    </row>
    <row r="242" spans="3:14" x14ac:dyDescent="0.3">
      <c r="C242" s="37"/>
      <c r="G242" s="1">
        <f t="shared" si="6"/>
        <v>56.3</v>
      </c>
      <c r="H242" s="10">
        <f t="shared" si="7"/>
        <v>0</v>
      </c>
      <c r="N242" s="37"/>
    </row>
    <row r="243" spans="3:14" x14ac:dyDescent="0.3">
      <c r="C243" s="37"/>
      <c r="G243" s="1">
        <f t="shared" si="6"/>
        <v>56.3</v>
      </c>
      <c r="H243" s="10">
        <f t="shared" si="7"/>
        <v>0</v>
      </c>
      <c r="N243" s="37"/>
    </row>
    <row r="244" spans="3:14" x14ac:dyDescent="0.3">
      <c r="C244" s="37"/>
      <c r="G244" s="1">
        <f t="shared" si="6"/>
        <v>56.3</v>
      </c>
      <c r="H244" s="10">
        <f t="shared" si="7"/>
        <v>0</v>
      </c>
      <c r="N244" s="37"/>
    </row>
    <row r="245" spans="3:14" x14ac:dyDescent="0.3">
      <c r="C245" s="37"/>
      <c r="G245" s="1">
        <f t="shared" si="6"/>
        <v>56.3</v>
      </c>
      <c r="H245" s="10">
        <f t="shared" si="7"/>
        <v>0</v>
      </c>
      <c r="N245" s="37"/>
    </row>
    <row r="246" spans="3:14" x14ac:dyDescent="0.3">
      <c r="C246" s="37"/>
      <c r="G246" s="1">
        <f t="shared" si="6"/>
        <v>56.3</v>
      </c>
      <c r="H246" s="10">
        <f t="shared" si="7"/>
        <v>0</v>
      </c>
      <c r="N246" s="37"/>
    </row>
    <row r="247" spans="3:14" x14ac:dyDescent="0.3">
      <c r="C247" s="37"/>
      <c r="G247" s="1">
        <f t="shared" si="6"/>
        <v>56.3</v>
      </c>
      <c r="H247" s="10">
        <f t="shared" si="7"/>
        <v>0</v>
      </c>
      <c r="N247" s="37"/>
    </row>
    <row r="248" spans="3:14" x14ac:dyDescent="0.3">
      <c r="C248" s="37"/>
      <c r="G248" s="1">
        <f t="shared" si="6"/>
        <v>56.3</v>
      </c>
      <c r="H248" s="10">
        <f t="shared" si="7"/>
        <v>0</v>
      </c>
      <c r="N248" s="37"/>
    </row>
    <row r="249" spans="3:14" x14ac:dyDescent="0.3">
      <c r="C249" s="37"/>
      <c r="G249" s="1">
        <f t="shared" si="6"/>
        <v>56.3</v>
      </c>
      <c r="H249" s="10">
        <f t="shared" si="7"/>
        <v>0</v>
      </c>
      <c r="N249" s="37"/>
    </row>
    <row r="250" spans="3:14" x14ac:dyDescent="0.3">
      <c r="C250" s="37"/>
      <c r="G250" s="1">
        <f t="shared" si="6"/>
        <v>56.3</v>
      </c>
      <c r="H250" s="10">
        <f t="shared" si="7"/>
        <v>0</v>
      </c>
      <c r="N250" s="37"/>
    </row>
    <row r="251" spans="3:14" x14ac:dyDescent="0.3">
      <c r="C251" s="37"/>
      <c r="G251" s="1">
        <f t="shared" si="6"/>
        <v>56.3</v>
      </c>
      <c r="H251" s="10">
        <f t="shared" si="7"/>
        <v>0</v>
      </c>
      <c r="N251" s="37"/>
    </row>
    <row r="252" spans="3:14" x14ac:dyDescent="0.3">
      <c r="C252" s="37"/>
      <c r="G252" s="1">
        <f t="shared" si="6"/>
        <v>56.3</v>
      </c>
      <c r="H252" s="10">
        <f t="shared" si="7"/>
        <v>0</v>
      </c>
      <c r="N252" s="37"/>
    </row>
    <row r="253" spans="3:14" x14ac:dyDescent="0.3">
      <c r="C253" s="37"/>
      <c r="G253" s="1">
        <f t="shared" si="6"/>
        <v>56.3</v>
      </c>
      <c r="H253" s="10">
        <f t="shared" si="7"/>
        <v>0</v>
      </c>
      <c r="N253" s="37"/>
    </row>
    <row r="254" spans="3:14" x14ac:dyDescent="0.3">
      <c r="C254" s="37"/>
      <c r="G254" s="1">
        <f t="shared" si="6"/>
        <v>56.3</v>
      </c>
      <c r="H254" s="10">
        <f t="shared" si="7"/>
        <v>0</v>
      </c>
      <c r="N254" s="37"/>
    </row>
    <row r="255" spans="3:14" x14ac:dyDescent="0.3">
      <c r="C255" s="37"/>
      <c r="G255" s="1">
        <f t="shared" si="6"/>
        <v>56.3</v>
      </c>
      <c r="H255" s="10">
        <f t="shared" si="7"/>
        <v>0</v>
      </c>
      <c r="N255" s="37"/>
    </row>
    <row r="256" spans="3:14" x14ac:dyDescent="0.3">
      <c r="C256" s="37"/>
      <c r="G256" s="1">
        <f t="shared" si="6"/>
        <v>56.3</v>
      </c>
      <c r="H256" s="10">
        <f t="shared" si="7"/>
        <v>0</v>
      </c>
      <c r="N256" s="37"/>
    </row>
    <row r="257" spans="3:14" x14ac:dyDescent="0.3">
      <c r="C257" s="37"/>
      <c r="G257" s="1">
        <f t="shared" si="6"/>
        <v>56.3</v>
      </c>
      <c r="H257" s="10">
        <f t="shared" si="7"/>
        <v>0</v>
      </c>
      <c r="N257" s="37"/>
    </row>
    <row r="258" spans="3:14" x14ac:dyDescent="0.3">
      <c r="C258" s="37"/>
      <c r="G258" s="1">
        <f t="shared" si="6"/>
        <v>56.3</v>
      </c>
      <c r="H258" s="10">
        <f t="shared" si="7"/>
        <v>0</v>
      </c>
      <c r="N258" s="37"/>
    </row>
    <row r="259" spans="3:14" x14ac:dyDescent="0.3">
      <c r="C259" s="37"/>
      <c r="G259" s="1">
        <f t="shared" si="6"/>
        <v>56.3</v>
      </c>
      <c r="H259" s="10">
        <f t="shared" si="7"/>
        <v>0</v>
      </c>
      <c r="N259" s="37"/>
    </row>
    <row r="260" spans="3:14" x14ac:dyDescent="0.3">
      <c r="C260" s="37"/>
      <c r="G260" s="1">
        <f t="shared" si="6"/>
        <v>56.3</v>
      </c>
      <c r="H260" s="10">
        <f t="shared" si="7"/>
        <v>0</v>
      </c>
      <c r="N260" s="37"/>
    </row>
    <row r="261" spans="3:14" x14ac:dyDescent="0.3">
      <c r="C261" s="37"/>
      <c r="G261" s="1">
        <f t="shared" si="6"/>
        <v>56.3</v>
      </c>
      <c r="H261" s="10">
        <f t="shared" si="7"/>
        <v>0</v>
      </c>
      <c r="N261" s="37"/>
    </row>
    <row r="262" spans="3:14" x14ac:dyDescent="0.3">
      <c r="C262" s="37"/>
      <c r="G262" s="1">
        <f t="shared" si="6"/>
        <v>56.3</v>
      </c>
      <c r="H262" s="10">
        <f t="shared" si="7"/>
        <v>0</v>
      </c>
      <c r="N262" s="37"/>
    </row>
    <row r="263" spans="3:14" x14ac:dyDescent="0.3">
      <c r="C263" s="37"/>
      <c r="G263" s="1">
        <f t="shared" si="6"/>
        <v>56.3</v>
      </c>
      <c r="H263" s="10">
        <f t="shared" si="7"/>
        <v>0</v>
      </c>
      <c r="N263" s="37"/>
    </row>
    <row r="264" spans="3:14" x14ac:dyDescent="0.3">
      <c r="C264" s="37"/>
      <c r="G264" s="1">
        <f t="shared" si="6"/>
        <v>56.3</v>
      </c>
      <c r="H264" s="10">
        <f t="shared" si="7"/>
        <v>0</v>
      </c>
      <c r="N264" s="37"/>
    </row>
    <row r="265" spans="3:14" x14ac:dyDescent="0.3">
      <c r="C265" s="37"/>
      <c r="G265" s="1">
        <f t="shared" si="6"/>
        <v>56.3</v>
      </c>
      <c r="H265" s="10">
        <f t="shared" si="7"/>
        <v>0</v>
      </c>
      <c r="N265" s="37"/>
    </row>
    <row r="266" spans="3:14" x14ac:dyDescent="0.3">
      <c r="C266" s="37"/>
      <c r="G266" s="1">
        <f t="shared" si="6"/>
        <v>56.3</v>
      </c>
      <c r="H266" s="10">
        <f t="shared" si="7"/>
        <v>0</v>
      </c>
      <c r="N266" s="37"/>
    </row>
    <row r="267" spans="3:14" x14ac:dyDescent="0.3">
      <c r="C267" s="37"/>
      <c r="G267" s="1">
        <f t="shared" si="6"/>
        <v>56.3</v>
      </c>
      <c r="H267" s="10">
        <f t="shared" si="7"/>
        <v>0</v>
      </c>
      <c r="N267" s="37"/>
    </row>
    <row r="268" spans="3:14" x14ac:dyDescent="0.3">
      <c r="C268" s="37"/>
      <c r="G268" s="1">
        <f t="shared" si="6"/>
        <v>56.3</v>
      </c>
      <c r="H268" s="10">
        <f t="shared" si="7"/>
        <v>0</v>
      </c>
      <c r="N268" s="37"/>
    </row>
    <row r="269" spans="3:14" x14ac:dyDescent="0.3">
      <c r="C269" s="37"/>
      <c r="G269" s="1">
        <f t="shared" si="6"/>
        <v>56.3</v>
      </c>
      <c r="H269" s="10">
        <f t="shared" si="7"/>
        <v>0</v>
      </c>
      <c r="N269" s="37"/>
    </row>
    <row r="270" spans="3:14" x14ac:dyDescent="0.3">
      <c r="C270" s="37"/>
      <c r="G270" s="1">
        <f t="shared" si="6"/>
        <v>56.3</v>
      </c>
      <c r="H270" s="10">
        <f t="shared" si="7"/>
        <v>0</v>
      </c>
      <c r="N270" s="37"/>
    </row>
    <row r="271" spans="3:14" x14ac:dyDescent="0.3">
      <c r="C271" s="37"/>
      <c r="G271" s="1">
        <f t="shared" si="6"/>
        <v>56.3</v>
      </c>
      <c r="H271" s="10">
        <f t="shared" si="7"/>
        <v>0</v>
      </c>
      <c r="N271" s="37"/>
    </row>
    <row r="272" spans="3:14" x14ac:dyDescent="0.3">
      <c r="C272" s="37"/>
      <c r="G272" s="1">
        <f t="shared" si="6"/>
        <v>56.3</v>
      </c>
      <c r="H272" s="10">
        <f t="shared" si="7"/>
        <v>0</v>
      </c>
      <c r="N272" s="37"/>
    </row>
    <row r="273" spans="3:14" x14ac:dyDescent="0.3">
      <c r="C273" s="37"/>
      <c r="G273" s="1">
        <f t="shared" si="6"/>
        <v>56.3</v>
      </c>
      <c r="H273" s="10">
        <f t="shared" si="7"/>
        <v>0</v>
      </c>
      <c r="N273" s="37"/>
    </row>
    <row r="274" spans="3:14" x14ac:dyDescent="0.3">
      <c r="C274" s="37"/>
      <c r="G274" s="1">
        <f t="shared" si="6"/>
        <v>56.3</v>
      </c>
      <c r="H274" s="10">
        <f t="shared" si="7"/>
        <v>0</v>
      </c>
      <c r="N274" s="37"/>
    </row>
    <row r="275" spans="3:14" x14ac:dyDescent="0.3">
      <c r="C275" s="37"/>
      <c r="G275" s="1">
        <f t="shared" si="6"/>
        <v>56.3</v>
      </c>
      <c r="H275" s="10">
        <f t="shared" si="7"/>
        <v>0</v>
      </c>
      <c r="N275" s="37"/>
    </row>
    <row r="276" spans="3:14" x14ac:dyDescent="0.3">
      <c r="C276" s="37"/>
      <c r="G276" s="1">
        <f t="shared" si="6"/>
        <v>56.3</v>
      </c>
      <c r="H276" s="10">
        <f t="shared" si="7"/>
        <v>0</v>
      </c>
      <c r="N276" s="37"/>
    </row>
    <row r="277" spans="3:14" x14ac:dyDescent="0.3">
      <c r="C277" s="37"/>
      <c r="G277" s="1">
        <f t="shared" si="6"/>
        <v>56.3</v>
      </c>
      <c r="H277" s="10">
        <f t="shared" si="7"/>
        <v>0</v>
      </c>
      <c r="N277" s="37"/>
    </row>
    <row r="278" spans="3:14" x14ac:dyDescent="0.3">
      <c r="C278" s="37"/>
      <c r="G278" s="1">
        <f t="shared" si="6"/>
        <v>56.3</v>
      </c>
      <c r="H278" s="10">
        <f t="shared" si="7"/>
        <v>0</v>
      </c>
      <c r="N278" s="37"/>
    </row>
    <row r="279" spans="3:14" x14ac:dyDescent="0.3">
      <c r="C279" s="37"/>
      <c r="G279" s="1">
        <f t="shared" si="6"/>
        <v>56.3</v>
      </c>
      <c r="H279" s="10">
        <f t="shared" si="7"/>
        <v>0</v>
      </c>
      <c r="N279" s="37"/>
    </row>
    <row r="280" spans="3:14" x14ac:dyDescent="0.3">
      <c r="C280" s="37"/>
      <c r="G280" s="1">
        <f t="shared" si="6"/>
        <v>56.3</v>
      </c>
      <c r="H280" s="10">
        <f t="shared" si="7"/>
        <v>0</v>
      </c>
      <c r="N280" s="37"/>
    </row>
    <row r="281" spans="3:14" x14ac:dyDescent="0.3">
      <c r="C281" s="37"/>
      <c r="G281" s="1">
        <f t="shared" si="6"/>
        <v>56.3</v>
      </c>
      <c r="H281" s="10">
        <f t="shared" si="7"/>
        <v>0</v>
      </c>
      <c r="N281" s="37"/>
    </row>
    <row r="282" spans="3:14" x14ac:dyDescent="0.3">
      <c r="C282" s="37"/>
      <c r="G282" s="1">
        <f t="shared" si="6"/>
        <v>56.3</v>
      </c>
      <c r="H282" s="10">
        <f t="shared" si="7"/>
        <v>0</v>
      </c>
      <c r="N282" s="37"/>
    </row>
    <row r="283" spans="3:14" x14ac:dyDescent="0.3">
      <c r="C283" s="37"/>
      <c r="G283" s="1">
        <f t="shared" si="6"/>
        <v>56.3</v>
      </c>
      <c r="H283" s="10">
        <f t="shared" si="7"/>
        <v>0</v>
      </c>
      <c r="N283" s="37"/>
    </row>
    <row r="284" spans="3:14" x14ac:dyDescent="0.3">
      <c r="C284" s="37"/>
      <c r="G284" s="1">
        <f t="shared" ref="G284:G347" si="8">+G283+D284</f>
        <v>56.3</v>
      </c>
      <c r="H284" s="10">
        <f t="shared" ref="H284:H347" si="9">+IF(YEAR(C284)=YEAR(C283),H283+D284, D284)</f>
        <v>0</v>
      </c>
      <c r="N284" s="37"/>
    </row>
    <row r="285" spans="3:14" x14ac:dyDescent="0.3">
      <c r="C285" s="37"/>
      <c r="G285" s="1">
        <f t="shared" si="8"/>
        <v>56.3</v>
      </c>
      <c r="H285" s="10">
        <f t="shared" si="9"/>
        <v>0</v>
      </c>
      <c r="N285" s="37"/>
    </row>
    <row r="286" spans="3:14" x14ac:dyDescent="0.3">
      <c r="C286" s="37"/>
      <c r="G286" s="1">
        <f t="shared" si="8"/>
        <v>56.3</v>
      </c>
      <c r="H286" s="10">
        <f t="shared" si="9"/>
        <v>0</v>
      </c>
      <c r="N286" s="37"/>
    </row>
    <row r="287" spans="3:14" x14ac:dyDescent="0.3">
      <c r="C287" s="37"/>
      <c r="G287" s="1">
        <f t="shared" si="8"/>
        <v>56.3</v>
      </c>
      <c r="H287" s="10">
        <f t="shared" si="9"/>
        <v>0</v>
      </c>
      <c r="N287" s="37"/>
    </row>
    <row r="288" spans="3:14" x14ac:dyDescent="0.3">
      <c r="C288" s="37"/>
      <c r="G288" s="1">
        <f t="shared" si="8"/>
        <v>56.3</v>
      </c>
      <c r="H288" s="10">
        <f t="shared" si="9"/>
        <v>0</v>
      </c>
      <c r="N288" s="37"/>
    </row>
    <row r="289" spans="3:14" x14ac:dyDescent="0.3">
      <c r="C289" s="37"/>
      <c r="G289" s="1">
        <f t="shared" si="8"/>
        <v>56.3</v>
      </c>
      <c r="H289" s="10">
        <f t="shared" si="9"/>
        <v>0</v>
      </c>
      <c r="N289" s="37"/>
    </row>
    <row r="290" spans="3:14" x14ac:dyDescent="0.3">
      <c r="C290" s="37"/>
      <c r="G290" s="1">
        <f t="shared" si="8"/>
        <v>56.3</v>
      </c>
      <c r="H290" s="10">
        <f t="shared" si="9"/>
        <v>0</v>
      </c>
      <c r="N290" s="37"/>
    </row>
    <row r="291" spans="3:14" x14ac:dyDescent="0.3">
      <c r="C291" s="37"/>
      <c r="G291" s="1">
        <f t="shared" si="8"/>
        <v>56.3</v>
      </c>
      <c r="H291" s="10">
        <f t="shared" si="9"/>
        <v>0</v>
      </c>
      <c r="N291" s="37"/>
    </row>
    <row r="292" spans="3:14" x14ac:dyDescent="0.3">
      <c r="C292" s="37"/>
      <c r="G292" s="1">
        <f t="shared" si="8"/>
        <v>56.3</v>
      </c>
      <c r="H292" s="10">
        <f t="shared" si="9"/>
        <v>0</v>
      </c>
      <c r="N292" s="37"/>
    </row>
    <row r="293" spans="3:14" x14ac:dyDescent="0.3">
      <c r="C293" s="37"/>
      <c r="G293" s="1">
        <f t="shared" si="8"/>
        <v>56.3</v>
      </c>
      <c r="H293" s="10">
        <f t="shared" si="9"/>
        <v>0</v>
      </c>
      <c r="N293" s="37"/>
    </row>
    <row r="294" spans="3:14" x14ac:dyDescent="0.3">
      <c r="C294" s="37"/>
      <c r="G294" s="1">
        <f t="shared" si="8"/>
        <v>56.3</v>
      </c>
      <c r="H294" s="10">
        <f t="shared" si="9"/>
        <v>0</v>
      </c>
      <c r="N294" s="37"/>
    </row>
    <row r="295" spans="3:14" x14ac:dyDescent="0.3">
      <c r="C295" s="37"/>
      <c r="G295" s="1">
        <f t="shared" si="8"/>
        <v>56.3</v>
      </c>
      <c r="H295" s="10">
        <f t="shared" si="9"/>
        <v>0</v>
      </c>
      <c r="N295" s="37"/>
    </row>
    <row r="296" spans="3:14" x14ac:dyDescent="0.3">
      <c r="C296" s="37"/>
      <c r="G296" s="1">
        <f t="shared" si="8"/>
        <v>56.3</v>
      </c>
      <c r="H296" s="10">
        <f t="shared" si="9"/>
        <v>0</v>
      </c>
      <c r="N296" s="37"/>
    </row>
    <row r="297" spans="3:14" x14ac:dyDescent="0.3">
      <c r="C297" s="37"/>
      <c r="G297" s="1">
        <f t="shared" si="8"/>
        <v>56.3</v>
      </c>
      <c r="H297" s="10">
        <f t="shared" si="9"/>
        <v>0</v>
      </c>
      <c r="N297" s="37"/>
    </row>
    <row r="298" spans="3:14" x14ac:dyDescent="0.3">
      <c r="C298" s="37"/>
      <c r="G298" s="1">
        <f t="shared" si="8"/>
        <v>56.3</v>
      </c>
      <c r="H298" s="10">
        <f t="shared" si="9"/>
        <v>0</v>
      </c>
      <c r="N298" s="37"/>
    </row>
    <row r="299" spans="3:14" x14ac:dyDescent="0.3">
      <c r="C299" s="37"/>
      <c r="G299" s="1">
        <f t="shared" si="8"/>
        <v>56.3</v>
      </c>
      <c r="H299" s="10">
        <f t="shared" si="9"/>
        <v>0</v>
      </c>
      <c r="N299" s="37"/>
    </row>
    <row r="300" spans="3:14" x14ac:dyDescent="0.3">
      <c r="C300" s="37"/>
      <c r="G300" s="1">
        <f t="shared" si="8"/>
        <v>56.3</v>
      </c>
      <c r="H300" s="10">
        <f t="shared" si="9"/>
        <v>0</v>
      </c>
      <c r="N300" s="37"/>
    </row>
    <row r="301" spans="3:14" x14ac:dyDescent="0.3">
      <c r="C301" s="37"/>
      <c r="G301" s="1">
        <f t="shared" si="8"/>
        <v>56.3</v>
      </c>
      <c r="H301" s="10">
        <f t="shared" si="9"/>
        <v>0</v>
      </c>
      <c r="N301" s="37"/>
    </row>
    <row r="302" spans="3:14" x14ac:dyDescent="0.3">
      <c r="C302" s="37"/>
      <c r="G302" s="1">
        <f t="shared" si="8"/>
        <v>56.3</v>
      </c>
      <c r="H302" s="10">
        <f t="shared" si="9"/>
        <v>0</v>
      </c>
      <c r="N302" s="37"/>
    </row>
    <row r="303" spans="3:14" x14ac:dyDescent="0.3">
      <c r="C303" s="37"/>
      <c r="G303" s="1">
        <f t="shared" si="8"/>
        <v>56.3</v>
      </c>
      <c r="H303" s="10">
        <f t="shared" si="9"/>
        <v>0</v>
      </c>
      <c r="N303" s="37"/>
    </row>
    <row r="304" spans="3:14" x14ac:dyDescent="0.3">
      <c r="C304" s="37"/>
      <c r="G304" s="1">
        <f t="shared" si="8"/>
        <v>56.3</v>
      </c>
      <c r="H304" s="10">
        <f t="shared" si="9"/>
        <v>0</v>
      </c>
      <c r="N304" s="37"/>
    </row>
    <row r="305" spans="3:14" x14ac:dyDescent="0.3">
      <c r="C305" s="37"/>
      <c r="G305" s="1">
        <f t="shared" si="8"/>
        <v>56.3</v>
      </c>
      <c r="H305" s="10">
        <f t="shared" si="9"/>
        <v>0</v>
      </c>
      <c r="N305" s="37"/>
    </row>
    <row r="306" spans="3:14" x14ac:dyDescent="0.3">
      <c r="C306" s="37"/>
      <c r="G306" s="1">
        <f t="shared" si="8"/>
        <v>56.3</v>
      </c>
      <c r="H306" s="10">
        <f t="shared" si="9"/>
        <v>0</v>
      </c>
      <c r="N306" s="37"/>
    </row>
    <row r="307" spans="3:14" x14ac:dyDescent="0.3">
      <c r="C307" s="37"/>
      <c r="G307" s="1">
        <f t="shared" si="8"/>
        <v>56.3</v>
      </c>
      <c r="H307" s="10">
        <f t="shared" si="9"/>
        <v>0</v>
      </c>
      <c r="N307" s="37"/>
    </row>
    <row r="308" spans="3:14" x14ac:dyDescent="0.3">
      <c r="C308" s="37"/>
      <c r="G308" s="1">
        <f t="shared" si="8"/>
        <v>56.3</v>
      </c>
      <c r="H308" s="10">
        <f t="shared" si="9"/>
        <v>0</v>
      </c>
      <c r="N308" s="37"/>
    </row>
    <row r="309" spans="3:14" x14ac:dyDescent="0.3">
      <c r="C309" s="37"/>
      <c r="G309" s="1">
        <f t="shared" si="8"/>
        <v>56.3</v>
      </c>
      <c r="H309" s="10">
        <f t="shared" si="9"/>
        <v>0</v>
      </c>
      <c r="N309" s="37"/>
    </row>
    <row r="310" spans="3:14" x14ac:dyDescent="0.3">
      <c r="C310" s="37"/>
      <c r="G310" s="1">
        <f t="shared" si="8"/>
        <v>56.3</v>
      </c>
      <c r="H310" s="10">
        <f t="shared" si="9"/>
        <v>0</v>
      </c>
      <c r="N310" s="37"/>
    </row>
    <row r="311" spans="3:14" x14ac:dyDescent="0.3">
      <c r="C311" s="37"/>
      <c r="G311" s="1">
        <f t="shared" si="8"/>
        <v>56.3</v>
      </c>
      <c r="H311" s="10">
        <f t="shared" si="9"/>
        <v>0</v>
      </c>
      <c r="N311" s="37"/>
    </row>
    <row r="312" spans="3:14" x14ac:dyDescent="0.3">
      <c r="C312" s="37"/>
      <c r="G312" s="1">
        <f t="shared" si="8"/>
        <v>56.3</v>
      </c>
      <c r="H312" s="10">
        <f t="shared" si="9"/>
        <v>0</v>
      </c>
      <c r="N312" s="37"/>
    </row>
    <row r="313" spans="3:14" x14ac:dyDescent="0.3">
      <c r="C313" s="37"/>
      <c r="G313" s="1">
        <f t="shared" si="8"/>
        <v>56.3</v>
      </c>
      <c r="H313" s="10">
        <f t="shared" si="9"/>
        <v>0</v>
      </c>
      <c r="N313" s="37"/>
    </row>
    <row r="314" spans="3:14" x14ac:dyDescent="0.3">
      <c r="C314" s="37"/>
      <c r="G314" s="1">
        <f t="shared" si="8"/>
        <v>56.3</v>
      </c>
      <c r="H314" s="10">
        <f t="shared" si="9"/>
        <v>0</v>
      </c>
      <c r="N314" s="37"/>
    </row>
    <row r="315" spans="3:14" x14ac:dyDescent="0.3">
      <c r="C315" s="37"/>
      <c r="G315" s="1">
        <f t="shared" si="8"/>
        <v>56.3</v>
      </c>
      <c r="H315" s="10">
        <f t="shared" si="9"/>
        <v>0</v>
      </c>
      <c r="N315" s="37"/>
    </row>
    <row r="316" spans="3:14" x14ac:dyDescent="0.3">
      <c r="C316" s="37"/>
      <c r="G316" s="1">
        <f t="shared" si="8"/>
        <v>56.3</v>
      </c>
      <c r="H316" s="10">
        <f t="shared" si="9"/>
        <v>0</v>
      </c>
      <c r="N316" s="37"/>
    </row>
    <row r="317" spans="3:14" x14ac:dyDescent="0.3">
      <c r="C317" s="37"/>
      <c r="G317" s="1">
        <f t="shared" si="8"/>
        <v>56.3</v>
      </c>
      <c r="H317" s="10">
        <f t="shared" si="9"/>
        <v>0</v>
      </c>
      <c r="N317" s="37"/>
    </row>
    <row r="318" spans="3:14" x14ac:dyDescent="0.3">
      <c r="C318" s="57"/>
      <c r="D318" s="17"/>
      <c r="E318" s="17"/>
      <c r="F318" s="17"/>
      <c r="G318" s="1">
        <f t="shared" si="8"/>
        <v>56.3</v>
      </c>
      <c r="H318" s="10">
        <f t="shared" si="9"/>
        <v>0</v>
      </c>
      <c r="N318" s="37"/>
    </row>
    <row r="319" spans="3:14" x14ac:dyDescent="0.3">
      <c r="C319" s="57"/>
      <c r="D319" s="17"/>
      <c r="E319" s="17"/>
      <c r="F319" s="17"/>
      <c r="G319" s="1">
        <f t="shared" si="8"/>
        <v>56.3</v>
      </c>
      <c r="H319" s="10">
        <f t="shared" si="9"/>
        <v>0</v>
      </c>
      <c r="N319" s="37"/>
    </row>
    <row r="320" spans="3:14" x14ac:dyDescent="0.3">
      <c r="C320" s="57"/>
      <c r="D320" s="17"/>
      <c r="E320" s="17"/>
      <c r="F320" s="17"/>
      <c r="G320" s="1">
        <f t="shared" si="8"/>
        <v>56.3</v>
      </c>
      <c r="H320" s="10">
        <f t="shared" si="9"/>
        <v>0</v>
      </c>
      <c r="N320" s="37"/>
    </row>
    <row r="321" spans="3:14" x14ac:dyDescent="0.3">
      <c r="C321" s="57"/>
      <c r="D321" s="17"/>
      <c r="E321" s="17"/>
      <c r="F321" s="17"/>
      <c r="G321" s="1">
        <f t="shared" si="8"/>
        <v>56.3</v>
      </c>
      <c r="H321" s="10">
        <f t="shared" si="9"/>
        <v>0</v>
      </c>
      <c r="N321" s="37"/>
    </row>
    <row r="322" spans="3:14" x14ac:dyDescent="0.3">
      <c r="C322" s="57"/>
      <c r="D322" s="17"/>
      <c r="E322" s="17"/>
      <c r="F322" s="17"/>
      <c r="G322" s="1">
        <f t="shared" si="8"/>
        <v>56.3</v>
      </c>
      <c r="H322" s="10">
        <f t="shared" si="9"/>
        <v>0</v>
      </c>
      <c r="N322" s="37"/>
    </row>
    <row r="323" spans="3:14" x14ac:dyDescent="0.3">
      <c r="C323" s="57"/>
      <c r="D323" s="17"/>
      <c r="E323" s="17"/>
      <c r="F323" s="17"/>
      <c r="G323" s="1">
        <f t="shared" si="8"/>
        <v>56.3</v>
      </c>
      <c r="H323" s="10">
        <f t="shared" si="9"/>
        <v>0</v>
      </c>
      <c r="N323" s="37"/>
    </row>
    <row r="324" spans="3:14" x14ac:dyDescent="0.3">
      <c r="C324" s="57"/>
      <c r="D324" s="17"/>
      <c r="E324" s="17"/>
      <c r="F324" s="17"/>
      <c r="G324" s="1">
        <f t="shared" si="8"/>
        <v>56.3</v>
      </c>
      <c r="H324" s="10">
        <f t="shared" si="9"/>
        <v>0</v>
      </c>
      <c r="N324" s="37"/>
    </row>
    <row r="325" spans="3:14" x14ac:dyDescent="0.3">
      <c r="C325" s="57"/>
      <c r="D325" s="17"/>
      <c r="E325" s="17"/>
      <c r="F325" s="17"/>
      <c r="G325" s="1">
        <f t="shared" si="8"/>
        <v>56.3</v>
      </c>
      <c r="H325" s="10">
        <f t="shared" si="9"/>
        <v>0</v>
      </c>
      <c r="N325" s="37"/>
    </row>
    <row r="326" spans="3:14" x14ac:dyDescent="0.3">
      <c r="C326" s="57"/>
      <c r="D326" s="17"/>
      <c r="E326" s="17"/>
      <c r="F326" s="17"/>
      <c r="G326" s="1">
        <f t="shared" si="8"/>
        <v>56.3</v>
      </c>
      <c r="H326" s="10">
        <f t="shared" si="9"/>
        <v>0</v>
      </c>
      <c r="N326" s="37"/>
    </row>
    <row r="327" spans="3:14" x14ac:dyDescent="0.3">
      <c r="C327" s="57"/>
      <c r="D327" s="17"/>
      <c r="E327" s="17"/>
      <c r="F327" s="17"/>
      <c r="G327" s="1">
        <f t="shared" si="8"/>
        <v>56.3</v>
      </c>
      <c r="H327" s="10">
        <f t="shared" si="9"/>
        <v>0</v>
      </c>
      <c r="N327" s="37"/>
    </row>
    <row r="328" spans="3:14" x14ac:dyDescent="0.3">
      <c r="C328" s="57"/>
      <c r="D328" s="17"/>
      <c r="E328" s="17"/>
      <c r="F328" s="17"/>
      <c r="G328" s="1">
        <f t="shared" si="8"/>
        <v>56.3</v>
      </c>
      <c r="H328" s="10">
        <f t="shared" si="9"/>
        <v>0</v>
      </c>
      <c r="N328" s="37"/>
    </row>
    <row r="329" spans="3:14" x14ac:dyDescent="0.3">
      <c r="C329" s="57"/>
      <c r="D329" s="17"/>
      <c r="E329" s="17"/>
      <c r="F329" s="17"/>
      <c r="G329" s="1">
        <f t="shared" si="8"/>
        <v>56.3</v>
      </c>
      <c r="H329" s="10">
        <f t="shared" si="9"/>
        <v>0</v>
      </c>
      <c r="N329" s="37"/>
    </row>
    <row r="330" spans="3:14" x14ac:dyDescent="0.3">
      <c r="C330" s="57"/>
      <c r="D330" s="17"/>
      <c r="E330" s="17"/>
      <c r="F330" s="17"/>
      <c r="G330" s="1">
        <f t="shared" si="8"/>
        <v>56.3</v>
      </c>
      <c r="H330" s="10">
        <f t="shared" si="9"/>
        <v>0</v>
      </c>
      <c r="N330" s="37"/>
    </row>
    <row r="331" spans="3:14" x14ac:dyDescent="0.3">
      <c r="C331" s="57"/>
      <c r="D331" s="17"/>
      <c r="E331" s="17"/>
      <c r="F331" s="17"/>
      <c r="G331" s="1">
        <f t="shared" si="8"/>
        <v>56.3</v>
      </c>
      <c r="H331" s="10">
        <f t="shared" si="9"/>
        <v>0</v>
      </c>
      <c r="N331" s="37"/>
    </row>
    <row r="332" spans="3:14" x14ac:dyDescent="0.3">
      <c r="C332" s="57"/>
      <c r="D332" s="17"/>
      <c r="E332" s="17"/>
      <c r="F332" s="17"/>
      <c r="G332" s="1">
        <f t="shared" si="8"/>
        <v>56.3</v>
      </c>
      <c r="H332" s="10">
        <f t="shared" si="9"/>
        <v>0</v>
      </c>
      <c r="N332" s="37"/>
    </row>
    <row r="333" spans="3:14" x14ac:dyDescent="0.3">
      <c r="C333" s="37"/>
      <c r="G333" s="1">
        <f t="shared" si="8"/>
        <v>56.3</v>
      </c>
      <c r="H333" s="10">
        <f t="shared" si="9"/>
        <v>0</v>
      </c>
      <c r="N333" s="37"/>
    </row>
    <row r="334" spans="3:14" x14ac:dyDescent="0.3">
      <c r="C334" s="37"/>
      <c r="G334" s="1">
        <f t="shared" si="8"/>
        <v>56.3</v>
      </c>
      <c r="H334" s="10">
        <f t="shared" si="9"/>
        <v>0</v>
      </c>
      <c r="N334" s="37"/>
    </row>
    <row r="335" spans="3:14" x14ac:dyDescent="0.3">
      <c r="C335" s="37"/>
      <c r="G335" s="1">
        <f t="shared" si="8"/>
        <v>56.3</v>
      </c>
      <c r="H335" s="10">
        <f t="shared" si="9"/>
        <v>0</v>
      </c>
      <c r="N335" s="37"/>
    </row>
    <row r="336" spans="3:14" x14ac:dyDescent="0.3">
      <c r="C336" s="37"/>
      <c r="G336" s="1">
        <f t="shared" si="8"/>
        <v>56.3</v>
      </c>
      <c r="H336" s="10">
        <f t="shared" si="9"/>
        <v>0</v>
      </c>
      <c r="N336" s="37"/>
    </row>
    <row r="337" spans="3:14" x14ac:dyDescent="0.3">
      <c r="C337" s="37"/>
      <c r="G337" s="1">
        <f t="shared" si="8"/>
        <v>56.3</v>
      </c>
      <c r="H337" s="10">
        <f t="shared" si="9"/>
        <v>0</v>
      </c>
      <c r="N337" s="37"/>
    </row>
    <row r="338" spans="3:14" x14ac:dyDescent="0.3">
      <c r="C338" s="37"/>
      <c r="G338" s="1">
        <f t="shared" si="8"/>
        <v>56.3</v>
      </c>
      <c r="H338" s="10">
        <f t="shared" si="9"/>
        <v>0</v>
      </c>
      <c r="N338" s="37"/>
    </row>
    <row r="339" spans="3:14" x14ac:dyDescent="0.3">
      <c r="C339" s="37"/>
      <c r="G339" s="1">
        <f t="shared" si="8"/>
        <v>56.3</v>
      </c>
      <c r="H339" s="10">
        <f t="shared" si="9"/>
        <v>0</v>
      </c>
      <c r="N339" s="37"/>
    </row>
    <row r="340" spans="3:14" x14ac:dyDescent="0.3">
      <c r="C340" s="37"/>
      <c r="G340" s="1">
        <f t="shared" si="8"/>
        <v>56.3</v>
      </c>
      <c r="H340" s="10">
        <f t="shared" si="9"/>
        <v>0</v>
      </c>
      <c r="N340" s="37"/>
    </row>
    <row r="341" spans="3:14" x14ac:dyDescent="0.3">
      <c r="C341" s="37"/>
      <c r="G341" s="1">
        <f t="shared" si="8"/>
        <v>56.3</v>
      </c>
      <c r="H341" s="10">
        <f t="shared" si="9"/>
        <v>0</v>
      </c>
      <c r="N341" s="37"/>
    </row>
    <row r="342" spans="3:14" x14ac:dyDescent="0.3">
      <c r="C342" s="37"/>
      <c r="G342" s="1">
        <f t="shared" si="8"/>
        <v>56.3</v>
      </c>
      <c r="H342" s="10">
        <f t="shared" si="9"/>
        <v>0</v>
      </c>
      <c r="N342" s="37"/>
    </row>
    <row r="343" spans="3:14" x14ac:dyDescent="0.3">
      <c r="C343" s="37"/>
      <c r="G343" s="1">
        <f t="shared" si="8"/>
        <v>56.3</v>
      </c>
      <c r="H343" s="10">
        <f t="shared" si="9"/>
        <v>0</v>
      </c>
      <c r="N343" s="37"/>
    </row>
    <row r="344" spans="3:14" x14ac:dyDescent="0.3">
      <c r="C344" s="37"/>
      <c r="G344" s="1">
        <f t="shared" si="8"/>
        <v>56.3</v>
      </c>
      <c r="H344" s="10">
        <f t="shared" si="9"/>
        <v>0</v>
      </c>
      <c r="N344" s="37"/>
    </row>
    <row r="345" spans="3:14" x14ac:dyDescent="0.3">
      <c r="C345" s="37"/>
      <c r="G345" s="1">
        <f t="shared" si="8"/>
        <v>56.3</v>
      </c>
      <c r="H345" s="10">
        <f t="shared" si="9"/>
        <v>0</v>
      </c>
      <c r="N345" s="37"/>
    </row>
    <row r="346" spans="3:14" x14ac:dyDescent="0.3">
      <c r="C346" s="37"/>
      <c r="G346" s="1">
        <f t="shared" si="8"/>
        <v>56.3</v>
      </c>
      <c r="H346" s="10">
        <f t="shared" si="9"/>
        <v>0</v>
      </c>
      <c r="N346" s="37"/>
    </row>
    <row r="347" spans="3:14" x14ac:dyDescent="0.3">
      <c r="C347" s="37"/>
      <c r="G347" s="1">
        <f t="shared" si="8"/>
        <v>56.3</v>
      </c>
      <c r="H347" s="10">
        <f t="shared" si="9"/>
        <v>0</v>
      </c>
      <c r="N347" s="37"/>
    </row>
    <row r="348" spans="3:14" x14ac:dyDescent="0.3">
      <c r="C348" s="37"/>
      <c r="G348" s="1">
        <f t="shared" ref="G348:G411" si="10">+G347+D348</f>
        <v>56.3</v>
      </c>
      <c r="H348" s="10">
        <f t="shared" ref="H348:H411" si="11">+IF(YEAR(C348)=YEAR(C347),H347+D348, D348)</f>
        <v>0</v>
      </c>
      <c r="N348" s="37"/>
    </row>
    <row r="349" spans="3:14" x14ac:dyDescent="0.3">
      <c r="C349" s="37"/>
      <c r="G349" s="1">
        <f t="shared" si="10"/>
        <v>56.3</v>
      </c>
      <c r="H349" s="10">
        <f t="shared" si="11"/>
        <v>0</v>
      </c>
      <c r="N349" s="37"/>
    </row>
    <row r="350" spans="3:14" x14ac:dyDescent="0.3">
      <c r="C350" s="37"/>
      <c r="G350" s="1">
        <f t="shared" si="10"/>
        <v>56.3</v>
      </c>
      <c r="H350" s="10">
        <f t="shared" si="11"/>
        <v>0</v>
      </c>
      <c r="N350" s="37"/>
    </row>
    <row r="351" spans="3:14" x14ac:dyDescent="0.3">
      <c r="C351" s="37"/>
      <c r="G351" s="1">
        <f t="shared" si="10"/>
        <v>56.3</v>
      </c>
      <c r="H351" s="10">
        <f t="shared" si="11"/>
        <v>0</v>
      </c>
      <c r="N351" s="37"/>
    </row>
    <row r="352" spans="3:14" x14ac:dyDescent="0.3">
      <c r="C352" s="37"/>
      <c r="G352" s="1">
        <f t="shared" si="10"/>
        <v>56.3</v>
      </c>
      <c r="H352" s="10">
        <f t="shared" si="11"/>
        <v>0</v>
      </c>
      <c r="N352" s="37"/>
    </row>
    <row r="353" spans="3:14" x14ac:dyDescent="0.3">
      <c r="C353" s="37"/>
      <c r="G353" s="1">
        <f t="shared" si="10"/>
        <v>56.3</v>
      </c>
      <c r="H353" s="10">
        <f t="shared" si="11"/>
        <v>0</v>
      </c>
      <c r="N353" s="37"/>
    </row>
    <row r="354" spans="3:14" x14ac:dyDescent="0.3">
      <c r="C354" s="37"/>
      <c r="G354" s="1">
        <f t="shared" si="10"/>
        <v>56.3</v>
      </c>
      <c r="H354" s="10">
        <f t="shared" si="11"/>
        <v>0</v>
      </c>
      <c r="N354" s="37"/>
    </row>
    <row r="355" spans="3:14" x14ac:dyDescent="0.3">
      <c r="C355" s="37"/>
      <c r="G355" s="1">
        <f t="shared" si="10"/>
        <v>56.3</v>
      </c>
      <c r="H355" s="10">
        <f t="shared" si="11"/>
        <v>0</v>
      </c>
      <c r="N355" s="37"/>
    </row>
    <row r="356" spans="3:14" x14ac:dyDescent="0.3">
      <c r="C356" s="37"/>
      <c r="G356" s="1">
        <f t="shared" si="10"/>
        <v>56.3</v>
      </c>
      <c r="H356" s="10">
        <f t="shared" si="11"/>
        <v>0</v>
      </c>
      <c r="N356" s="37"/>
    </row>
    <row r="357" spans="3:14" x14ac:dyDescent="0.3">
      <c r="C357" s="37"/>
      <c r="G357" s="1">
        <f t="shared" si="10"/>
        <v>56.3</v>
      </c>
      <c r="H357" s="10">
        <f t="shared" si="11"/>
        <v>0</v>
      </c>
      <c r="N357" s="37"/>
    </row>
    <row r="358" spans="3:14" x14ac:dyDescent="0.3">
      <c r="C358" s="37"/>
      <c r="G358" s="1">
        <f t="shared" si="10"/>
        <v>56.3</v>
      </c>
      <c r="H358" s="10">
        <f t="shared" si="11"/>
        <v>0</v>
      </c>
      <c r="N358" s="37"/>
    </row>
    <row r="359" spans="3:14" x14ac:dyDescent="0.3">
      <c r="C359" s="37"/>
      <c r="G359" s="1">
        <f t="shared" si="10"/>
        <v>56.3</v>
      </c>
      <c r="H359" s="10">
        <f t="shared" si="11"/>
        <v>0</v>
      </c>
      <c r="N359" s="37"/>
    </row>
    <row r="360" spans="3:14" x14ac:dyDescent="0.3">
      <c r="C360" s="37"/>
      <c r="G360" s="1">
        <f t="shared" si="10"/>
        <v>56.3</v>
      </c>
      <c r="H360" s="10">
        <f t="shared" si="11"/>
        <v>0</v>
      </c>
      <c r="N360" s="37"/>
    </row>
    <row r="361" spans="3:14" x14ac:dyDescent="0.3">
      <c r="C361" s="37"/>
      <c r="G361" s="1">
        <f t="shared" si="10"/>
        <v>56.3</v>
      </c>
      <c r="H361" s="10">
        <f t="shared" si="11"/>
        <v>0</v>
      </c>
      <c r="N361" s="37"/>
    </row>
    <row r="362" spans="3:14" x14ac:dyDescent="0.3">
      <c r="C362" s="37"/>
      <c r="G362" s="1">
        <f t="shared" si="10"/>
        <v>56.3</v>
      </c>
      <c r="H362" s="10">
        <f t="shared" si="11"/>
        <v>0</v>
      </c>
      <c r="N362" s="37"/>
    </row>
    <row r="363" spans="3:14" x14ac:dyDescent="0.3">
      <c r="C363" s="37"/>
      <c r="G363" s="1">
        <f t="shared" si="10"/>
        <v>56.3</v>
      </c>
      <c r="H363" s="10">
        <f t="shared" si="11"/>
        <v>0</v>
      </c>
      <c r="N363" s="37"/>
    </row>
    <row r="364" spans="3:14" x14ac:dyDescent="0.3">
      <c r="C364" s="37"/>
      <c r="G364" s="1">
        <f t="shared" si="10"/>
        <v>56.3</v>
      </c>
      <c r="H364" s="10">
        <f t="shared" si="11"/>
        <v>0</v>
      </c>
      <c r="N364" s="37"/>
    </row>
    <row r="365" spans="3:14" x14ac:dyDescent="0.3">
      <c r="C365" s="37"/>
      <c r="G365" s="1">
        <f t="shared" si="10"/>
        <v>56.3</v>
      </c>
      <c r="H365" s="10">
        <f t="shared" si="11"/>
        <v>0</v>
      </c>
      <c r="N365" s="37"/>
    </row>
    <row r="366" spans="3:14" x14ac:dyDescent="0.3">
      <c r="C366" s="37"/>
      <c r="G366" s="1">
        <f t="shared" si="10"/>
        <v>56.3</v>
      </c>
      <c r="H366" s="10">
        <f t="shared" si="11"/>
        <v>0</v>
      </c>
      <c r="N366" s="37"/>
    </row>
    <row r="367" spans="3:14" x14ac:dyDescent="0.3">
      <c r="C367" s="37"/>
      <c r="G367" s="1">
        <f t="shared" si="10"/>
        <v>56.3</v>
      </c>
      <c r="H367" s="10">
        <f t="shared" si="11"/>
        <v>0</v>
      </c>
      <c r="N367" s="37"/>
    </row>
    <row r="368" spans="3:14" x14ac:dyDescent="0.3">
      <c r="C368" s="37"/>
      <c r="G368" s="1">
        <f t="shared" si="10"/>
        <v>56.3</v>
      </c>
      <c r="H368" s="10">
        <f t="shared" si="11"/>
        <v>0</v>
      </c>
      <c r="N368" s="37"/>
    </row>
    <row r="369" spans="3:14" x14ac:dyDescent="0.3">
      <c r="C369" s="37"/>
      <c r="G369" s="1">
        <f t="shared" si="10"/>
        <v>56.3</v>
      </c>
      <c r="H369" s="10">
        <f t="shared" si="11"/>
        <v>0</v>
      </c>
      <c r="N369" s="37"/>
    </row>
    <row r="370" spans="3:14" x14ac:dyDescent="0.3">
      <c r="C370" s="37"/>
      <c r="G370" s="1">
        <f t="shared" si="10"/>
        <v>56.3</v>
      </c>
      <c r="H370" s="10">
        <f t="shared" si="11"/>
        <v>0</v>
      </c>
      <c r="N370" s="37"/>
    </row>
    <row r="371" spans="3:14" x14ac:dyDescent="0.3">
      <c r="C371" s="37"/>
      <c r="G371" s="1">
        <f t="shared" si="10"/>
        <v>56.3</v>
      </c>
      <c r="H371" s="10">
        <f t="shared" si="11"/>
        <v>0</v>
      </c>
      <c r="N371" s="37"/>
    </row>
    <row r="372" spans="3:14" x14ac:dyDescent="0.3">
      <c r="C372" s="37"/>
      <c r="G372" s="1">
        <f t="shared" si="10"/>
        <v>56.3</v>
      </c>
      <c r="H372" s="10">
        <f t="shared" si="11"/>
        <v>0</v>
      </c>
      <c r="N372" s="37"/>
    </row>
    <row r="373" spans="3:14" x14ac:dyDescent="0.3">
      <c r="C373" s="37"/>
      <c r="G373" s="1">
        <f t="shared" si="10"/>
        <v>56.3</v>
      </c>
      <c r="H373" s="10">
        <f t="shared" si="11"/>
        <v>0</v>
      </c>
      <c r="N373" s="37"/>
    </row>
    <row r="374" spans="3:14" x14ac:dyDescent="0.3">
      <c r="C374" s="37"/>
      <c r="G374" s="1">
        <f t="shared" si="10"/>
        <v>56.3</v>
      </c>
      <c r="H374" s="10">
        <f t="shared" si="11"/>
        <v>0</v>
      </c>
      <c r="N374" s="37"/>
    </row>
    <row r="375" spans="3:14" x14ac:dyDescent="0.3">
      <c r="C375" s="37"/>
      <c r="G375" s="1">
        <f t="shared" si="10"/>
        <v>56.3</v>
      </c>
      <c r="H375" s="10">
        <f t="shared" si="11"/>
        <v>0</v>
      </c>
      <c r="N375" s="37"/>
    </row>
    <row r="376" spans="3:14" x14ac:dyDescent="0.3">
      <c r="C376" s="37"/>
      <c r="G376" s="1">
        <f t="shared" si="10"/>
        <v>56.3</v>
      </c>
      <c r="H376" s="10">
        <f t="shared" si="11"/>
        <v>0</v>
      </c>
      <c r="N376" s="37"/>
    </row>
    <row r="377" spans="3:14" x14ac:dyDescent="0.3">
      <c r="C377" s="37"/>
      <c r="G377" s="1">
        <f t="shared" si="10"/>
        <v>56.3</v>
      </c>
      <c r="H377" s="10">
        <f t="shared" si="11"/>
        <v>0</v>
      </c>
      <c r="N377" s="37"/>
    </row>
    <row r="378" spans="3:14" x14ac:dyDescent="0.3">
      <c r="C378" s="37"/>
      <c r="G378" s="1">
        <f t="shared" si="10"/>
        <v>56.3</v>
      </c>
      <c r="H378" s="10">
        <f t="shared" si="11"/>
        <v>0</v>
      </c>
      <c r="N378" s="37"/>
    </row>
    <row r="379" spans="3:14" x14ac:dyDescent="0.3">
      <c r="C379" s="37"/>
      <c r="G379" s="1">
        <f t="shared" si="10"/>
        <v>56.3</v>
      </c>
      <c r="H379" s="10">
        <f t="shared" si="11"/>
        <v>0</v>
      </c>
      <c r="N379" s="37"/>
    </row>
    <row r="380" spans="3:14" x14ac:dyDescent="0.3">
      <c r="C380" s="37"/>
      <c r="G380" s="1">
        <f t="shared" si="10"/>
        <v>56.3</v>
      </c>
      <c r="H380" s="10">
        <f t="shared" si="11"/>
        <v>0</v>
      </c>
      <c r="N380" s="37"/>
    </row>
    <row r="381" spans="3:14" x14ac:dyDescent="0.3">
      <c r="C381" s="37"/>
      <c r="G381" s="1">
        <f t="shared" si="10"/>
        <v>56.3</v>
      </c>
      <c r="H381" s="10">
        <f t="shared" si="11"/>
        <v>0</v>
      </c>
      <c r="N381" s="37"/>
    </row>
    <row r="382" spans="3:14" x14ac:dyDescent="0.3">
      <c r="C382" s="37"/>
      <c r="G382" s="1">
        <f t="shared" si="10"/>
        <v>56.3</v>
      </c>
      <c r="H382" s="10">
        <f t="shared" si="11"/>
        <v>0</v>
      </c>
      <c r="N382" s="37"/>
    </row>
    <row r="383" spans="3:14" x14ac:dyDescent="0.3">
      <c r="C383" s="37"/>
      <c r="G383" s="1">
        <f t="shared" si="10"/>
        <v>56.3</v>
      </c>
      <c r="H383" s="10">
        <f t="shared" si="11"/>
        <v>0</v>
      </c>
      <c r="N383" s="37"/>
    </row>
    <row r="384" spans="3:14" x14ac:dyDescent="0.3">
      <c r="C384" s="37"/>
      <c r="G384" s="1">
        <f t="shared" si="10"/>
        <v>56.3</v>
      </c>
      <c r="H384" s="10">
        <f t="shared" si="11"/>
        <v>0</v>
      </c>
      <c r="N384" s="37"/>
    </row>
    <row r="385" spans="3:14" x14ac:dyDescent="0.3">
      <c r="C385" s="37"/>
      <c r="G385" s="1">
        <f t="shared" si="10"/>
        <v>56.3</v>
      </c>
      <c r="H385" s="10">
        <f t="shared" si="11"/>
        <v>0</v>
      </c>
      <c r="N385" s="37"/>
    </row>
    <row r="386" spans="3:14" x14ac:dyDescent="0.3">
      <c r="C386" s="37"/>
      <c r="G386" s="1">
        <f t="shared" si="10"/>
        <v>56.3</v>
      </c>
      <c r="H386" s="10">
        <f t="shared" si="11"/>
        <v>0</v>
      </c>
      <c r="N386" s="37"/>
    </row>
    <row r="387" spans="3:14" x14ac:dyDescent="0.3">
      <c r="C387" s="37"/>
      <c r="G387" s="1">
        <f t="shared" si="10"/>
        <v>56.3</v>
      </c>
      <c r="H387" s="10">
        <f t="shared" si="11"/>
        <v>0</v>
      </c>
      <c r="N387" s="37"/>
    </row>
    <row r="388" spans="3:14" x14ac:dyDescent="0.3">
      <c r="C388" s="37"/>
      <c r="G388" s="1">
        <f t="shared" si="10"/>
        <v>56.3</v>
      </c>
      <c r="H388" s="10">
        <f t="shared" si="11"/>
        <v>0</v>
      </c>
      <c r="N388" s="37"/>
    </row>
    <row r="389" spans="3:14" x14ac:dyDescent="0.3">
      <c r="C389" s="37"/>
      <c r="G389" s="1">
        <f t="shared" si="10"/>
        <v>56.3</v>
      </c>
      <c r="H389" s="10">
        <f t="shared" si="11"/>
        <v>0</v>
      </c>
      <c r="N389" s="37"/>
    </row>
    <row r="390" spans="3:14" x14ac:dyDescent="0.3">
      <c r="C390" s="37"/>
      <c r="G390" s="1">
        <f t="shared" si="10"/>
        <v>56.3</v>
      </c>
      <c r="H390" s="10">
        <f t="shared" si="11"/>
        <v>0</v>
      </c>
      <c r="N390" s="37"/>
    </row>
    <row r="391" spans="3:14" x14ac:dyDescent="0.3">
      <c r="C391" s="37"/>
      <c r="G391" s="1">
        <f t="shared" si="10"/>
        <v>56.3</v>
      </c>
      <c r="H391" s="10">
        <f t="shared" si="11"/>
        <v>0</v>
      </c>
      <c r="N391" s="37"/>
    </row>
    <row r="392" spans="3:14" x14ac:dyDescent="0.3">
      <c r="C392" s="37"/>
      <c r="G392" s="1">
        <f t="shared" si="10"/>
        <v>56.3</v>
      </c>
      <c r="H392" s="10">
        <f t="shared" si="11"/>
        <v>0</v>
      </c>
      <c r="N392" s="37"/>
    </row>
    <row r="393" spans="3:14" x14ac:dyDescent="0.3">
      <c r="C393" s="37"/>
      <c r="G393" s="1">
        <f t="shared" si="10"/>
        <v>56.3</v>
      </c>
      <c r="H393" s="10">
        <f t="shared" si="11"/>
        <v>0</v>
      </c>
      <c r="N393" s="37"/>
    </row>
    <row r="394" spans="3:14" x14ac:dyDescent="0.3">
      <c r="C394" s="37"/>
      <c r="G394" s="1">
        <f t="shared" si="10"/>
        <v>56.3</v>
      </c>
      <c r="H394" s="10">
        <f t="shared" si="11"/>
        <v>0</v>
      </c>
      <c r="N394" s="37"/>
    </row>
    <row r="395" spans="3:14" x14ac:dyDescent="0.3">
      <c r="C395" s="37"/>
      <c r="G395" s="1">
        <f t="shared" si="10"/>
        <v>56.3</v>
      </c>
      <c r="H395" s="10">
        <f t="shared" si="11"/>
        <v>0</v>
      </c>
      <c r="N395" s="37"/>
    </row>
    <row r="396" spans="3:14" x14ac:dyDescent="0.3">
      <c r="C396" s="37"/>
      <c r="G396" s="1">
        <f t="shared" si="10"/>
        <v>56.3</v>
      </c>
      <c r="H396" s="10">
        <f t="shared" si="11"/>
        <v>0</v>
      </c>
      <c r="N396" s="37"/>
    </row>
    <row r="397" spans="3:14" x14ac:dyDescent="0.3">
      <c r="C397" s="37"/>
      <c r="G397" s="1">
        <f t="shared" si="10"/>
        <v>56.3</v>
      </c>
      <c r="H397" s="10">
        <f t="shared" si="11"/>
        <v>0</v>
      </c>
      <c r="N397" s="37"/>
    </row>
    <row r="398" spans="3:14" x14ac:dyDescent="0.3">
      <c r="C398" s="37"/>
      <c r="G398" s="1">
        <f t="shared" si="10"/>
        <v>56.3</v>
      </c>
      <c r="H398" s="10">
        <f t="shared" si="11"/>
        <v>0</v>
      </c>
      <c r="N398" s="37"/>
    </row>
    <row r="399" spans="3:14" x14ac:dyDescent="0.3">
      <c r="C399" s="37"/>
      <c r="G399" s="1">
        <f t="shared" si="10"/>
        <v>56.3</v>
      </c>
      <c r="H399" s="10">
        <f t="shared" si="11"/>
        <v>0</v>
      </c>
      <c r="N399" s="37"/>
    </row>
    <row r="400" spans="3:14" x14ac:dyDescent="0.3">
      <c r="C400" s="37"/>
      <c r="G400" s="1">
        <f t="shared" si="10"/>
        <v>56.3</v>
      </c>
      <c r="H400" s="10">
        <f t="shared" si="11"/>
        <v>0</v>
      </c>
      <c r="N400" s="37"/>
    </row>
    <row r="401" spans="3:14" x14ac:dyDescent="0.3">
      <c r="C401" s="37"/>
      <c r="G401" s="1">
        <f t="shared" si="10"/>
        <v>56.3</v>
      </c>
      <c r="H401" s="10">
        <f t="shared" si="11"/>
        <v>0</v>
      </c>
      <c r="N401" s="37"/>
    </row>
    <row r="402" spans="3:14" x14ac:dyDescent="0.3">
      <c r="C402" s="37"/>
      <c r="G402" s="1">
        <f t="shared" si="10"/>
        <v>56.3</v>
      </c>
      <c r="H402" s="10">
        <f t="shared" si="11"/>
        <v>0</v>
      </c>
      <c r="N402" s="37"/>
    </row>
    <row r="403" spans="3:14" x14ac:dyDescent="0.3">
      <c r="C403" s="37"/>
      <c r="G403" s="1">
        <f t="shared" si="10"/>
        <v>56.3</v>
      </c>
      <c r="H403" s="10">
        <f t="shared" si="11"/>
        <v>0</v>
      </c>
      <c r="N403" s="37"/>
    </row>
    <row r="404" spans="3:14" x14ac:dyDescent="0.3">
      <c r="C404" s="37"/>
      <c r="G404" s="1">
        <f t="shared" si="10"/>
        <v>56.3</v>
      </c>
      <c r="H404" s="10">
        <f t="shared" si="11"/>
        <v>0</v>
      </c>
      <c r="N404" s="37"/>
    </row>
    <row r="405" spans="3:14" x14ac:dyDescent="0.3">
      <c r="C405" s="37"/>
      <c r="G405" s="1">
        <f t="shared" si="10"/>
        <v>56.3</v>
      </c>
      <c r="H405" s="10">
        <f t="shared" si="11"/>
        <v>0</v>
      </c>
      <c r="N405" s="37"/>
    </row>
    <row r="406" spans="3:14" x14ac:dyDescent="0.3">
      <c r="C406" s="37"/>
      <c r="G406" s="1">
        <f t="shared" si="10"/>
        <v>56.3</v>
      </c>
      <c r="H406" s="10">
        <f t="shared" si="11"/>
        <v>0</v>
      </c>
      <c r="N406" s="37"/>
    </row>
    <row r="407" spans="3:14" x14ac:dyDescent="0.3">
      <c r="C407" s="37"/>
      <c r="G407" s="1">
        <f t="shared" si="10"/>
        <v>56.3</v>
      </c>
      <c r="H407" s="10">
        <f t="shared" si="11"/>
        <v>0</v>
      </c>
      <c r="N407" s="37"/>
    </row>
    <row r="408" spans="3:14" x14ac:dyDescent="0.3">
      <c r="C408" s="37"/>
      <c r="G408" s="1">
        <f t="shared" si="10"/>
        <v>56.3</v>
      </c>
      <c r="H408" s="10">
        <f t="shared" si="11"/>
        <v>0</v>
      </c>
      <c r="N408" s="37"/>
    </row>
    <row r="409" spans="3:14" x14ac:dyDescent="0.3">
      <c r="C409" s="37"/>
      <c r="G409" s="1">
        <f t="shared" si="10"/>
        <v>56.3</v>
      </c>
      <c r="H409" s="10">
        <f t="shared" si="11"/>
        <v>0</v>
      </c>
      <c r="N409" s="37"/>
    </row>
    <row r="410" spans="3:14" x14ac:dyDescent="0.3">
      <c r="C410" s="37"/>
      <c r="G410" s="1">
        <f t="shared" si="10"/>
        <v>56.3</v>
      </c>
      <c r="H410" s="10">
        <f t="shared" si="11"/>
        <v>0</v>
      </c>
      <c r="N410" s="37"/>
    </row>
    <row r="411" spans="3:14" x14ac:dyDescent="0.3">
      <c r="C411" s="37"/>
      <c r="G411" s="1">
        <f t="shared" si="10"/>
        <v>56.3</v>
      </c>
      <c r="H411" s="10">
        <f t="shared" si="11"/>
        <v>0</v>
      </c>
      <c r="N411" s="37"/>
    </row>
    <row r="412" spans="3:14" x14ac:dyDescent="0.3">
      <c r="C412" s="37"/>
      <c r="G412" s="1">
        <f t="shared" ref="G412:G475" si="12">+G411+D412</f>
        <v>56.3</v>
      </c>
      <c r="H412" s="10">
        <f t="shared" ref="H412:H475" si="13">+IF(YEAR(C412)=YEAR(C411),H411+D412, D412)</f>
        <v>0</v>
      </c>
      <c r="N412" s="37"/>
    </row>
    <row r="413" spans="3:14" x14ac:dyDescent="0.3">
      <c r="C413" s="37"/>
      <c r="G413" s="1">
        <f t="shared" si="12"/>
        <v>56.3</v>
      </c>
      <c r="H413" s="10">
        <f t="shared" si="13"/>
        <v>0</v>
      </c>
      <c r="N413" s="37"/>
    </row>
    <row r="414" spans="3:14" x14ac:dyDescent="0.3">
      <c r="C414" s="37"/>
      <c r="G414" s="1">
        <f t="shared" si="12"/>
        <v>56.3</v>
      </c>
      <c r="H414" s="10">
        <f t="shared" si="13"/>
        <v>0</v>
      </c>
      <c r="N414" s="37"/>
    </row>
    <row r="415" spans="3:14" x14ac:dyDescent="0.3">
      <c r="C415" s="37"/>
      <c r="G415" s="1">
        <f t="shared" si="12"/>
        <v>56.3</v>
      </c>
      <c r="H415" s="10">
        <f t="shared" si="13"/>
        <v>0</v>
      </c>
      <c r="N415" s="37"/>
    </row>
    <row r="416" spans="3:14" x14ac:dyDescent="0.3">
      <c r="C416" s="37"/>
      <c r="G416" s="1">
        <f t="shared" si="12"/>
        <v>56.3</v>
      </c>
      <c r="H416" s="10">
        <f t="shared" si="13"/>
        <v>0</v>
      </c>
      <c r="N416" s="37"/>
    </row>
    <row r="417" spans="3:14" x14ac:dyDescent="0.3">
      <c r="C417" s="37"/>
      <c r="G417" s="1">
        <f t="shared" si="12"/>
        <v>56.3</v>
      </c>
      <c r="H417" s="10">
        <f t="shared" si="13"/>
        <v>0</v>
      </c>
      <c r="N417" s="37"/>
    </row>
    <row r="418" spans="3:14" x14ac:dyDescent="0.3">
      <c r="C418" s="37"/>
      <c r="G418" s="1">
        <f t="shared" si="12"/>
        <v>56.3</v>
      </c>
      <c r="H418" s="10">
        <f t="shared" si="13"/>
        <v>0</v>
      </c>
      <c r="N418" s="37"/>
    </row>
    <row r="419" spans="3:14" x14ac:dyDescent="0.3">
      <c r="C419" s="37"/>
      <c r="G419" s="1">
        <f t="shared" si="12"/>
        <v>56.3</v>
      </c>
      <c r="H419" s="10">
        <f t="shared" si="13"/>
        <v>0</v>
      </c>
      <c r="N419" s="37"/>
    </row>
    <row r="420" spans="3:14" x14ac:dyDescent="0.3">
      <c r="C420" s="37"/>
      <c r="G420" s="1">
        <f t="shared" si="12"/>
        <v>56.3</v>
      </c>
      <c r="H420" s="10">
        <f t="shared" si="13"/>
        <v>0</v>
      </c>
      <c r="N420" s="37"/>
    </row>
    <row r="421" spans="3:14" x14ac:dyDescent="0.3">
      <c r="C421" s="37"/>
      <c r="G421" s="1">
        <f t="shared" si="12"/>
        <v>56.3</v>
      </c>
      <c r="H421" s="10">
        <f t="shared" si="13"/>
        <v>0</v>
      </c>
      <c r="N421" s="37"/>
    </row>
    <row r="422" spans="3:14" x14ac:dyDescent="0.3">
      <c r="C422" s="37"/>
      <c r="G422" s="1">
        <f t="shared" si="12"/>
        <v>56.3</v>
      </c>
      <c r="H422" s="10">
        <f t="shared" si="13"/>
        <v>0</v>
      </c>
      <c r="N422" s="37"/>
    </row>
    <row r="423" spans="3:14" x14ac:dyDescent="0.3">
      <c r="C423" s="37"/>
      <c r="G423" s="1">
        <f t="shared" si="12"/>
        <v>56.3</v>
      </c>
      <c r="H423" s="10">
        <f t="shared" si="13"/>
        <v>0</v>
      </c>
      <c r="N423" s="37"/>
    </row>
    <row r="424" spans="3:14" x14ac:dyDescent="0.3">
      <c r="C424" s="37"/>
      <c r="G424" s="1">
        <f t="shared" si="12"/>
        <v>56.3</v>
      </c>
      <c r="H424" s="10">
        <f t="shared" si="13"/>
        <v>0</v>
      </c>
      <c r="N424" s="37"/>
    </row>
    <row r="425" spans="3:14" x14ac:dyDescent="0.3">
      <c r="C425" s="37"/>
      <c r="G425" s="1">
        <f t="shared" si="12"/>
        <v>56.3</v>
      </c>
      <c r="H425" s="10">
        <f t="shared" si="13"/>
        <v>0</v>
      </c>
      <c r="N425" s="37"/>
    </row>
    <row r="426" spans="3:14" x14ac:dyDescent="0.3">
      <c r="C426" s="37"/>
      <c r="G426" s="1">
        <f t="shared" si="12"/>
        <v>56.3</v>
      </c>
      <c r="H426" s="10">
        <f t="shared" si="13"/>
        <v>0</v>
      </c>
      <c r="N426" s="37"/>
    </row>
    <row r="427" spans="3:14" x14ac:dyDescent="0.3">
      <c r="C427" s="37"/>
      <c r="G427" s="1">
        <f t="shared" si="12"/>
        <v>56.3</v>
      </c>
      <c r="H427" s="10">
        <f t="shared" si="13"/>
        <v>0</v>
      </c>
      <c r="N427" s="37"/>
    </row>
    <row r="428" spans="3:14" x14ac:dyDescent="0.3">
      <c r="C428" s="37"/>
      <c r="G428" s="1">
        <f t="shared" si="12"/>
        <v>56.3</v>
      </c>
      <c r="H428" s="10">
        <f t="shared" si="13"/>
        <v>0</v>
      </c>
      <c r="N428" s="37"/>
    </row>
    <row r="429" spans="3:14" x14ac:dyDescent="0.3">
      <c r="C429" s="37"/>
      <c r="G429" s="1">
        <f t="shared" si="12"/>
        <v>56.3</v>
      </c>
      <c r="H429" s="10">
        <f t="shared" si="13"/>
        <v>0</v>
      </c>
      <c r="N429" s="37"/>
    </row>
    <row r="430" spans="3:14" x14ac:dyDescent="0.3">
      <c r="C430" s="37"/>
      <c r="G430" s="1">
        <f t="shared" si="12"/>
        <v>56.3</v>
      </c>
      <c r="H430" s="10">
        <f t="shared" si="13"/>
        <v>0</v>
      </c>
      <c r="N430" s="37"/>
    </row>
    <row r="431" spans="3:14" x14ac:dyDescent="0.3">
      <c r="C431" s="37"/>
      <c r="G431" s="1">
        <f t="shared" si="12"/>
        <v>56.3</v>
      </c>
      <c r="H431" s="10">
        <f t="shared" si="13"/>
        <v>0</v>
      </c>
      <c r="N431" s="37"/>
    </row>
    <row r="432" spans="3:14" x14ac:dyDescent="0.3">
      <c r="C432" s="37"/>
      <c r="G432" s="1">
        <f t="shared" si="12"/>
        <v>56.3</v>
      </c>
      <c r="H432" s="10">
        <f t="shared" si="13"/>
        <v>0</v>
      </c>
      <c r="N432" s="37"/>
    </row>
    <row r="433" spans="3:14" x14ac:dyDescent="0.3">
      <c r="C433" s="37"/>
      <c r="G433" s="1">
        <f t="shared" si="12"/>
        <v>56.3</v>
      </c>
      <c r="H433" s="10">
        <f t="shared" si="13"/>
        <v>0</v>
      </c>
      <c r="N433" s="37"/>
    </row>
    <row r="434" spans="3:14" x14ac:dyDescent="0.3">
      <c r="C434" s="37"/>
      <c r="G434" s="1">
        <f t="shared" si="12"/>
        <v>56.3</v>
      </c>
      <c r="H434" s="10">
        <f t="shared" si="13"/>
        <v>0</v>
      </c>
      <c r="N434" s="37"/>
    </row>
    <row r="435" spans="3:14" x14ac:dyDescent="0.3">
      <c r="C435" s="37"/>
      <c r="G435" s="1">
        <f t="shared" si="12"/>
        <v>56.3</v>
      </c>
      <c r="H435" s="10">
        <f t="shared" si="13"/>
        <v>0</v>
      </c>
      <c r="N435" s="37"/>
    </row>
    <row r="436" spans="3:14" x14ac:dyDescent="0.3">
      <c r="C436" s="37"/>
      <c r="G436" s="1">
        <f t="shared" si="12"/>
        <v>56.3</v>
      </c>
      <c r="H436" s="10">
        <f t="shared" si="13"/>
        <v>0</v>
      </c>
      <c r="N436" s="37"/>
    </row>
    <row r="437" spans="3:14" x14ac:dyDescent="0.3">
      <c r="C437" s="37"/>
      <c r="G437" s="1">
        <f t="shared" si="12"/>
        <v>56.3</v>
      </c>
      <c r="H437" s="10">
        <f t="shared" si="13"/>
        <v>0</v>
      </c>
      <c r="N437" s="37"/>
    </row>
    <row r="438" spans="3:14" x14ac:dyDescent="0.3">
      <c r="C438" s="37"/>
      <c r="G438" s="1">
        <f t="shared" si="12"/>
        <v>56.3</v>
      </c>
      <c r="H438" s="10">
        <f t="shared" si="13"/>
        <v>0</v>
      </c>
      <c r="N438" s="37"/>
    </row>
    <row r="439" spans="3:14" x14ac:dyDescent="0.3">
      <c r="C439" s="37"/>
      <c r="G439" s="1">
        <f t="shared" si="12"/>
        <v>56.3</v>
      </c>
      <c r="H439" s="10">
        <f t="shared" si="13"/>
        <v>0</v>
      </c>
      <c r="N439" s="37"/>
    </row>
    <row r="440" spans="3:14" x14ac:dyDescent="0.3">
      <c r="C440" s="37"/>
      <c r="G440" s="1">
        <f t="shared" si="12"/>
        <v>56.3</v>
      </c>
      <c r="H440" s="10">
        <f t="shared" si="13"/>
        <v>0</v>
      </c>
      <c r="N440" s="37"/>
    </row>
    <row r="441" spans="3:14" x14ac:dyDescent="0.3">
      <c r="C441" s="37"/>
      <c r="G441" s="1">
        <f t="shared" si="12"/>
        <v>56.3</v>
      </c>
      <c r="H441" s="10">
        <f t="shared" si="13"/>
        <v>0</v>
      </c>
      <c r="N441" s="37"/>
    </row>
    <row r="442" spans="3:14" x14ac:dyDescent="0.3">
      <c r="C442" s="37"/>
      <c r="G442" s="1">
        <f t="shared" si="12"/>
        <v>56.3</v>
      </c>
      <c r="H442" s="10">
        <f t="shared" si="13"/>
        <v>0</v>
      </c>
      <c r="N442" s="37"/>
    </row>
    <row r="443" spans="3:14" x14ac:dyDescent="0.3">
      <c r="C443" s="37"/>
      <c r="G443" s="1">
        <f t="shared" si="12"/>
        <v>56.3</v>
      </c>
      <c r="H443" s="10">
        <f t="shared" si="13"/>
        <v>0</v>
      </c>
      <c r="N443" s="37"/>
    </row>
    <row r="444" spans="3:14" x14ac:dyDescent="0.3">
      <c r="C444" s="37"/>
      <c r="G444" s="1">
        <f t="shared" si="12"/>
        <v>56.3</v>
      </c>
      <c r="H444" s="10">
        <f t="shared" si="13"/>
        <v>0</v>
      </c>
      <c r="N444" s="37"/>
    </row>
    <row r="445" spans="3:14" x14ac:dyDescent="0.3">
      <c r="C445" s="37"/>
      <c r="G445" s="1">
        <f t="shared" si="12"/>
        <v>56.3</v>
      </c>
      <c r="H445" s="10">
        <f t="shared" si="13"/>
        <v>0</v>
      </c>
      <c r="N445" s="37"/>
    </row>
    <row r="446" spans="3:14" x14ac:dyDescent="0.3">
      <c r="C446" s="37"/>
      <c r="G446" s="1">
        <f t="shared" si="12"/>
        <v>56.3</v>
      </c>
      <c r="H446" s="10">
        <f t="shared" si="13"/>
        <v>0</v>
      </c>
      <c r="N446" s="37"/>
    </row>
    <row r="447" spans="3:14" x14ac:dyDescent="0.3">
      <c r="C447" s="37"/>
      <c r="G447" s="1">
        <f t="shared" si="12"/>
        <v>56.3</v>
      </c>
      <c r="H447" s="10">
        <f t="shared" si="13"/>
        <v>0</v>
      </c>
      <c r="N447" s="37"/>
    </row>
    <row r="448" spans="3:14" x14ac:dyDescent="0.3">
      <c r="C448" s="37"/>
      <c r="G448" s="1">
        <f t="shared" si="12"/>
        <v>56.3</v>
      </c>
      <c r="H448" s="10">
        <f t="shared" si="13"/>
        <v>0</v>
      </c>
      <c r="N448" s="37"/>
    </row>
    <row r="449" spans="3:14" x14ac:dyDescent="0.3">
      <c r="C449" s="37"/>
      <c r="G449" s="1">
        <f t="shared" si="12"/>
        <v>56.3</v>
      </c>
      <c r="H449" s="10">
        <f t="shared" si="13"/>
        <v>0</v>
      </c>
      <c r="N449" s="37"/>
    </row>
    <row r="450" spans="3:14" x14ac:dyDescent="0.3">
      <c r="C450" s="37"/>
      <c r="G450" s="1">
        <f t="shared" si="12"/>
        <v>56.3</v>
      </c>
      <c r="H450" s="10">
        <f t="shared" si="13"/>
        <v>0</v>
      </c>
      <c r="N450" s="37"/>
    </row>
    <row r="451" spans="3:14" x14ac:dyDescent="0.3">
      <c r="C451" s="37"/>
      <c r="G451" s="1">
        <f t="shared" si="12"/>
        <v>56.3</v>
      </c>
      <c r="H451" s="10">
        <f t="shared" si="13"/>
        <v>0</v>
      </c>
      <c r="N451" s="37"/>
    </row>
    <row r="452" spans="3:14" x14ac:dyDescent="0.3">
      <c r="C452" s="37"/>
      <c r="G452" s="1">
        <f t="shared" si="12"/>
        <v>56.3</v>
      </c>
      <c r="H452" s="10">
        <f t="shared" si="13"/>
        <v>0</v>
      </c>
      <c r="N452" s="37"/>
    </row>
    <row r="453" spans="3:14" x14ac:dyDescent="0.3">
      <c r="C453" s="37"/>
      <c r="G453" s="1">
        <f t="shared" si="12"/>
        <v>56.3</v>
      </c>
      <c r="H453" s="10">
        <f t="shared" si="13"/>
        <v>0</v>
      </c>
      <c r="N453" s="37"/>
    </row>
    <row r="454" spans="3:14" x14ac:dyDescent="0.3">
      <c r="C454" s="37"/>
      <c r="G454" s="1">
        <f t="shared" si="12"/>
        <v>56.3</v>
      </c>
      <c r="H454" s="10">
        <f t="shared" si="13"/>
        <v>0</v>
      </c>
      <c r="N454" s="37"/>
    </row>
    <row r="455" spans="3:14" x14ac:dyDescent="0.3">
      <c r="C455" s="37"/>
      <c r="G455" s="1">
        <f t="shared" si="12"/>
        <v>56.3</v>
      </c>
      <c r="H455" s="10">
        <f t="shared" si="13"/>
        <v>0</v>
      </c>
      <c r="N455" s="37"/>
    </row>
    <row r="456" spans="3:14" x14ac:dyDescent="0.3">
      <c r="C456" s="37"/>
      <c r="G456" s="1">
        <f t="shared" si="12"/>
        <v>56.3</v>
      </c>
      <c r="H456" s="10">
        <f t="shared" si="13"/>
        <v>0</v>
      </c>
      <c r="N456" s="37"/>
    </row>
    <row r="457" spans="3:14" x14ac:dyDescent="0.3">
      <c r="C457" s="37"/>
      <c r="G457" s="1">
        <f t="shared" si="12"/>
        <v>56.3</v>
      </c>
      <c r="H457" s="10">
        <f t="shared" si="13"/>
        <v>0</v>
      </c>
      <c r="N457" s="37"/>
    </row>
    <row r="458" spans="3:14" x14ac:dyDescent="0.3">
      <c r="C458" s="37"/>
      <c r="G458" s="1">
        <f t="shared" si="12"/>
        <v>56.3</v>
      </c>
      <c r="H458" s="10">
        <f t="shared" si="13"/>
        <v>0</v>
      </c>
      <c r="N458" s="37"/>
    </row>
    <row r="459" spans="3:14" x14ac:dyDescent="0.3">
      <c r="C459" s="37"/>
      <c r="G459" s="1">
        <f t="shared" si="12"/>
        <v>56.3</v>
      </c>
      <c r="H459" s="10">
        <f t="shared" si="13"/>
        <v>0</v>
      </c>
      <c r="N459" s="37"/>
    </row>
    <row r="460" spans="3:14" x14ac:dyDescent="0.3">
      <c r="C460" s="37"/>
      <c r="G460" s="1">
        <f t="shared" si="12"/>
        <v>56.3</v>
      </c>
      <c r="H460" s="10">
        <f t="shared" si="13"/>
        <v>0</v>
      </c>
      <c r="N460" s="37"/>
    </row>
    <row r="461" spans="3:14" x14ac:dyDescent="0.3">
      <c r="C461" s="37"/>
      <c r="G461" s="1">
        <f t="shared" si="12"/>
        <v>56.3</v>
      </c>
      <c r="H461" s="10">
        <f t="shared" si="13"/>
        <v>0</v>
      </c>
      <c r="N461" s="37"/>
    </row>
    <row r="462" spans="3:14" x14ac:dyDescent="0.3">
      <c r="C462" s="37"/>
      <c r="G462" s="1">
        <f t="shared" si="12"/>
        <v>56.3</v>
      </c>
      <c r="H462" s="10">
        <f t="shared" si="13"/>
        <v>0</v>
      </c>
      <c r="N462" s="37"/>
    </row>
    <row r="463" spans="3:14" x14ac:dyDescent="0.3">
      <c r="C463" s="37"/>
      <c r="G463" s="1">
        <f t="shared" si="12"/>
        <v>56.3</v>
      </c>
      <c r="H463" s="10">
        <f t="shared" si="13"/>
        <v>0</v>
      </c>
      <c r="N463" s="37"/>
    </row>
    <row r="464" spans="3:14" x14ac:dyDescent="0.3">
      <c r="C464" s="37"/>
      <c r="G464" s="1">
        <f t="shared" si="12"/>
        <v>56.3</v>
      </c>
      <c r="H464" s="10">
        <f t="shared" si="13"/>
        <v>0</v>
      </c>
      <c r="N464" s="37"/>
    </row>
    <row r="465" spans="3:14" x14ac:dyDescent="0.3">
      <c r="C465" s="37"/>
      <c r="G465" s="1">
        <f t="shared" si="12"/>
        <v>56.3</v>
      </c>
      <c r="H465" s="10">
        <f t="shared" si="13"/>
        <v>0</v>
      </c>
      <c r="N465" s="37"/>
    </row>
    <row r="466" spans="3:14" x14ac:dyDescent="0.3">
      <c r="C466" s="37"/>
      <c r="G466" s="1">
        <f t="shared" si="12"/>
        <v>56.3</v>
      </c>
      <c r="H466" s="10">
        <f t="shared" si="13"/>
        <v>0</v>
      </c>
      <c r="N466" s="37"/>
    </row>
    <row r="467" spans="3:14" x14ac:dyDescent="0.3">
      <c r="C467" s="37"/>
      <c r="G467" s="1">
        <f t="shared" si="12"/>
        <v>56.3</v>
      </c>
      <c r="H467" s="10">
        <f t="shared" si="13"/>
        <v>0</v>
      </c>
      <c r="N467" s="37"/>
    </row>
    <row r="468" spans="3:14" x14ac:dyDescent="0.3">
      <c r="C468" s="37"/>
      <c r="G468" s="1">
        <f t="shared" si="12"/>
        <v>56.3</v>
      </c>
      <c r="H468" s="10">
        <f t="shared" si="13"/>
        <v>0</v>
      </c>
      <c r="N468" s="37"/>
    </row>
    <row r="469" spans="3:14" x14ac:dyDescent="0.3">
      <c r="C469" s="37"/>
      <c r="G469" s="1">
        <f t="shared" si="12"/>
        <v>56.3</v>
      </c>
      <c r="H469" s="10">
        <f t="shared" si="13"/>
        <v>0</v>
      </c>
      <c r="N469" s="37"/>
    </row>
    <row r="470" spans="3:14" x14ac:dyDescent="0.3">
      <c r="C470" s="37"/>
      <c r="G470" s="1">
        <f t="shared" si="12"/>
        <v>56.3</v>
      </c>
      <c r="H470" s="10">
        <f t="shared" si="13"/>
        <v>0</v>
      </c>
      <c r="N470" s="37"/>
    </row>
    <row r="471" spans="3:14" x14ac:dyDescent="0.3">
      <c r="C471" s="37"/>
      <c r="G471" s="1">
        <f t="shared" si="12"/>
        <v>56.3</v>
      </c>
      <c r="H471" s="10">
        <f t="shared" si="13"/>
        <v>0</v>
      </c>
      <c r="N471" s="37"/>
    </row>
    <row r="472" spans="3:14" x14ac:dyDescent="0.3">
      <c r="C472" s="37"/>
      <c r="G472" s="1">
        <f t="shared" si="12"/>
        <v>56.3</v>
      </c>
      <c r="H472" s="10">
        <f t="shared" si="13"/>
        <v>0</v>
      </c>
      <c r="N472" s="37"/>
    </row>
    <row r="473" spans="3:14" x14ac:dyDescent="0.3">
      <c r="C473" s="37"/>
      <c r="G473" s="1">
        <f t="shared" si="12"/>
        <v>56.3</v>
      </c>
      <c r="H473" s="10">
        <f t="shared" si="13"/>
        <v>0</v>
      </c>
      <c r="N473" s="37"/>
    </row>
    <row r="474" spans="3:14" x14ac:dyDescent="0.3">
      <c r="C474" s="37"/>
      <c r="G474" s="1">
        <f t="shared" si="12"/>
        <v>56.3</v>
      </c>
      <c r="H474" s="10">
        <f t="shared" si="13"/>
        <v>0</v>
      </c>
      <c r="N474" s="37"/>
    </row>
    <row r="475" spans="3:14" x14ac:dyDescent="0.3">
      <c r="C475" s="37"/>
      <c r="G475" s="1">
        <f t="shared" si="12"/>
        <v>56.3</v>
      </c>
      <c r="H475" s="10">
        <f t="shared" si="13"/>
        <v>0</v>
      </c>
      <c r="N475" s="37"/>
    </row>
    <row r="476" spans="3:14" x14ac:dyDescent="0.3">
      <c r="C476" s="37"/>
      <c r="G476" s="1">
        <f t="shared" ref="G476:G539" si="14">+G475+D476</f>
        <v>56.3</v>
      </c>
      <c r="H476" s="10">
        <f t="shared" ref="H476:H539" si="15">+IF(YEAR(C476)=YEAR(C475),H475+D476, D476)</f>
        <v>0</v>
      </c>
      <c r="N476" s="37"/>
    </row>
    <row r="477" spans="3:14" x14ac:dyDescent="0.3">
      <c r="C477" s="37"/>
      <c r="G477" s="1">
        <f t="shared" si="14"/>
        <v>56.3</v>
      </c>
      <c r="H477" s="10">
        <f t="shared" si="15"/>
        <v>0</v>
      </c>
      <c r="N477" s="37"/>
    </row>
    <row r="478" spans="3:14" x14ac:dyDescent="0.3">
      <c r="C478" s="37"/>
      <c r="G478" s="1">
        <f t="shared" si="14"/>
        <v>56.3</v>
      </c>
      <c r="H478" s="10">
        <f t="shared" si="15"/>
        <v>0</v>
      </c>
      <c r="N478" s="37"/>
    </row>
    <row r="479" spans="3:14" x14ac:dyDescent="0.3">
      <c r="C479" s="37"/>
      <c r="G479" s="1">
        <f t="shared" si="14"/>
        <v>56.3</v>
      </c>
      <c r="H479" s="10">
        <f t="shared" si="15"/>
        <v>0</v>
      </c>
      <c r="N479" s="37"/>
    </row>
    <row r="480" spans="3:14" x14ac:dyDescent="0.3">
      <c r="C480" s="37"/>
      <c r="G480" s="1">
        <f t="shared" si="14"/>
        <v>56.3</v>
      </c>
      <c r="H480" s="10">
        <f t="shared" si="15"/>
        <v>0</v>
      </c>
      <c r="N480" s="37"/>
    </row>
    <row r="481" spans="3:14" x14ac:dyDescent="0.3">
      <c r="C481" s="37"/>
      <c r="G481" s="1">
        <f t="shared" si="14"/>
        <v>56.3</v>
      </c>
      <c r="H481" s="10">
        <f t="shared" si="15"/>
        <v>0</v>
      </c>
      <c r="N481" s="37"/>
    </row>
    <row r="482" spans="3:14" x14ac:dyDescent="0.3">
      <c r="C482" s="37"/>
      <c r="G482" s="1">
        <f t="shared" si="14"/>
        <v>56.3</v>
      </c>
      <c r="H482" s="10">
        <f t="shared" si="15"/>
        <v>0</v>
      </c>
      <c r="N482" s="37"/>
    </row>
    <row r="483" spans="3:14" x14ac:dyDescent="0.3">
      <c r="C483" s="37"/>
      <c r="G483" s="1">
        <f t="shared" si="14"/>
        <v>56.3</v>
      </c>
      <c r="H483" s="10">
        <f t="shared" si="15"/>
        <v>0</v>
      </c>
      <c r="N483" s="37"/>
    </row>
    <row r="484" spans="3:14" x14ac:dyDescent="0.3">
      <c r="C484" s="37"/>
      <c r="G484" s="1">
        <f t="shared" si="14"/>
        <v>56.3</v>
      </c>
      <c r="H484" s="10">
        <f t="shared" si="15"/>
        <v>0</v>
      </c>
      <c r="N484" s="37"/>
    </row>
    <row r="485" spans="3:14" x14ac:dyDescent="0.3">
      <c r="C485" s="37"/>
      <c r="G485" s="1">
        <f t="shared" si="14"/>
        <v>56.3</v>
      </c>
      <c r="H485" s="10">
        <f t="shared" si="15"/>
        <v>0</v>
      </c>
      <c r="N485" s="37"/>
    </row>
    <row r="486" spans="3:14" x14ac:dyDescent="0.3">
      <c r="C486" s="37"/>
      <c r="G486" s="1">
        <f t="shared" si="14"/>
        <v>56.3</v>
      </c>
      <c r="H486" s="10">
        <f t="shared" si="15"/>
        <v>0</v>
      </c>
      <c r="N486" s="37"/>
    </row>
    <row r="487" spans="3:14" x14ac:dyDescent="0.3">
      <c r="C487" s="37"/>
      <c r="G487" s="1">
        <f t="shared" si="14"/>
        <v>56.3</v>
      </c>
      <c r="H487" s="10">
        <f t="shared" si="15"/>
        <v>0</v>
      </c>
      <c r="N487" s="37"/>
    </row>
    <row r="488" spans="3:14" x14ac:dyDescent="0.3">
      <c r="C488" s="37"/>
      <c r="G488" s="1">
        <f t="shared" si="14"/>
        <v>56.3</v>
      </c>
      <c r="H488" s="10">
        <f t="shared" si="15"/>
        <v>0</v>
      </c>
      <c r="N488" s="37"/>
    </row>
    <row r="489" spans="3:14" x14ac:dyDescent="0.3">
      <c r="C489" s="37"/>
      <c r="G489" s="1">
        <f t="shared" si="14"/>
        <v>56.3</v>
      </c>
      <c r="H489" s="10">
        <f t="shared" si="15"/>
        <v>0</v>
      </c>
      <c r="N489" s="37"/>
    </row>
    <row r="490" spans="3:14" x14ac:dyDescent="0.3">
      <c r="C490" s="37"/>
      <c r="G490" s="1">
        <f t="shared" si="14"/>
        <v>56.3</v>
      </c>
      <c r="H490" s="10">
        <f t="shared" si="15"/>
        <v>0</v>
      </c>
      <c r="N490" s="37"/>
    </row>
    <row r="491" spans="3:14" x14ac:dyDescent="0.3">
      <c r="C491" s="37"/>
      <c r="G491" s="1">
        <f t="shared" si="14"/>
        <v>56.3</v>
      </c>
      <c r="H491" s="10">
        <f t="shared" si="15"/>
        <v>0</v>
      </c>
      <c r="N491" s="37"/>
    </row>
    <row r="492" spans="3:14" x14ac:dyDescent="0.3">
      <c r="C492" s="37"/>
      <c r="G492" s="1">
        <f t="shared" si="14"/>
        <v>56.3</v>
      </c>
      <c r="H492" s="10">
        <f t="shared" si="15"/>
        <v>0</v>
      </c>
      <c r="N492" s="37"/>
    </row>
    <row r="493" spans="3:14" x14ac:dyDescent="0.3">
      <c r="C493" s="37"/>
      <c r="G493" s="1">
        <f t="shared" si="14"/>
        <v>56.3</v>
      </c>
      <c r="H493" s="10">
        <f t="shared" si="15"/>
        <v>0</v>
      </c>
      <c r="N493" s="37"/>
    </row>
    <row r="494" spans="3:14" x14ac:dyDescent="0.3">
      <c r="C494" s="37"/>
      <c r="G494" s="1">
        <f t="shared" si="14"/>
        <v>56.3</v>
      </c>
      <c r="H494" s="10">
        <f t="shared" si="15"/>
        <v>0</v>
      </c>
      <c r="N494" s="37"/>
    </row>
    <row r="495" spans="3:14" x14ac:dyDescent="0.3">
      <c r="C495" s="37"/>
      <c r="G495" s="1">
        <f t="shared" si="14"/>
        <v>56.3</v>
      </c>
      <c r="H495" s="10">
        <f t="shared" si="15"/>
        <v>0</v>
      </c>
      <c r="N495" s="37"/>
    </row>
    <row r="496" spans="3:14" x14ac:dyDescent="0.3">
      <c r="C496" s="37"/>
      <c r="G496" s="1">
        <f t="shared" si="14"/>
        <v>56.3</v>
      </c>
      <c r="H496" s="10">
        <f t="shared" si="15"/>
        <v>0</v>
      </c>
      <c r="N496" s="37"/>
    </row>
    <row r="497" spans="3:14" x14ac:dyDescent="0.3">
      <c r="C497" s="37"/>
      <c r="G497" s="1">
        <f t="shared" si="14"/>
        <v>56.3</v>
      </c>
      <c r="H497" s="10">
        <f t="shared" si="15"/>
        <v>0</v>
      </c>
      <c r="N497" s="37"/>
    </row>
    <row r="498" spans="3:14" x14ac:dyDescent="0.3">
      <c r="C498" s="37"/>
      <c r="G498" s="1">
        <f t="shared" si="14"/>
        <v>56.3</v>
      </c>
      <c r="H498" s="10">
        <f t="shared" si="15"/>
        <v>0</v>
      </c>
      <c r="N498" s="37"/>
    </row>
    <row r="499" spans="3:14" x14ac:dyDescent="0.3">
      <c r="C499" s="37"/>
      <c r="G499" s="1">
        <f t="shared" si="14"/>
        <v>56.3</v>
      </c>
      <c r="H499" s="10">
        <f t="shared" si="15"/>
        <v>0</v>
      </c>
      <c r="N499" s="37"/>
    </row>
    <row r="500" spans="3:14" x14ac:dyDescent="0.3">
      <c r="C500" s="37"/>
      <c r="G500" s="1">
        <f t="shared" si="14"/>
        <v>56.3</v>
      </c>
      <c r="H500" s="10">
        <f t="shared" si="15"/>
        <v>0</v>
      </c>
      <c r="N500" s="37"/>
    </row>
    <row r="501" spans="3:14" x14ac:dyDescent="0.3">
      <c r="C501" s="37"/>
      <c r="G501" s="1">
        <f t="shared" si="14"/>
        <v>56.3</v>
      </c>
      <c r="H501" s="10">
        <f t="shared" si="15"/>
        <v>0</v>
      </c>
      <c r="N501" s="37"/>
    </row>
    <row r="502" spans="3:14" x14ac:dyDescent="0.3">
      <c r="C502" s="37"/>
      <c r="G502" s="1">
        <f t="shared" si="14"/>
        <v>56.3</v>
      </c>
      <c r="H502" s="10">
        <f t="shared" si="15"/>
        <v>0</v>
      </c>
      <c r="N502" s="37"/>
    </row>
    <row r="503" spans="3:14" x14ac:dyDescent="0.3">
      <c r="C503" s="37"/>
      <c r="G503" s="1">
        <f t="shared" si="14"/>
        <v>56.3</v>
      </c>
      <c r="H503" s="10">
        <f t="shared" si="15"/>
        <v>0</v>
      </c>
      <c r="N503" s="37"/>
    </row>
    <row r="504" spans="3:14" x14ac:dyDescent="0.3">
      <c r="C504" s="37"/>
      <c r="G504" s="1">
        <f t="shared" si="14"/>
        <v>56.3</v>
      </c>
      <c r="H504" s="10">
        <f t="shared" si="15"/>
        <v>0</v>
      </c>
      <c r="N504" s="37"/>
    </row>
    <row r="505" spans="3:14" x14ac:dyDescent="0.3">
      <c r="C505" s="37"/>
      <c r="G505" s="1">
        <f t="shared" si="14"/>
        <v>56.3</v>
      </c>
      <c r="H505" s="10">
        <f t="shared" si="15"/>
        <v>0</v>
      </c>
      <c r="N505" s="37"/>
    </row>
    <row r="506" spans="3:14" x14ac:dyDescent="0.3">
      <c r="C506" s="37"/>
      <c r="G506" s="1">
        <f t="shared" si="14"/>
        <v>56.3</v>
      </c>
      <c r="H506" s="10">
        <f t="shared" si="15"/>
        <v>0</v>
      </c>
      <c r="N506" s="37"/>
    </row>
    <row r="507" spans="3:14" x14ac:dyDescent="0.3">
      <c r="C507" s="37"/>
      <c r="G507" s="1">
        <f t="shared" si="14"/>
        <v>56.3</v>
      </c>
      <c r="H507" s="10">
        <f t="shared" si="15"/>
        <v>0</v>
      </c>
      <c r="N507" s="37"/>
    </row>
    <row r="508" spans="3:14" x14ac:dyDescent="0.3">
      <c r="C508" s="37"/>
      <c r="G508" s="1">
        <f t="shared" si="14"/>
        <v>56.3</v>
      </c>
      <c r="H508" s="10">
        <f t="shared" si="15"/>
        <v>0</v>
      </c>
      <c r="N508" s="37"/>
    </row>
    <row r="509" spans="3:14" x14ac:dyDescent="0.3">
      <c r="C509" s="37"/>
      <c r="G509" s="1">
        <f t="shared" si="14"/>
        <v>56.3</v>
      </c>
      <c r="H509" s="10">
        <f t="shared" si="15"/>
        <v>0</v>
      </c>
      <c r="N509" s="37"/>
    </row>
    <row r="510" spans="3:14" x14ac:dyDescent="0.3">
      <c r="C510" s="37"/>
      <c r="G510" s="1">
        <f t="shared" si="14"/>
        <v>56.3</v>
      </c>
      <c r="H510" s="10">
        <f t="shared" si="15"/>
        <v>0</v>
      </c>
      <c r="N510" s="37"/>
    </row>
    <row r="511" spans="3:14" x14ac:dyDescent="0.3">
      <c r="C511" s="37"/>
      <c r="G511" s="1">
        <f t="shared" si="14"/>
        <v>56.3</v>
      </c>
      <c r="H511" s="10">
        <f t="shared" si="15"/>
        <v>0</v>
      </c>
      <c r="N511" s="37"/>
    </row>
    <row r="512" spans="3:14" x14ac:dyDescent="0.3">
      <c r="C512" s="37"/>
      <c r="G512" s="1">
        <f t="shared" si="14"/>
        <v>56.3</v>
      </c>
      <c r="H512" s="10">
        <f t="shared" si="15"/>
        <v>0</v>
      </c>
      <c r="N512" s="37"/>
    </row>
    <row r="513" spans="3:14" x14ac:dyDescent="0.3">
      <c r="C513" s="37"/>
      <c r="G513" s="1">
        <f t="shared" si="14"/>
        <v>56.3</v>
      </c>
      <c r="H513" s="10">
        <f t="shared" si="15"/>
        <v>0</v>
      </c>
      <c r="N513" s="37"/>
    </row>
    <row r="514" spans="3:14" x14ac:dyDescent="0.3">
      <c r="C514" s="37"/>
      <c r="G514" s="1">
        <f t="shared" si="14"/>
        <v>56.3</v>
      </c>
      <c r="H514" s="10">
        <f t="shared" si="15"/>
        <v>0</v>
      </c>
      <c r="N514" s="37"/>
    </row>
    <row r="515" spans="3:14" x14ac:dyDescent="0.3">
      <c r="C515" s="37"/>
      <c r="G515" s="1">
        <f t="shared" si="14"/>
        <v>56.3</v>
      </c>
      <c r="H515" s="10">
        <f t="shared" si="15"/>
        <v>0</v>
      </c>
      <c r="N515" s="37"/>
    </row>
    <row r="516" spans="3:14" x14ac:dyDescent="0.3">
      <c r="C516" s="37"/>
      <c r="G516" s="1">
        <f t="shared" si="14"/>
        <v>56.3</v>
      </c>
      <c r="H516" s="10">
        <f t="shared" si="15"/>
        <v>0</v>
      </c>
      <c r="N516" s="37"/>
    </row>
    <row r="517" spans="3:14" x14ac:dyDescent="0.3">
      <c r="C517" s="37"/>
      <c r="G517" s="1">
        <f t="shared" si="14"/>
        <v>56.3</v>
      </c>
      <c r="H517" s="10">
        <f t="shared" si="15"/>
        <v>0</v>
      </c>
      <c r="N517" s="37"/>
    </row>
    <row r="518" spans="3:14" x14ac:dyDescent="0.3">
      <c r="C518" s="37"/>
      <c r="G518" s="1">
        <f t="shared" si="14"/>
        <v>56.3</v>
      </c>
      <c r="H518" s="10">
        <f t="shared" si="15"/>
        <v>0</v>
      </c>
      <c r="N518" s="37"/>
    </row>
    <row r="519" spans="3:14" x14ac:dyDescent="0.3">
      <c r="C519" s="37"/>
      <c r="G519" s="1">
        <f t="shared" si="14"/>
        <v>56.3</v>
      </c>
      <c r="H519" s="10">
        <f t="shared" si="15"/>
        <v>0</v>
      </c>
      <c r="N519" s="37"/>
    </row>
    <row r="520" spans="3:14" x14ac:dyDescent="0.3">
      <c r="C520" s="37"/>
      <c r="G520" s="1">
        <f t="shared" si="14"/>
        <v>56.3</v>
      </c>
      <c r="H520" s="10">
        <f t="shared" si="15"/>
        <v>0</v>
      </c>
    </row>
    <row r="521" spans="3:14" x14ac:dyDescent="0.3">
      <c r="C521" s="37"/>
      <c r="G521" s="1">
        <f t="shared" si="14"/>
        <v>56.3</v>
      </c>
      <c r="H521" s="10">
        <f t="shared" si="15"/>
        <v>0</v>
      </c>
    </row>
    <row r="522" spans="3:14" x14ac:dyDescent="0.3">
      <c r="C522" s="37"/>
      <c r="G522" s="1">
        <f t="shared" si="14"/>
        <v>56.3</v>
      </c>
      <c r="H522" s="10">
        <f t="shared" si="15"/>
        <v>0</v>
      </c>
    </row>
    <row r="523" spans="3:14" x14ac:dyDescent="0.3">
      <c r="C523" s="37"/>
      <c r="G523" s="1">
        <f t="shared" si="14"/>
        <v>56.3</v>
      </c>
      <c r="H523" s="10">
        <f t="shared" si="15"/>
        <v>0</v>
      </c>
    </row>
    <row r="524" spans="3:14" x14ac:dyDescent="0.3">
      <c r="C524" s="37"/>
      <c r="G524" s="1">
        <f t="shared" si="14"/>
        <v>56.3</v>
      </c>
      <c r="H524" s="10">
        <f t="shared" si="15"/>
        <v>0</v>
      </c>
    </row>
    <row r="525" spans="3:14" x14ac:dyDescent="0.3">
      <c r="C525" s="37"/>
      <c r="G525" s="1">
        <f t="shared" si="14"/>
        <v>56.3</v>
      </c>
      <c r="H525" s="10">
        <f t="shared" si="15"/>
        <v>0</v>
      </c>
    </row>
    <row r="526" spans="3:14" x14ac:dyDescent="0.3">
      <c r="C526" s="37"/>
      <c r="G526" s="1">
        <f t="shared" si="14"/>
        <v>56.3</v>
      </c>
      <c r="H526" s="10">
        <f t="shared" si="15"/>
        <v>0</v>
      </c>
    </row>
    <row r="527" spans="3:14" x14ac:dyDescent="0.3">
      <c r="C527" s="37"/>
      <c r="G527" s="1">
        <f t="shared" si="14"/>
        <v>56.3</v>
      </c>
      <c r="H527" s="10">
        <f t="shared" si="15"/>
        <v>0</v>
      </c>
    </row>
    <row r="528" spans="3:14" x14ac:dyDescent="0.3">
      <c r="C528" s="37"/>
      <c r="G528" s="1">
        <f t="shared" si="14"/>
        <v>56.3</v>
      </c>
      <c r="H528" s="10">
        <f t="shared" si="15"/>
        <v>0</v>
      </c>
    </row>
    <row r="529" spans="3:8" x14ac:dyDescent="0.3">
      <c r="C529" s="37"/>
      <c r="G529" s="1">
        <f t="shared" si="14"/>
        <v>56.3</v>
      </c>
      <c r="H529" s="10">
        <f t="shared" si="15"/>
        <v>0</v>
      </c>
    </row>
    <row r="530" spans="3:8" x14ac:dyDescent="0.3">
      <c r="C530" s="37"/>
      <c r="G530" s="1">
        <f t="shared" si="14"/>
        <v>56.3</v>
      </c>
      <c r="H530" s="10">
        <f t="shared" si="15"/>
        <v>0</v>
      </c>
    </row>
    <row r="531" spans="3:8" x14ac:dyDescent="0.3">
      <c r="C531" s="37"/>
      <c r="G531" s="1">
        <f t="shared" si="14"/>
        <v>56.3</v>
      </c>
      <c r="H531" s="10">
        <f t="shared" si="15"/>
        <v>0</v>
      </c>
    </row>
    <row r="532" spans="3:8" x14ac:dyDescent="0.3">
      <c r="C532" s="37"/>
      <c r="G532" s="1">
        <f t="shared" si="14"/>
        <v>56.3</v>
      </c>
      <c r="H532" s="10">
        <f t="shared" si="15"/>
        <v>0</v>
      </c>
    </row>
    <row r="533" spans="3:8" x14ac:dyDescent="0.3">
      <c r="C533" s="37"/>
      <c r="G533" s="1">
        <f t="shared" si="14"/>
        <v>56.3</v>
      </c>
      <c r="H533" s="10">
        <f t="shared" si="15"/>
        <v>0</v>
      </c>
    </row>
    <row r="534" spans="3:8" x14ac:dyDescent="0.3">
      <c r="C534" s="37"/>
      <c r="G534" s="1">
        <f t="shared" si="14"/>
        <v>56.3</v>
      </c>
      <c r="H534" s="10">
        <f t="shared" si="15"/>
        <v>0</v>
      </c>
    </row>
    <row r="535" spans="3:8" x14ac:dyDescent="0.3">
      <c r="C535" s="37"/>
      <c r="G535" s="1">
        <f t="shared" si="14"/>
        <v>56.3</v>
      </c>
      <c r="H535" s="10">
        <f t="shared" si="15"/>
        <v>0</v>
      </c>
    </row>
    <row r="536" spans="3:8" x14ac:dyDescent="0.3">
      <c r="C536" s="37"/>
      <c r="G536" s="1">
        <f t="shared" si="14"/>
        <v>56.3</v>
      </c>
      <c r="H536" s="10">
        <f t="shared" si="15"/>
        <v>0</v>
      </c>
    </row>
    <row r="537" spans="3:8" x14ac:dyDescent="0.3">
      <c r="C537" s="37"/>
      <c r="G537" s="1">
        <f t="shared" si="14"/>
        <v>56.3</v>
      </c>
      <c r="H537" s="10">
        <f t="shared" si="15"/>
        <v>0</v>
      </c>
    </row>
    <row r="538" spans="3:8" x14ac:dyDescent="0.3">
      <c r="C538" s="37"/>
      <c r="G538" s="1">
        <f t="shared" si="14"/>
        <v>56.3</v>
      </c>
      <c r="H538" s="10">
        <f t="shared" si="15"/>
        <v>0</v>
      </c>
    </row>
    <row r="539" spans="3:8" x14ac:dyDescent="0.3">
      <c r="C539" s="37"/>
      <c r="G539" s="1">
        <f t="shared" si="14"/>
        <v>56.3</v>
      </c>
      <c r="H539" s="10">
        <f t="shared" si="15"/>
        <v>0</v>
      </c>
    </row>
    <row r="540" spans="3:8" x14ac:dyDescent="0.3">
      <c r="C540" s="37"/>
      <c r="G540" s="1">
        <f t="shared" ref="G540:G603" si="16">+G539+D540</f>
        <v>56.3</v>
      </c>
      <c r="H540" s="10">
        <f t="shared" ref="H540:H603" si="17">+IF(YEAR(C540)=YEAR(C539),H539+D540, D540)</f>
        <v>0</v>
      </c>
    </row>
    <row r="541" spans="3:8" x14ac:dyDescent="0.3">
      <c r="C541" s="37"/>
      <c r="G541" s="1">
        <f t="shared" si="16"/>
        <v>56.3</v>
      </c>
      <c r="H541" s="10">
        <f t="shared" si="17"/>
        <v>0</v>
      </c>
    </row>
    <row r="542" spans="3:8" x14ac:dyDescent="0.3">
      <c r="C542" s="37"/>
      <c r="G542" s="1">
        <f t="shared" si="16"/>
        <v>56.3</v>
      </c>
      <c r="H542" s="10">
        <f t="shared" si="17"/>
        <v>0</v>
      </c>
    </row>
    <row r="543" spans="3:8" x14ac:dyDescent="0.3">
      <c r="C543" s="37"/>
      <c r="G543" s="1">
        <f t="shared" si="16"/>
        <v>56.3</v>
      </c>
      <c r="H543" s="10">
        <f t="shared" si="17"/>
        <v>0</v>
      </c>
    </row>
    <row r="544" spans="3:8" x14ac:dyDescent="0.3">
      <c r="C544" s="37"/>
      <c r="G544" s="1">
        <f t="shared" si="16"/>
        <v>56.3</v>
      </c>
      <c r="H544" s="10">
        <f t="shared" si="17"/>
        <v>0</v>
      </c>
    </row>
    <row r="545" spans="3:8" x14ac:dyDescent="0.3">
      <c r="C545" s="37"/>
      <c r="G545" s="1">
        <f t="shared" si="16"/>
        <v>56.3</v>
      </c>
      <c r="H545" s="10">
        <f t="shared" si="17"/>
        <v>0</v>
      </c>
    </row>
    <row r="546" spans="3:8" x14ac:dyDescent="0.3">
      <c r="C546" s="37"/>
      <c r="G546" s="1">
        <f t="shared" si="16"/>
        <v>56.3</v>
      </c>
      <c r="H546" s="10">
        <f t="shared" si="17"/>
        <v>0</v>
      </c>
    </row>
    <row r="547" spans="3:8" x14ac:dyDescent="0.3">
      <c r="C547" s="37"/>
      <c r="G547" s="1">
        <f t="shared" si="16"/>
        <v>56.3</v>
      </c>
      <c r="H547" s="10">
        <f t="shared" si="17"/>
        <v>0</v>
      </c>
    </row>
    <row r="548" spans="3:8" x14ac:dyDescent="0.3">
      <c r="C548" s="37"/>
      <c r="G548" s="1">
        <f t="shared" si="16"/>
        <v>56.3</v>
      </c>
      <c r="H548" s="10">
        <f t="shared" si="17"/>
        <v>0</v>
      </c>
    </row>
    <row r="549" spans="3:8" x14ac:dyDescent="0.3">
      <c r="C549" s="37"/>
      <c r="G549" s="1">
        <f t="shared" si="16"/>
        <v>56.3</v>
      </c>
      <c r="H549" s="10">
        <f t="shared" si="17"/>
        <v>0</v>
      </c>
    </row>
    <row r="550" spans="3:8" x14ac:dyDescent="0.3">
      <c r="C550" s="37"/>
      <c r="G550" s="1">
        <f t="shared" si="16"/>
        <v>56.3</v>
      </c>
      <c r="H550" s="10">
        <f t="shared" si="17"/>
        <v>0</v>
      </c>
    </row>
    <row r="551" spans="3:8" x14ac:dyDescent="0.3">
      <c r="C551" s="37"/>
      <c r="G551" s="1">
        <f t="shared" si="16"/>
        <v>56.3</v>
      </c>
      <c r="H551" s="10">
        <f t="shared" si="17"/>
        <v>0</v>
      </c>
    </row>
    <row r="552" spans="3:8" x14ac:dyDescent="0.3">
      <c r="C552" s="37"/>
      <c r="G552" s="1">
        <f t="shared" si="16"/>
        <v>56.3</v>
      </c>
      <c r="H552" s="10">
        <f t="shared" si="17"/>
        <v>0</v>
      </c>
    </row>
    <row r="553" spans="3:8" x14ac:dyDescent="0.3">
      <c r="C553" s="37"/>
      <c r="G553" s="1">
        <f t="shared" si="16"/>
        <v>56.3</v>
      </c>
      <c r="H553" s="10">
        <f t="shared" si="17"/>
        <v>0</v>
      </c>
    </row>
    <row r="554" spans="3:8" x14ac:dyDescent="0.3">
      <c r="C554" s="37"/>
      <c r="G554" s="1">
        <f t="shared" si="16"/>
        <v>56.3</v>
      </c>
      <c r="H554" s="10">
        <f t="shared" si="17"/>
        <v>0</v>
      </c>
    </row>
    <row r="555" spans="3:8" x14ac:dyDescent="0.3">
      <c r="C555" s="37"/>
      <c r="G555" s="1">
        <f t="shared" si="16"/>
        <v>56.3</v>
      </c>
      <c r="H555" s="10">
        <f t="shared" si="17"/>
        <v>0</v>
      </c>
    </row>
    <row r="556" spans="3:8" x14ac:dyDescent="0.3">
      <c r="C556" s="37"/>
      <c r="G556" s="1">
        <f t="shared" si="16"/>
        <v>56.3</v>
      </c>
      <c r="H556" s="10">
        <f t="shared" si="17"/>
        <v>0</v>
      </c>
    </row>
    <row r="557" spans="3:8" x14ac:dyDescent="0.3">
      <c r="C557" s="37"/>
      <c r="G557" s="1">
        <f t="shared" si="16"/>
        <v>56.3</v>
      </c>
      <c r="H557" s="10">
        <f t="shared" si="17"/>
        <v>0</v>
      </c>
    </row>
    <row r="558" spans="3:8" x14ac:dyDescent="0.3">
      <c r="C558" s="37"/>
      <c r="G558" s="1">
        <f t="shared" si="16"/>
        <v>56.3</v>
      </c>
      <c r="H558" s="10">
        <f t="shared" si="17"/>
        <v>0</v>
      </c>
    </row>
    <row r="559" spans="3:8" x14ac:dyDescent="0.3">
      <c r="C559" s="37"/>
      <c r="G559" s="1">
        <f t="shared" si="16"/>
        <v>56.3</v>
      </c>
      <c r="H559" s="10">
        <f t="shared" si="17"/>
        <v>0</v>
      </c>
    </row>
    <row r="560" spans="3:8" x14ac:dyDescent="0.3">
      <c r="C560" s="37"/>
      <c r="G560" s="1">
        <f t="shared" si="16"/>
        <v>56.3</v>
      </c>
      <c r="H560" s="10">
        <f t="shared" si="17"/>
        <v>0</v>
      </c>
    </row>
    <row r="561" spans="3:8" x14ac:dyDescent="0.3">
      <c r="C561" s="37"/>
      <c r="G561" s="1">
        <f t="shared" si="16"/>
        <v>56.3</v>
      </c>
      <c r="H561" s="10">
        <f t="shared" si="17"/>
        <v>0</v>
      </c>
    </row>
    <row r="562" spans="3:8" x14ac:dyDescent="0.3">
      <c r="C562" s="37"/>
      <c r="G562" s="1">
        <f t="shared" si="16"/>
        <v>56.3</v>
      </c>
      <c r="H562" s="10">
        <f t="shared" si="17"/>
        <v>0</v>
      </c>
    </row>
    <row r="563" spans="3:8" x14ac:dyDescent="0.3">
      <c r="C563" s="37"/>
      <c r="G563" s="1">
        <f t="shared" si="16"/>
        <v>56.3</v>
      </c>
      <c r="H563" s="10">
        <f t="shared" si="17"/>
        <v>0</v>
      </c>
    </row>
    <row r="564" spans="3:8" x14ac:dyDescent="0.3">
      <c r="C564" s="37"/>
      <c r="G564" s="1">
        <f t="shared" si="16"/>
        <v>56.3</v>
      </c>
      <c r="H564" s="10">
        <f t="shared" si="17"/>
        <v>0</v>
      </c>
    </row>
    <row r="565" spans="3:8" x14ac:dyDescent="0.3">
      <c r="C565" s="37"/>
      <c r="G565" s="1">
        <f t="shared" si="16"/>
        <v>56.3</v>
      </c>
      <c r="H565" s="10">
        <f t="shared" si="17"/>
        <v>0</v>
      </c>
    </row>
    <row r="566" spans="3:8" x14ac:dyDescent="0.3">
      <c r="C566" s="37"/>
      <c r="G566" s="1">
        <f t="shared" si="16"/>
        <v>56.3</v>
      </c>
      <c r="H566" s="10">
        <f t="shared" si="17"/>
        <v>0</v>
      </c>
    </row>
    <row r="567" spans="3:8" x14ac:dyDescent="0.3">
      <c r="C567" s="37"/>
      <c r="G567" s="1">
        <f t="shared" si="16"/>
        <v>56.3</v>
      </c>
      <c r="H567" s="10">
        <f t="shared" si="17"/>
        <v>0</v>
      </c>
    </row>
    <row r="568" spans="3:8" x14ac:dyDescent="0.3">
      <c r="C568" s="37"/>
      <c r="G568" s="1">
        <f t="shared" si="16"/>
        <v>56.3</v>
      </c>
      <c r="H568" s="10">
        <f t="shared" si="17"/>
        <v>0</v>
      </c>
    </row>
    <row r="569" spans="3:8" x14ac:dyDescent="0.3">
      <c r="C569" s="37"/>
      <c r="G569" s="1">
        <f t="shared" si="16"/>
        <v>56.3</v>
      </c>
      <c r="H569" s="10">
        <f t="shared" si="17"/>
        <v>0</v>
      </c>
    </row>
    <row r="570" spans="3:8" x14ac:dyDescent="0.3">
      <c r="C570" s="37"/>
      <c r="G570" s="1">
        <f t="shared" si="16"/>
        <v>56.3</v>
      </c>
      <c r="H570" s="10">
        <f t="shared" si="17"/>
        <v>0</v>
      </c>
    </row>
    <row r="571" spans="3:8" x14ac:dyDescent="0.3">
      <c r="C571" s="37"/>
      <c r="G571" s="1">
        <f t="shared" si="16"/>
        <v>56.3</v>
      </c>
      <c r="H571" s="10">
        <f t="shared" si="17"/>
        <v>0</v>
      </c>
    </row>
    <row r="572" spans="3:8" x14ac:dyDescent="0.3">
      <c r="C572" s="37"/>
      <c r="G572" s="1">
        <f t="shared" si="16"/>
        <v>56.3</v>
      </c>
      <c r="H572" s="10">
        <f t="shared" si="17"/>
        <v>0</v>
      </c>
    </row>
    <row r="573" spans="3:8" x14ac:dyDescent="0.3">
      <c r="C573" s="37"/>
      <c r="G573" s="1">
        <f t="shared" si="16"/>
        <v>56.3</v>
      </c>
      <c r="H573" s="10">
        <f t="shared" si="17"/>
        <v>0</v>
      </c>
    </row>
    <row r="574" spans="3:8" x14ac:dyDescent="0.3">
      <c r="C574" s="37"/>
      <c r="G574" s="1">
        <f t="shared" si="16"/>
        <v>56.3</v>
      </c>
      <c r="H574" s="10">
        <f t="shared" si="17"/>
        <v>0</v>
      </c>
    </row>
    <row r="575" spans="3:8" x14ac:dyDescent="0.3">
      <c r="C575" s="37"/>
      <c r="G575" s="1">
        <f t="shared" si="16"/>
        <v>56.3</v>
      </c>
      <c r="H575" s="10">
        <f t="shared" si="17"/>
        <v>0</v>
      </c>
    </row>
    <row r="576" spans="3:8" x14ac:dyDescent="0.3">
      <c r="C576" s="37"/>
      <c r="G576" s="1">
        <f t="shared" si="16"/>
        <v>56.3</v>
      </c>
      <c r="H576" s="10">
        <f t="shared" si="17"/>
        <v>0</v>
      </c>
    </row>
    <row r="577" spans="3:8" x14ac:dyDescent="0.3">
      <c r="C577" s="37"/>
      <c r="G577" s="1">
        <f t="shared" si="16"/>
        <v>56.3</v>
      </c>
      <c r="H577" s="10">
        <f t="shared" si="17"/>
        <v>0</v>
      </c>
    </row>
    <row r="578" spans="3:8" x14ac:dyDescent="0.3">
      <c r="C578" s="37"/>
      <c r="G578" s="1">
        <f t="shared" si="16"/>
        <v>56.3</v>
      </c>
      <c r="H578" s="10">
        <f t="shared" si="17"/>
        <v>0</v>
      </c>
    </row>
    <row r="579" spans="3:8" x14ac:dyDescent="0.3">
      <c r="C579" s="37"/>
      <c r="G579" s="1">
        <f t="shared" si="16"/>
        <v>56.3</v>
      </c>
      <c r="H579" s="10">
        <f t="shared" si="17"/>
        <v>0</v>
      </c>
    </row>
    <row r="580" spans="3:8" x14ac:dyDescent="0.3">
      <c r="C580" s="37"/>
      <c r="G580" s="1">
        <f t="shared" si="16"/>
        <v>56.3</v>
      </c>
      <c r="H580" s="10">
        <f t="shared" si="17"/>
        <v>0</v>
      </c>
    </row>
    <row r="581" spans="3:8" x14ac:dyDescent="0.3">
      <c r="C581" s="37"/>
      <c r="G581" s="1">
        <f t="shared" si="16"/>
        <v>56.3</v>
      </c>
      <c r="H581" s="10">
        <f t="shared" si="17"/>
        <v>0</v>
      </c>
    </row>
    <row r="582" spans="3:8" x14ac:dyDescent="0.3">
      <c r="C582" s="37"/>
      <c r="G582" s="1">
        <f t="shared" si="16"/>
        <v>56.3</v>
      </c>
      <c r="H582" s="10">
        <f t="shared" si="17"/>
        <v>0</v>
      </c>
    </row>
    <row r="583" spans="3:8" x14ac:dyDescent="0.3">
      <c r="C583" s="37"/>
      <c r="G583" s="1">
        <f t="shared" si="16"/>
        <v>56.3</v>
      </c>
      <c r="H583" s="10">
        <f t="shared" si="17"/>
        <v>0</v>
      </c>
    </row>
    <row r="584" spans="3:8" x14ac:dyDescent="0.3">
      <c r="C584" s="37"/>
      <c r="G584" s="1">
        <f t="shared" si="16"/>
        <v>56.3</v>
      </c>
      <c r="H584" s="10">
        <f t="shared" si="17"/>
        <v>0</v>
      </c>
    </row>
    <row r="585" spans="3:8" x14ac:dyDescent="0.3">
      <c r="C585" s="37"/>
      <c r="G585" s="1">
        <f t="shared" si="16"/>
        <v>56.3</v>
      </c>
      <c r="H585" s="10">
        <f t="shared" si="17"/>
        <v>0</v>
      </c>
    </row>
    <row r="586" spans="3:8" x14ac:dyDescent="0.3">
      <c r="C586" s="37"/>
      <c r="G586" s="1">
        <f t="shared" si="16"/>
        <v>56.3</v>
      </c>
      <c r="H586" s="10">
        <f t="shared" si="17"/>
        <v>0</v>
      </c>
    </row>
    <row r="587" spans="3:8" x14ac:dyDescent="0.3">
      <c r="C587" s="37"/>
      <c r="G587" s="1">
        <f t="shared" si="16"/>
        <v>56.3</v>
      </c>
      <c r="H587" s="10">
        <f t="shared" si="17"/>
        <v>0</v>
      </c>
    </row>
    <row r="588" spans="3:8" x14ac:dyDescent="0.3">
      <c r="C588" s="37"/>
      <c r="G588" s="1">
        <f t="shared" si="16"/>
        <v>56.3</v>
      </c>
      <c r="H588" s="10">
        <f t="shared" si="17"/>
        <v>0</v>
      </c>
    </row>
    <row r="589" spans="3:8" x14ac:dyDescent="0.3">
      <c r="C589" s="37"/>
      <c r="G589" s="1">
        <f t="shared" si="16"/>
        <v>56.3</v>
      </c>
      <c r="H589" s="10">
        <f t="shared" si="17"/>
        <v>0</v>
      </c>
    </row>
    <row r="590" spans="3:8" x14ac:dyDescent="0.3">
      <c r="C590" s="37"/>
      <c r="G590" s="1">
        <f t="shared" si="16"/>
        <v>56.3</v>
      </c>
      <c r="H590" s="10">
        <f t="shared" si="17"/>
        <v>0</v>
      </c>
    </row>
    <row r="591" spans="3:8" x14ac:dyDescent="0.3">
      <c r="C591" s="37"/>
      <c r="G591" s="1">
        <f t="shared" si="16"/>
        <v>56.3</v>
      </c>
      <c r="H591" s="10">
        <f t="shared" si="17"/>
        <v>0</v>
      </c>
    </row>
    <row r="592" spans="3:8" x14ac:dyDescent="0.3">
      <c r="C592" s="37"/>
      <c r="G592" s="1">
        <f t="shared" si="16"/>
        <v>56.3</v>
      </c>
      <c r="H592" s="10">
        <f t="shared" si="17"/>
        <v>0</v>
      </c>
    </row>
    <row r="593" spans="3:8" x14ac:dyDescent="0.3">
      <c r="C593" s="37"/>
      <c r="G593" s="1">
        <f t="shared" si="16"/>
        <v>56.3</v>
      </c>
      <c r="H593" s="10">
        <f t="shared" si="17"/>
        <v>0</v>
      </c>
    </row>
    <row r="594" spans="3:8" x14ac:dyDescent="0.3">
      <c r="C594" s="37"/>
      <c r="G594" s="1">
        <f t="shared" si="16"/>
        <v>56.3</v>
      </c>
      <c r="H594" s="10">
        <f t="shared" si="17"/>
        <v>0</v>
      </c>
    </row>
    <row r="595" spans="3:8" x14ac:dyDescent="0.3">
      <c r="C595" s="37"/>
      <c r="G595" s="1">
        <f t="shared" si="16"/>
        <v>56.3</v>
      </c>
      <c r="H595" s="10">
        <f t="shared" si="17"/>
        <v>0</v>
      </c>
    </row>
    <row r="596" spans="3:8" x14ac:dyDescent="0.3">
      <c r="C596" s="37"/>
      <c r="G596" s="1">
        <f t="shared" si="16"/>
        <v>56.3</v>
      </c>
      <c r="H596" s="10">
        <f t="shared" si="17"/>
        <v>0</v>
      </c>
    </row>
    <row r="597" spans="3:8" x14ac:dyDescent="0.3">
      <c r="C597" s="37"/>
      <c r="G597" s="1">
        <f t="shared" si="16"/>
        <v>56.3</v>
      </c>
      <c r="H597" s="10">
        <f t="shared" si="17"/>
        <v>0</v>
      </c>
    </row>
    <row r="598" spans="3:8" x14ac:dyDescent="0.3">
      <c r="C598" s="37"/>
      <c r="G598" s="1">
        <f t="shared" si="16"/>
        <v>56.3</v>
      </c>
      <c r="H598" s="10">
        <f t="shared" si="17"/>
        <v>0</v>
      </c>
    </row>
    <row r="599" spans="3:8" x14ac:dyDescent="0.3">
      <c r="C599" s="37"/>
      <c r="G599" s="1">
        <f t="shared" si="16"/>
        <v>56.3</v>
      </c>
      <c r="H599" s="10">
        <f t="shared" si="17"/>
        <v>0</v>
      </c>
    </row>
    <row r="600" spans="3:8" x14ac:dyDescent="0.3">
      <c r="C600" s="37"/>
      <c r="G600" s="1">
        <f t="shared" si="16"/>
        <v>56.3</v>
      </c>
      <c r="H600" s="10">
        <f t="shared" si="17"/>
        <v>0</v>
      </c>
    </row>
    <row r="601" spans="3:8" x14ac:dyDescent="0.3">
      <c r="C601" s="37"/>
      <c r="G601" s="1">
        <f t="shared" si="16"/>
        <v>56.3</v>
      </c>
      <c r="H601" s="10">
        <f t="shared" si="17"/>
        <v>0</v>
      </c>
    </row>
    <row r="602" spans="3:8" x14ac:dyDescent="0.3">
      <c r="C602" s="37"/>
      <c r="G602" s="1">
        <f t="shared" si="16"/>
        <v>56.3</v>
      </c>
      <c r="H602" s="10">
        <f t="shared" si="17"/>
        <v>0</v>
      </c>
    </row>
    <row r="603" spans="3:8" x14ac:dyDescent="0.3">
      <c r="C603" s="37"/>
      <c r="G603" s="1">
        <f t="shared" si="16"/>
        <v>56.3</v>
      </c>
      <c r="H603" s="10">
        <f t="shared" si="17"/>
        <v>0</v>
      </c>
    </row>
    <row r="604" spans="3:8" x14ac:dyDescent="0.3">
      <c r="C604" s="37"/>
      <c r="G604" s="1">
        <f t="shared" ref="G604:G667" si="18">+G603+D604</f>
        <v>56.3</v>
      </c>
      <c r="H604" s="10">
        <f t="shared" ref="H604:H667" si="19">+IF(YEAR(C604)=YEAR(C603),H603+D604, D604)</f>
        <v>0</v>
      </c>
    </row>
    <row r="605" spans="3:8" x14ac:dyDescent="0.3">
      <c r="C605" s="37"/>
      <c r="G605" s="1">
        <f t="shared" si="18"/>
        <v>56.3</v>
      </c>
      <c r="H605" s="10">
        <f t="shared" si="19"/>
        <v>0</v>
      </c>
    </row>
    <row r="606" spans="3:8" x14ac:dyDescent="0.3">
      <c r="C606" s="37"/>
      <c r="G606" s="1">
        <f t="shared" si="18"/>
        <v>56.3</v>
      </c>
      <c r="H606" s="10">
        <f t="shared" si="19"/>
        <v>0</v>
      </c>
    </row>
    <row r="607" spans="3:8" x14ac:dyDescent="0.3">
      <c r="C607" s="37"/>
      <c r="G607" s="1">
        <f t="shared" si="18"/>
        <v>56.3</v>
      </c>
      <c r="H607" s="10">
        <f t="shared" si="19"/>
        <v>0</v>
      </c>
    </row>
    <row r="608" spans="3:8" x14ac:dyDescent="0.3">
      <c r="C608" s="37"/>
      <c r="G608" s="1">
        <f t="shared" si="18"/>
        <v>56.3</v>
      </c>
      <c r="H608" s="10">
        <f t="shared" si="19"/>
        <v>0</v>
      </c>
    </row>
    <row r="609" spans="3:8" x14ac:dyDescent="0.3">
      <c r="C609" s="37"/>
      <c r="G609" s="1">
        <f t="shared" si="18"/>
        <v>56.3</v>
      </c>
      <c r="H609" s="10">
        <f t="shared" si="19"/>
        <v>0</v>
      </c>
    </row>
    <row r="610" spans="3:8" x14ac:dyDescent="0.3">
      <c r="C610" s="37"/>
      <c r="G610" s="1">
        <f t="shared" si="18"/>
        <v>56.3</v>
      </c>
      <c r="H610" s="10">
        <f t="shared" si="19"/>
        <v>0</v>
      </c>
    </row>
    <row r="611" spans="3:8" x14ac:dyDescent="0.3">
      <c r="C611" s="37"/>
      <c r="G611" s="1">
        <f t="shared" si="18"/>
        <v>56.3</v>
      </c>
      <c r="H611" s="10">
        <f t="shared" si="19"/>
        <v>0</v>
      </c>
    </row>
    <row r="612" spans="3:8" x14ac:dyDescent="0.3">
      <c r="C612" s="37"/>
      <c r="G612" s="1">
        <f t="shared" si="18"/>
        <v>56.3</v>
      </c>
      <c r="H612" s="10">
        <f t="shared" si="19"/>
        <v>0</v>
      </c>
    </row>
    <row r="613" spans="3:8" x14ac:dyDescent="0.3">
      <c r="C613" s="37"/>
      <c r="G613" s="1">
        <f t="shared" si="18"/>
        <v>56.3</v>
      </c>
      <c r="H613" s="10">
        <f t="shared" si="19"/>
        <v>0</v>
      </c>
    </row>
    <row r="614" spans="3:8" x14ac:dyDescent="0.3">
      <c r="C614" s="37"/>
      <c r="G614" s="1">
        <f t="shared" si="18"/>
        <v>56.3</v>
      </c>
      <c r="H614" s="10">
        <f t="shared" si="19"/>
        <v>0</v>
      </c>
    </row>
    <row r="615" spans="3:8" x14ac:dyDescent="0.3">
      <c r="C615" s="37"/>
      <c r="G615" s="1">
        <f t="shared" si="18"/>
        <v>56.3</v>
      </c>
      <c r="H615" s="10">
        <f t="shared" si="19"/>
        <v>0</v>
      </c>
    </row>
    <row r="616" spans="3:8" x14ac:dyDescent="0.3">
      <c r="C616" s="37"/>
      <c r="G616" s="1">
        <f t="shared" si="18"/>
        <v>56.3</v>
      </c>
      <c r="H616" s="10">
        <f t="shared" si="19"/>
        <v>0</v>
      </c>
    </row>
    <row r="617" spans="3:8" x14ac:dyDescent="0.3">
      <c r="C617" s="37"/>
      <c r="G617" s="1">
        <f t="shared" si="18"/>
        <v>56.3</v>
      </c>
      <c r="H617" s="10">
        <f t="shared" si="19"/>
        <v>0</v>
      </c>
    </row>
    <row r="618" spans="3:8" x14ac:dyDescent="0.3">
      <c r="C618" s="37"/>
      <c r="G618" s="1">
        <f t="shared" si="18"/>
        <v>56.3</v>
      </c>
      <c r="H618" s="10">
        <f t="shared" si="19"/>
        <v>0</v>
      </c>
    </row>
    <row r="619" spans="3:8" x14ac:dyDescent="0.3">
      <c r="C619" s="37"/>
      <c r="G619" s="1">
        <f t="shared" si="18"/>
        <v>56.3</v>
      </c>
      <c r="H619" s="10">
        <f t="shared" si="19"/>
        <v>0</v>
      </c>
    </row>
    <row r="620" spans="3:8" x14ac:dyDescent="0.3">
      <c r="C620" s="37"/>
      <c r="G620" s="1">
        <f t="shared" si="18"/>
        <v>56.3</v>
      </c>
      <c r="H620" s="10">
        <f t="shared" si="19"/>
        <v>0</v>
      </c>
    </row>
    <row r="621" spans="3:8" x14ac:dyDescent="0.3">
      <c r="C621" s="37"/>
      <c r="G621" s="1">
        <f t="shared" si="18"/>
        <v>56.3</v>
      </c>
      <c r="H621" s="10">
        <f t="shared" si="19"/>
        <v>0</v>
      </c>
    </row>
    <row r="622" spans="3:8" x14ac:dyDescent="0.3">
      <c r="C622" s="37"/>
      <c r="G622" s="1">
        <f t="shared" si="18"/>
        <v>56.3</v>
      </c>
      <c r="H622" s="10">
        <f t="shared" si="19"/>
        <v>0</v>
      </c>
    </row>
    <row r="623" spans="3:8" x14ac:dyDescent="0.3">
      <c r="C623" s="37"/>
      <c r="G623" s="1">
        <f t="shared" si="18"/>
        <v>56.3</v>
      </c>
      <c r="H623" s="10">
        <f t="shared" si="19"/>
        <v>0</v>
      </c>
    </row>
    <row r="624" spans="3:8" x14ac:dyDescent="0.3">
      <c r="C624" s="37"/>
      <c r="G624" s="1">
        <f t="shared" si="18"/>
        <v>56.3</v>
      </c>
      <c r="H624" s="10">
        <f t="shared" si="19"/>
        <v>0</v>
      </c>
    </row>
    <row r="625" spans="3:8" x14ac:dyDescent="0.3">
      <c r="C625" s="37"/>
      <c r="G625" s="1">
        <f t="shared" si="18"/>
        <v>56.3</v>
      </c>
      <c r="H625" s="10">
        <f t="shared" si="19"/>
        <v>0</v>
      </c>
    </row>
    <row r="626" spans="3:8" x14ac:dyDescent="0.3">
      <c r="C626" s="37"/>
      <c r="G626" s="1">
        <f t="shared" si="18"/>
        <v>56.3</v>
      </c>
      <c r="H626" s="10">
        <f t="shared" si="19"/>
        <v>0</v>
      </c>
    </row>
    <row r="627" spans="3:8" x14ac:dyDescent="0.3">
      <c r="C627" s="37"/>
      <c r="G627" s="1">
        <f t="shared" si="18"/>
        <v>56.3</v>
      </c>
      <c r="H627" s="10">
        <f t="shared" si="19"/>
        <v>0</v>
      </c>
    </row>
    <row r="628" spans="3:8" x14ac:dyDescent="0.3">
      <c r="C628" s="37"/>
      <c r="G628" s="1">
        <f t="shared" si="18"/>
        <v>56.3</v>
      </c>
      <c r="H628" s="10">
        <f t="shared" si="19"/>
        <v>0</v>
      </c>
    </row>
    <row r="629" spans="3:8" x14ac:dyDescent="0.3">
      <c r="C629" s="37"/>
      <c r="G629" s="1">
        <f t="shared" si="18"/>
        <v>56.3</v>
      </c>
      <c r="H629" s="10">
        <f t="shared" si="19"/>
        <v>0</v>
      </c>
    </row>
    <row r="630" spans="3:8" x14ac:dyDescent="0.3">
      <c r="C630" s="37"/>
      <c r="G630" s="1">
        <f t="shared" si="18"/>
        <v>56.3</v>
      </c>
      <c r="H630" s="10">
        <f t="shared" si="19"/>
        <v>0</v>
      </c>
    </row>
    <row r="631" spans="3:8" x14ac:dyDescent="0.3">
      <c r="C631" s="37"/>
      <c r="G631" s="1">
        <f t="shared" si="18"/>
        <v>56.3</v>
      </c>
      <c r="H631" s="10">
        <f t="shared" si="19"/>
        <v>0</v>
      </c>
    </row>
    <row r="632" spans="3:8" x14ac:dyDescent="0.3">
      <c r="C632" s="37"/>
      <c r="G632" s="1">
        <f t="shared" si="18"/>
        <v>56.3</v>
      </c>
      <c r="H632" s="10">
        <f t="shared" si="19"/>
        <v>0</v>
      </c>
    </row>
    <row r="633" spans="3:8" x14ac:dyDescent="0.3">
      <c r="C633" s="37"/>
      <c r="G633" s="1">
        <f t="shared" si="18"/>
        <v>56.3</v>
      </c>
      <c r="H633" s="10">
        <f t="shared" si="19"/>
        <v>0</v>
      </c>
    </row>
    <row r="634" spans="3:8" x14ac:dyDescent="0.3">
      <c r="C634" s="37"/>
      <c r="G634" s="1">
        <f t="shared" si="18"/>
        <v>56.3</v>
      </c>
      <c r="H634" s="10">
        <f t="shared" si="19"/>
        <v>0</v>
      </c>
    </row>
    <row r="635" spans="3:8" x14ac:dyDescent="0.3">
      <c r="C635" s="37"/>
      <c r="G635" s="1">
        <f t="shared" si="18"/>
        <v>56.3</v>
      </c>
      <c r="H635" s="10">
        <f t="shared" si="19"/>
        <v>0</v>
      </c>
    </row>
    <row r="636" spans="3:8" x14ac:dyDescent="0.3">
      <c r="C636" s="37"/>
      <c r="G636" s="1">
        <f t="shared" si="18"/>
        <v>56.3</v>
      </c>
      <c r="H636" s="10">
        <f t="shared" si="19"/>
        <v>0</v>
      </c>
    </row>
    <row r="637" spans="3:8" x14ac:dyDescent="0.3">
      <c r="C637" s="37"/>
      <c r="G637" s="1">
        <f t="shared" si="18"/>
        <v>56.3</v>
      </c>
      <c r="H637" s="10">
        <f t="shared" si="19"/>
        <v>0</v>
      </c>
    </row>
    <row r="638" spans="3:8" x14ac:dyDescent="0.3">
      <c r="C638" s="37"/>
      <c r="G638" s="1">
        <f t="shared" si="18"/>
        <v>56.3</v>
      </c>
      <c r="H638" s="10">
        <f t="shared" si="19"/>
        <v>0</v>
      </c>
    </row>
    <row r="639" spans="3:8" x14ac:dyDescent="0.3">
      <c r="C639" s="37"/>
      <c r="G639" s="1">
        <f t="shared" si="18"/>
        <v>56.3</v>
      </c>
      <c r="H639" s="10">
        <f t="shared" si="19"/>
        <v>0</v>
      </c>
    </row>
    <row r="640" spans="3:8" x14ac:dyDescent="0.3">
      <c r="C640" s="37"/>
      <c r="G640" s="1">
        <f t="shared" si="18"/>
        <v>56.3</v>
      </c>
      <c r="H640" s="10">
        <f t="shared" si="19"/>
        <v>0</v>
      </c>
    </row>
    <row r="641" spans="3:8" x14ac:dyDescent="0.3">
      <c r="C641" s="37"/>
      <c r="G641" s="1">
        <f t="shared" si="18"/>
        <v>56.3</v>
      </c>
      <c r="H641" s="10">
        <f t="shared" si="19"/>
        <v>0</v>
      </c>
    </row>
    <row r="642" spans="3:8" x14ac:dyDescent="0.3">
      <c r="C642" s="37"/>
      <c r="G642" s="1">
        <f t="shared" si="18"/>
        <v>56.3</v>
      </c>
      <c r="H642" s="10">
        <f t="shared" si="19"/>
        <v>0</v>
      </c>
    </row>
    <row r="643" spans="3:8" x14ac:dyDescent="0.3">
      <c r="C643" s="37"/>
      <c r="G643" s="1">
        <f t="shared" si="18"/>
        <v>56.3</v>
      </c>
      <c r="H643" s="10">
        <f t="shared" si="19"/>
        <v>0</v>
      </c>
    </row>
    <row r="644" spans="3:8" x14ac:dyDescent="0.3">
      <c r="C644" s="37"/>
      <c r="G644" s="1">
        <f t="shared" si="18"/>
        <v>56.3</v>
      </c>
      <c r="H644" s="10">
        <f t="shared" si="19"/>
        <v>0</v>
      </c>
    </row>
    <row r="645" spans="3:8" x14ac:dyDescent="0.3">
      <c r="C645" s="37"/>
      <c r="G645" s="1">
        <f t="shared" si="18"/>
        <v>56.3</v>
      </c>
      <c r="H645" s="10">
        <f t="shared" si="19"/>
        <v>0</v>
      </c>
    </row>
    <row r="646" spans="3:8" x14ac:dyDescent="0.3">
      <c r="C646" s="37"/>
      <c r="G646" s="1">
        <f t="shared" si="18"/>
        <v>56.3</v>
      </c>
      <c r="H646" s="10">
        <f t="shared" si="19"/>
        <v>0</v>
      </c>
    </row>
    <row r="647" spans="3:8" x14ac:dyDescent="0.3">
      <c r="C647" s="37"/>
      <c r="G647" s="1">
        <f t="shared" si="18"/>
        <v>56.3</v>
      </c>
      <c r="H647" s="10">
        <f t="shared" si="19"/>
        <v>0</v>
      </c>
    </row>
    <row r="648" spans="3:8" x14ac:dyDescent="0.3">
      <c r="C648" s="37"/>
      <c r="G648" s="1">
        <f t="shared" si="18"/>
        <v>56.3</v>
      </c>
      <c r="H648" s="10">
        <f t="shared" si="19"/>
        <v>0</v>
      </c>
    </row>
    <row r="649" spans="3:8" x14ac:dyDescent="0.3">
      <c r="C649" s="37"/>
      <c r="G649" s="1">
        <f t="shared" si="18"/>
        <v>56.3</v>
      </c>
      <c r="H649" s="10">
        <f t="shared" si="19"/>
        <v>0</v>
      </c>
    </row>
    <row r="650" spans="3:8" x14ac:dyDescent="0.3">
      <c r="C650" s="37"/>
      <c r="G650" s="1">
        <f t="shared" si="18"/>
        <v>56.3</v>
      </c>
      <c r="H650" s="10">
        <f t="shared" si="19"/>
        <v>0</v>
      </c>
    </row>
    <row r="651" spans="3:8" x14ac:dyDescent="0.3">
      <c r="C651" s="37"/>
      <c r="G651" s="1">
        <f t="shared" si="18"/>
        <v>56.3</v>
      </c>
      <c r="H651" s="10">
        <f t="shared" si="19"/>
        <v>0</v>
      </c>
    </row>
    <row r="652" spans="3:8" x14ac:dyDescent="0.3">
      <c r="C652" s="37"/>
      <c r="G652" s="1">
        <f t="shared" si="18"/>
        <v>56.3</v>
      </c>
      <c r="H652" s="10">
        <f t="shared" si="19"/>
        <v>0</v>
      </c>
    </row>
    <row r="653" spans="3:8" x14ac:dyDescent="0.3">
      <c r="C653" s="37"/>
      <c r="G653" s="1">
        <f t="shared" si="18"/>
        <v>56.3</v>
      </c>
      <c r="H653" s="10">
        <f t="shared" si="19"/>
        <v>0</v>
      </c>
    </row>
    <row r="654" spans="3:8" x14ac:dyDescent="0.3">
      <c r="C654" s="37"/>
      <c r="G654" s="1">
        <f t="shared" si="18"/>
        <v>56.3</v>
      </c>
      <c r="H654" s="10">
        <f t="shared" si="19"/>
        <v>0</v>
      </c>
    </row>
    <row r="655" spans="3:8" x14ac:dyDescent="0.3">
      <c r="C655" s="37"/>
      <c r="G655" s="1">
        <f t="shared" si="18"/>
        <v>56.3</v>
      </c>
      <c r="H655" s="10">
        <f t="shared" si="19"/>
        <v>0</v>
      </c>
    </row>
    <row r="656" spans="3:8" x14ac:dyDescent="0.3">
      <c r="C656" s="37"/>
      <c r="G656" s="1">
        <f t="shared" si="18"/>
        <v>56.3</v>
      </c>
      <c r="H656" s="10">
        <f t="shared" si="19"/>
        <v>0</v>
      </c>
    </row>
    <row r="657" spans="3:8" x14ac:dyDescent="0.3">
      <c r="C657" s="37"/>
      <c r="G657" s="1">
        <f t="shared" si="18"/>
        <v>56.3</v>
      </c>
      <c r="H657" s="10">
        <f t="shared" si="19"/>
        <v>0</v>
      </c>
    </row>
    <row r="658" spans="3:8" x14ac:dyDescent="0.3">
      <c r="C658" s="37"/>
      <c r="G658" s="1">
        <f t="shared" si="18"/>
        <v>56.3</v>
      </c>
      <c r="H658" s="10">
        <f t="shared" si="19"/>
        <v>0</v>
      </c>
    </row>
    <row r="659" spans="3:8" x14ac:dyDescent="0.3">
      <c r="C659" s="37"/>
      <c r="G659" s="1">
        <f t="shared" si="18"/>
        <v>56.3</v>
      </c>
      <c r="H659" s="10">
        <f t="shared" si="19"/>
        <v>0</v>
      </c>
    </row>
    <row r="660" spans="3:8" x14ac:dyDescent="0.3">
      <c r="C660" s="37"/>
      <c r="G660" s="1">
        <f t="shared" si="18"/>
        <v>56.3</v>
      </c>
      <c r="H660" s="10">
        <f t="shared" si="19"/>
        <v>0</v>
      </c>
    </row>
    <row r="661" spans="3:8" x14ac:dyDescent="0.3">
      <c r="C661" s="37"/>
      <c r="G661" s="1">
        <f t="shared" si="18"/>
        <v>56.3</v>
      </c>
      <c r="H661" s="10">
        <f t="shared" si="19"/>
        <v>0</v>
      </c>
    </row>
    <row r="662" spans="3:8" x14ac:dyDescent="0.3">
      <c r="C662" s="37"/>
      <c r="G662" s="1">
        <f t="shared" si="18"/>
        <v>56.3</v>
      </c>
      <c r="H662" s="10">
        <f t="shared" si="19"/>
        <v>0</v>
      </c>
    </row>
    <row r="663" spans="3:8" x14ac:dyDescent="0.3">
      <c r="C663" s="37"/>
      <c r="G663" s="1">
        <f t="shared" si="18"/>
        <v>56.3</v>
      </c>
      <c r="H663" s="10">
        <f t="shared" si="19"/>
        <v>0</v>
      </c>
    </row>
    <row r="664" spans="3:8" x14ac:dyDescent="0.3">
      <c r="C664" s="37"/>
      <c r="G664" s="1">
        <f t="shared" si="18"/>
        <v>56.3</v>
      </c>
      <c r="H664" s="10">
        <f t="shared" si="19"/>
        <v>0</v>
      </c>
    </row>
    <row r="665" spans="3:8" x14ac:dyDescent="0.3">
      <c r="C665" s="37"/>
      <c r="G665" s="1">
        <f t="shared" si="18"/>
        <v>56.3</v>
      </c>
      <c r="H665" s="10">
        <f t="shared" si="19"/>
        <v>0</v>
      </c>
    </row>
    <row r="666" spans="3:8" x14ac:dyDescent="0.3">
      <c r="C666" s="37"/>
      <c r="G666" s="1">
        <f t="shared" si="18"/>
        <v>56.3</v>
      </c>
      <c r="H666" s="10">
        <f t="shared" si="19"/>
        <v>0</v>
      </c>
    </row>
    <row r="667" spans="3:8" x14ac:dyDescent="0.3">
      <c r="C667" s="37"/>
      <c r="G667" s="1">
        <f t="shared" si="18"/>
        <v>56.3</v>
      </c>
      <c r="H667" s="10">
        <f t="shared" si="19"/>
        <v>0</v>
      </c>
    </row>
    <row r="668" spans="3:8" x14ac:dyDescent="0.3">
      <c r="C668" s="37"/>
      <c r="G668" s="1">
        <f t="shared" ref="G668:G731" si="20">+G667+D668</f>
        <v>56.3</v>
      </c>
      <c r="H668" s="10">
        <f t="shared" ref="H668:H731" si="21">+IF(YEAR(C668)=YEAR(C667),H667+D668, D668)</f>
        <v>0</v>
      </c>
    </row>
    <row r="669" spans="3:8" x14ac:dyDescent="0.3">
      <c r="C669" s="37"/>
      <c r="G669" s="1">
        <f t="shared" si="20"/>
        <v>56.3</v>
      </c>
      <c r="H669" s="10">
        <f t="shared" si="21"/>
        <v>0</v>
      </c>
    </row>
    <row r="670" spans="3:8" x14ac:dyDescent="0.3">
      <c r="C670" s="37"/>
      <c r="G670" s="1">
        <f t="shared" si="20"/>
        <v>56.3</v>
      </c>
      <c r="H670" s="10">
        <f t="shared" si="21"/>
        <v>0</v>
      </c>
    </row>
    <row r="671" spans="3:8" x14ac:dyDescent="0.3">
      <c r="C671" s="37"/>
      <c r="G671" s="1">
        <f t="shared" si="20"/>
        <v>56.3</v>
      </c>
      <c r="H671" s="10">
        <f t="shared" si="21"/>
        <v>0</v>
      </c>
    </row>
    <row r="672" spans="3:8" x14ac:dyDescent="0.3">
      <c r="C672" s="37"/>
      <c r="G672" s="1">
        <f t="shared" si="20"/>
        <v>56.3</v>
      </c>
      <c r="H672" s="10">
        <f t="shared" si="21"/>
        <v>0</v>
      </c>
    </row>
    <row r="673" spans="3:8" x14ac:dyDescent="0.3">
      <c r="C673" s="37"/>
      <c r="G673" s="1">
        <f t="shared" si="20"/>
        <v>56.3</v>
      </c>
      <c r="H673" s="10">
        <f t="shared" si="21"/>
        <v>0</v>
      </c>
    </row>
    <row r="674" spans="3:8" x14ac:dyDescent="0.3">
      <c r="C674" s="37"/>
      <c r="G674" s="1">
        <f t="shared" si="20"/>
        <v>56.3</v>
      </c>
      <c r="H674" s="10">
        <f t="shared" si="21"/>
        <v>0</v>
      </c>
    </row>
    <row r="675" spans="3:8" x14ac:dyDescent="0.3">
      <c r="C675" s="37"/>
      <c r="G675" s="1">
        <f t="shared" si="20"/>
        <v>56.3</v>
      </c>
      <c r="H675" s="10">
        <f t="shared" si="21"/>
        <v>0</v>
      </c>
    </row>
    <row r="676" spans="3:8" x14ac:dyDescent="0.3">
      <c r="C676" s="37"/>
      <c r="G676" s="1">
        <f t="shared" si="20"/>
        <v>56.3</v>
      </c>
      <c r="H676" s="10">
        <f t="shared" si="21"/>
        <v>0</v>
      </c>
    </row>
    <row r="677" spans="3:8" x14ac:dyDescent="0.3">
      <c r="C677" s="37"/>
      <c r="G677" s="1">
        <f t="shared" si="20"/>
        <v>56.3</v>
      </c>
      <c r="H677" s="10">
        <f t="shared" si="21"/>
        <v>0</v>
      </c>
    </row>
    <row r="678" spans="3:8" x14ac:dyDescent="0.3">
      <c r="C678" s="37"/>
      <c r="G678" s="1">
        <f t="shared" si="20"/>
        <v>56.3</v>
      </c>
      <c r="H678" s="10">
        <f t="shared" si="21"/>
        <v>0</v>
      </c>
    </row>
    <row r="679" spans="3:8" x14ac:dyDescent="0.3">
      <c r="C679" s="37"/>
      <c r="G679" s="1">
        <f t="shared" si="20"/>
        <v>56.3</v>
      </c>
      <c r="H679" s="10">
        <f t="shared" si="21"/>
        <v>0</v>
      </c>
    </row>
    <row r="680" spans="3:8" x14ac:dyDescent="0.3">
      <c r="C680" s="37"/>
      <c r="G680" s="1">
        <f t="shared" si="20"/>
        <v>56.3</v>
      </c>
      <c r="H680" s="10">
        <f t="shared" si="21"/>
        <v>0</v>
      </c>
    </row>
    <row r="681" spans="3:8" x14ac:dyDescent="0.3">
      <c r="C681" s="37"/>
      <c r="G681" s="1">
        <f t="shared" si="20"/>
        <v>56.3</v>
      </c>
      <c r="H681" s="10">
        <f t="shared" si="21"/>
        <v>0</v>
      </c>
    </row>
    <row r="682" spans="3:8" x14ac:dyDescent="0.3">
      <c r="C682" s="37"/>
      <c r="G682" s="1">
        <f t="shared" si="20"/>
        <v>56.3</v>
      </c>
      <c r="H682" s="10">
        <f t="shared" si="21"/>
        <v>0</v>
      </c>
    </row>
    <row r="683" spans="3:8" x14ac:dyDescent="0.3">
      <c r="C683" s="37"/>
      <c r="G683" s="1">
        <f t="shared" si="20"/>
        <v>56.3</v>
      </c>
      <c r="H683" s="10">
        <f t="shared" si="21"/>
        <v>0</v>
      </c>
    </row>
    <row r="684" spans="3:8" x14ac:dyDescent="0.3">
      <c r="C684" s="37"/>
      <c r="G684" s="1">
        <f t="shared" si="20"/>
        <v>56.3</v>
      </c>
      <c r="H684" s="10">
        <f t="shared" si="21"/>
        <v>0</v>
      </c>
    </row>
    <row r="685" spans="3:8" x14ac:dyDescent="0.3">
      <c r="C685" s="37"/>
      <c r="G685" s="1">
        <f t="shared" si="20"/>
        <v>56.3</v>
      </c>
      <c r="H685" s="10">
        <f t="shared" si="21"/>
        <v>0</v>
      </c>
    </row>
    <row r="686" spans="3:8" x14ac:dyDescent="0.3">
      <c r="C686" s="37"/>
      <c r="G686" s="1">
        <f t="shared" si="20"/>
        <v>56.3</v>
      </c>
      <c r="H686" s="10">
        <f t="shared" si="21"/>
        <v>0</v>
      </c>
    </row>
    <row r="687" spans="3:8" x14ac:dyDescent="0.3">
      <c r="C687" s="37"/>
      <c r="G687" s="1">
        <f t="shared" si="20"/>
        <v>56.3</v>
      </c>
      <c r="H687" s="10">
        <f t="shared" si="21"/>
        <v>0</v>
      </c>
    </row>
    <row r="688" spans="3:8" x14ac:dyDescent="0.3">
      <c r="C688" s="37"/>
      <c r="G688" s="1">
        <f t="shared" si="20"/>
        <v>56.3</v>
      </c>
      <c r="H688" s="10">
        <f t="shared" si="21"/>
        <v>0</v>
      </c>
    </row>
    <row r="689" spans="3:8" x14ac:dyDescent="0.3">
      <c r="C689" s="37"/>
      <c r="G689" s="1">
        <f t="shared" si="20"/>
        <v>56.3</v>
      </c>
      <c r="H689" s="10">
        <f t="shared" si="21"/>
        <v>0</v>
      </c>
    </row>
    <row r="690" spans="3:8" x14ac:dyDescent="0.3">
      <c r="C690" s="37"/>
      <c r="G690" s="1">
        <f t="shared" si="20"/>
        <v>56.3</v>
      </c>
      <c r="H690" s="10">
        <f t="shared" si="21"/>
        <v>0</v>
      </c>
    </row>
    <row r="691" spans="3:8" x14ac:dyDescent="0.3">
      <c r="C691" s="37"/>
      <c r="G691" s="1">
        <f t="shared" si="20"/>
        <v>56.3</v>
      </c>
      <c r="H691" s="10">
        <f t="shared" si="21"/>
        <v>0</v>
      </c>
    </row>
    <row r="692" spans="3:8" x14ac:dyDescent="0.3">
      <c r="C692" s="37"/>
      <c r="G692" s="1">
        <f t="shared" si="20"/>
        <v>56.3</v>
      </c>
      <c r="H692" s="10">
        <f t="shared" si="21"/>
        <v>0</v>
      </c>
    </row>
    <row r="693" spans="3:8" x14ac:dyDescent="0.3">
      <c r="C693" s="37"/>
      <c r="G693" s="1">
        <f t="shared" si="20"/>
        <v>56.3</v>
      </c>
      <c r="H693" s="10">
        <f t="shared" si="21"/>
        <v>0</v>
      </c>
    </row>
    <row r="694" spans="3:8" x14ac:dyDescent="0.3">
      <c r="C694" s="37"/>
      <c r="G694" s="1">
        <f t="shared" si="20"/>
        <v>56.3</v>
      </c>
      <c r="H694" s="10">
        <f t="shared" si="21"/>
        <v>0</v>
      </c>
    </row>
    <row r="695" spans="3:8" x14ac:dyDescent="0.3">
      <c r="C695" s="37"/>
      <c r="G695" s="1">
        <f t="shared" si="20"/>
        <v>56.3</v>
      </c>
      <c r="H695" s="10">
        <f t="shared" si="21"/>
        <v>0</v>
      </c>
    </row>
    <row r="696" spans="3:8" x14ac:dyDescent="0.3">
      <c r="C696" s="37"/>
      <c r="G696" s="1">
        <f t="shared" si="20"/>
        <v>56.3</v>
      </c>
      <c r="H696" s="10">
        <f t="shared" si="21"/>
        <v>0</v>
      </c>
    </row>
    <row r="697" spans="3:8" x14ac:dyDescent="0.3">
      <c r="C697" s="37"/>
      <c r="G697" s="1">
        <f t="shared" si="20"/>
        <v>56.3</v>
      </c>
      <c r="H697" s="10">
        <f t="shared" si="21"/>
        <v>0</v>
      </c>
    </row>
    <row r="698" spans="3:8" x14ac:dyDescent="0.3">
      <c r="C698" s="37"/>
      <c r="G698" s="1">
        <f t="shared" si="20"/>
        <v>56.3</v>
      </c>
      <c r="H698" s="10">
        <f t="shared" si="21"/>
        <v>0</v>
      </c>
    </row>
    <row r="699" spans="3:8" x14ac:dyDescent="0.3">
      <c r="C699" s="37"/>
      <c r="G699" s="1">
        <f t="shared" si="20"/>
        <v>56.3</v>
      </c>
      <c r="H699" s="10">
        <f t="shared" si="21"/>
        <v>0</v>
      </c>
    </row>
    <row r="700" spans="3:8" x14ac:dyDescent="0.3">
      <c r="C700" s="37"/>
      <c r="G700" s="1">
        <f t="shared" si="20"/>
        <v>56.3</v>
      </c>
      <c r="H700" s="10">
        <f t="shared" si="21"/>
        <v>0</v>
      </c>
    </row>
    <row r="701" spans="3:8" x14ac:dyDescent="0.3">
      <c r="C701" s="37"/>
      <c r="G701" s="1">
        <f t="shared" si="20"/>
        <v>56.3</v>
      </c>
      <c r="H701" s="10">
        <f t="shared" si="21"/>
        <v>0</v>
      </c>
    </row>
    <row r="702" spans="3:8" x14ac:dyDescent="0.3">
      <c r="C702" s="37"/>
      <c r="G702" s="1">
        <f t="shared" si="20"/>
        <v>56.3</v>
      </c>
      <c r="H702" s="10">
        <f t="shared" si="21"/>
        <v>0</v>
      </c>
    </row>
    <row r="703" spans="3:8" x14ac:dyDescent="0.3">
      <c r="C703" s="37"/>
      <c r="G703" s="1">
        <f t="shared" si="20"/>
        <v>56.3</v>
      </c>
      <c r="H703" s="10">
        <f t="shared" si="21"/>
        <v>0</v>
      </c>
    </row>
    <row r="704" spans="3:8" x14ac:dyDescent="0.3">
      <c r="C704" s="37"/>
      <c r="G704" s="1">
        <f t="shared" si="20"/>
        <v>56.3</v>
      </c>
      <c r="H704" s="10">
        <f t="shared" si="21"/>
        <v>0</v>
      </c>
    </row>
    <row r="705" spans="3:8" x14ac:dyDescent="0.3">
      <c r="C705" s="37"/>
      <c r="G705" s="1">
        <f t="shared" si="20"/>
        <v>56.3</v>
      </c>
      <c r="H705" s="10">
        <f t="shared" si="21"/>
        <v>0</v>
      </c>
    </row>
    <row r="706" spans="3:8" x14ac:dyDescent="0.3">
      <c r="C706" s="37"/>
      <c r="G706" s="1">
        <f t="shared" si="20"/>
        <v>56.3</v>
      </c>
      <c r="H706" s="10">
        <f t="shared" si="21"/>
        <v>0</v>
      </c>
    </row>
    <row r="707" spans="3:8" x14ac:dyDescent="0.3">
      <c r="C707" s="37"/>
      <c r="G707" s="1">
        <f t="shared" si="20"/>
        <v>56.3</v>
      </c>
      <c r="H707" s="10">
        <f t="shared" si="21"/>
        <v>0</v>
      </c>
    </row>
    <row r="708" spans="3:8" x14ac:dyDescent="0.3">
      <c r="C708" s="37"/>
      <c r="G708" s="1">
        <f t="shared" si="20"/>
        <v>56.3</v>
      </c>
      <c r="H708" s="10">
        <f t="shared" si="21"/>
        <v>0</v>
      </c>
    </row>
    <row r="709" spans="3:8" x14ac:dyDescent="0.3">
      <c r="C709" s="37"/>
      <c r="G709" s="1">
        <f t="shared" si="20"/>
        <v>56.3</v>
      </c>
      <c r="H709" s="10">
        <f t="shared" si="21"/>
        <v>0</v>
      </c>
    </row>
    <row r="710" spans="3:8" x14ac:dyDescent="0.3">
      <c r="C710" s="37"/>
      <c r="G710" s="1">
        <f t="shared" si="20"/>
        <v>56.3</v>
      </c>
      <c r="H710" s="10">
        <f t="shared" si="21"/>
        <v>0</v>
      </c>
    </row>
    <row r="711" spans="3:8" x14ac:dyDescent="0.3">
      <c r="C711" s="37"/>
      <c r="G711" s="1">
        <f t="shared" si="20"/>
        <v>56.3</v>
      </c>
      <c r="H711" s="10">
        <f t="shared" si="21"/>
        <v>0</v>
      </c>
    </row>
    <row r="712" spans="3:8" x14ac:dyDescent="0.3">
      <c r="C712" s="37"/>
      <c r="G712" s="1">
        <f t="shared" si="20"/>
        <v>56.3</v>
      </c>
      <c r="H712" s="10">
        <f t="shared" si="21"/>
        <v>0</v>
      </c>
    </row>
    <row r="713" spans="3:8" x14ac:dyDescent="0.3">
      <c r="C713" s="37"/>
      <c r="G713" s="1">
        <f t="shared" si="20"/>
        <v>56.3</v>
      </c>
      <c r="H713" s="10">
        <f t="shared" si="21"/>
        <v>0</v>
      </c>
    </row>
    <row r="714" spans="3:8" x14ac:dyDescent="0.3">
      <c r="C714" s="37"/>
      <c r="G714" s="1">
        <f t="shared" si="20"/>
        <v>56.3</v>
      </c>
      <c r="H714" s="10">
        <f t="shared" si="21"/>
        <v>0</v>
      </c>
    </row>
    <row r="715" spans="3:8" x14ac:dyDescent="0.3">
      <c r="C715" s="37"/>
      <c r="G715" s="1">
        <f t="shared" si="20"/>
        <v>56.3</v>
      </c>
      <c r="H715" s="10">
        <f t="shared" si="21"/>
        <v>0</v>
      </c>
    </row>
    <row r="716" spans="3:8" x14ac:dyDescent="0.3">
      <c r="C716" s="37"/>
      <c r="G716" s="1">
        <f t="shared" si="20"/>
        <v>56.3</v>
      </c>
      <c r="H716" s="10">
        <f t="shared" si="21"/>
        <v>0</v>
      </c>
    </row>
    <row r="717" spans="3:8" x14ac:dyDescent="0.3">
      <c r="C717" s="37"/>
      <c r="G717" s="1">
        <f t="shared" si="20"/>
        <v>56.3</v>
      </c>
      <c r="H717" s="10">
        <f t="shared" si="21"/>
        <v>0</v>
      </c>
    </row>
    <row r="718" spans="3:8" x14ac:dyDescent="0.3">
      <c r="C718" s="37"/>
      <c r="G718" s="1">
        <f t="shared" si="20"/>
        <v>56.3</v>
      </c>
      <c r="H718" s="10">
        <f t="shared" si="21"/>
        <v>0</v>
      </c>
    </row>
    <row r="719" spans="3:8" x14ac:dyDescent="0.3">
      <c r="C719" s="37"/>
      <c r="G719" s="1">
        <f t="shared" si="20"/>
        <v>56.3</v>
      </c>
      <c r="H719" s="10">
        <f t="shared" si="21"/>
        <v>0</v>
      </c>
    </row>
    <row r="720" spans="3:8" x14ac:dyDescent="0.3">
      <c r="C720" s="37"/>
      <c r="G720" s="1">
        <f t="shared" si="20"/>
        <v>56.3</v>
      </c>
      <c r="H720" s="10">
        <f t="shared" si="21"/>
        <v>0</v>
      </c>
    </row>
    <row r="721" spans="3:8" x14ac:dyDescent="0.3">
      <c r="C721" s="37"/>
      <c r="G721" s="1">
        <f t="shared" si="20"/>
        <v>56.3</v>
      </c>
      <c r="H721" s="10">
        <f t="shared" si="21"/>
        <v>0</v>
      </c>
    </row>
    <row r="722" spans="3:8" x14ac:dyDescent="0.3">
      <c r="C722" s="37"/>
      <c r="G722" s="1">
        <f t="shared" si="20"/>
        <v>56.3</v>
      </c>
      <c r="H722" s="10">
        <f t="shared" si="21"/>
        <v>0</v>
      </c>
    </row>
    <row r="723" spans="3:8" x14ac:dyDescent="0.3">
      <c r="C723" s="37"/>
      <c r="G723" s="1">
        <f t="shared" si="20"/>
        <v>56.3</v>
      </c>
      <c r="H723" s="10">
        <f t="shared" si="21"/>
        <v>0</v>
      </c>
    </row>
    <row r="724" spans="3:8" x14ac:dyDescent="0.3">
      <c r="C724" s="37"/>
      <c r="G724" s="1">
        <f t="shared" si="20"/>
        <v>56.3</v>
      </c>
      <c r="H724" s="10">
        <f t="shared" si="21"/>
        <v>0</v>
      </c>
    </row>
    <row r="725" spans="3:8" x14ac:dyDescent="0.3">
      <c r="C725" s="37"/>
      <c r="G725" s="1">
        <f t="shared" si="20"/>
        <v>56.3</v>
      </c>
      <c r="H725" s="10">
        <f t="shared" si="21"/>
        <v>0</v>
      </c>
    </row>
    <row r="726" spans="3:8" x14ac:dyDescent="0.3">
      <c r="C726" s="37"/>
      <c r="G726" s="1">
        <f t="shared" si="20"/>
        <v>56.3</v>
      </c>
      <c r="H726" s="10">
        <f t="shared" si="21"/>
        <v>0</v>
      </c>
    </row>
    <row r="727" spans="3:8" x14ac:dyDescent="0.3">
      <c r="C727" s="37"/>
      <c r="G727" s="1">
        <f t="shared" si="20"/>
        <v>56.3</v>
      </c>
      <c r="H727" s="10">
        <f t="shared" si="21"/>
        <v>0</v>
      </c>
    </row>
    <row r="728" spans="3:8" x14ac:dyDescent="0.3">
      <c r="C728" s="37"/>
      <c r="G728" s="1">
        <f t="shared" si="20"/>
        <v>56.3</v>
      </c>
      <c r="H728" s="10">
        <f t="shared" si="21"/>
        <v>0</v>
      </c>
    </row>
    <row r="729" spans="3:8" x14ac:dyDescent="0.3">
      <c r="C729" s="37"/>
      <c r="G729" s="1">
        <f t="shared" si="20"/>
        <v>56.3</v>
      </c>
      <c r="H729" s="10">
        <f t="shared" si="21"/>
        <v>0</v>
      </c>
    </row>
    <row r="730" spans="3:8" x14ac:dyDescent="0.3">
      <c r="C730" s="37"/>
      <c r="G730" s="1">
        <f t="shared" si="20"/>
        <v>56.3</v>
      </c>
      <c r="H730" s="10">
        <f t="shared" si="21"/>
        <v>0</v>
      </c>
    </row>
    <row r="731" spans="3:8" x14ac:dyDescent="0.3">
      <c r="C731" s="37"/>
      <c r="G731" s="1">
        <f t="shared" si="20"/>
        <v>56.3</v>
      </c>
      <c r="H731" s="10">
        <f t="shared" si="21"/>
        <v>0</v>
      </c>
    </row>
    <row r="732" spans="3:8" x14ac:dyDescent="0.3">
      <c r="C732" s="37"/>
      <c r="G732" s="1">
        <f t="shared" ref="G732:G795" si="22">+G731+D732</f>
        <v>56.3</v>
      </c>
      <c r="H732" s="10">
        <f t="shared" ref="H732:H795" si="23">+IF(YEAR(C732)=YEAR(C731),H731+D732, D732)</f>
        <v>0</v>
      </c>
    </row>
    <row r="733" spans="3:8" x14ac:dyDescent="0.3">
      <c r="C733" s="37"/>
      <c r="G733" s="1">
        <f t="shared" si="22"/>
        <v>56.3</v>
      </c>
      <c r="H733" s="10">
        <f t="shared" si="23"/>
        <v>0</v>
      </c>
    </row>
    <row r="734" spans="3:8" x14ac:dyDescent="0.3">
      <c r="C734" s="37"/>
      <c r="G734" s="1">
        <f t="shared" si="22"/>
        <v>56.3</v>
      </c>
      <c r="H734" s="10">
        <f t="shared" si="23"/>
        <v>0</v>
      </c>
    </row>
    <row r="735" spans="3:8" x14ac:dyDescent="0.3">
      <c r="C735" s="37"/>
      <c r="G735" s="1">
        <f t="shared" si="22"/>
        <v>56.3</v>
      </c>
      <c r="H735" s="10">
        <f t="shared" si="23"/>
        <v>0</v>
      </c>
    </row>
    <row r="736" spans="3:8" x14ac:dyDescent="0.3">
      <c r="C736" s="37"/>
      <c r="G736" s="1">
        <f t="shared" si="22"/>
        <v>56.3</v>
      </c>
      <c r="H736" s="10">
        <f t="shared" si="23"/>
        <v>0</v>
      </c>
    </row>
    <row r="737" spans="3:8" x14ac:dyDescent="0.3">
      <c r="C737" s="37"/>
      <c r="G737" s="1">
        <f t="shared" si="22"/>
        <v>56.3</v>
      </c>
      <c r="H737" s="10">
        <f t="shared" si="23"/>
        <v>0</v>
      </c>
    </row>
    <row r="738" spans="3:8" x14ac:dyDescent="0.3">
      <c r="C738" s="37"/>
      <c r="G738" s="1">
        <f t="shared" si="22"/>
        <v>56.3</v>
      </c>
      <c r="H738" s="10">
        <f t="shared" si="23"/>
        <v>0</v>
      </c>
    </row>
    <row r="739" spans="3:8" x14ac:dyDescent="0.3">
      <c r="C739" s="37"/>
      <c r="G739" s="1">
        <f t="shared" si="22"/>
        <v>56.3</v>
      </c>
      <c r="H739" s="10">
        <f t="shared" si="23"/>
        <v>0</v>
      </c>
    </row>
    <row r="740" spans="3:8" x14ac:dyDescent="0.3">
      <c r="C740" s="37"/>
      <c r="G740" s="1">
        <f t="shared" si="22"/>
        <v>56.3</v>
      </c>
      <c r="H740" s="10">
        <f t="shared" si="23"/>
        <v>0</v>
      </c>
    </row>
    <row r="741" spans="3:8" x14ac:dyDescent="0.3">
      <c r="C741" s="37"/>
      <c r="G741" s="1">
        <f t="shared" si="22"/>
        <v>56.3</v>
      </c>
      <c r="H741" s="10">
        <f t="shared" si="23"/>
        <v>0</v>
      </c>
    </row>
    <row r="742" spans="3:8" x14ac:dyDescent="0.3">
      <c r="C742" s="37"/>
      <c r="G742" s="1">
        <f t="shared" si="22"/>
        <v>56.3</v>
      </c>
      <c r="H742" s="10">
        <f t="shared" si="23"/>
        <v>0</v>
      </c>
    </row>
    <row r="743" spans="3:8" x14ac:dyDescent="0.3">
      <c r="C743" s="37"/>
      <c r="G743" s="1">
        <f t="shared" si="22"/>
        <v>56.3</v>
      </c>
      <c r="H743" s="10">
        <f t="shared" si="23"/>
        <v>0</v>
      </c>
    </row>
    <row r="744" spans="3:8" x14ac:dyDescent="0.3">
      <c r="C744" s="37"/>
      <c r="G744" s="1">
        <f t="shared" si="22"/>
        <v>56.3</v>
      </c>
      <c r="H744" s="10">
        <f t="shared" si="23"/>
        <v>0</v>
      </c>
    </row>
    <row r="745" spans="3:8" x14ac:dyDescent="0.3">
      <c r="C745" s="37"/>
      <c r="G745" s="1">
        <f t="shared" si="22"/>
        <v>56.3</v>
      </c>
      <c r="H745" s="10">
        <f t="shared" si="23"/>
        <v>0</v>
      </c>
    </row>
    <row r="746" spans="3:8" x14ac:dyDescent="0.3">
      <c r="C746" s="37"/>
      <c r="G746" s="1">
        <f t="shared" si="22"/>
        <v>56.3</v>
      </c>
      <c r="H746" s="10">
        <f t="shared" si="23"/>
        <v>0</v>
      </c>
    </row>
    <row r="747" spans="3:8" x14ac:dyDescent="0.3">
      <c r="C747" s="37"/>
      <c r="G747" s="1">
        <f t="shared" si="22"/>
        <v>56.3</v>
      </c>
      <c r="H747" s="10">
        <f t="shared" si="23"/>
        <v>0</v>
      </c>
    </row>
    <row r="748" spans="3:8" x14ac:dyDescent="0.3">
      <c r="C748" s="37"/>
      <c r="G748" s="1">
        <f t="shared" si="22"/>
        <v>56.3</v>
      </c>
      <c r="H748" s="10">
        <f t="shared" si="23"/>
        <v>0</v>
      </c>
    </row>
    <row r="749" spans="3:8" x14ac:dyDescent="0.3">
      <c r="C749" s="37"/>
      <c r="G749" s="1">
        <f t="shared" si="22"/>
        <v>56.3</v>
      </c>
      <c r="H749" s="10">
        <f t="shared" si="23"/>
        <v>0</v>
      </c>
    </row>
    <row r="750" spans="3:8" x14ac:dyDescent="0.3">
      <c r="C750" s="37"/>
      <c r="G750" s="1">
        <f t="shared" si="22"/>
        <v>56.3</v>
      </c>
      <c r="H750" s="10">
        <f t="shared" si="23"/>
        <v>0</v>
      </c>
    </row>
    <row r="751" spans="3:8" x14ac:dyDescent="0.3">
      <c r="C751" s="37"/>
      <c r="G751" s="1">
        <f t="shared" si="22"/>
        <v>56.3</v>
      </c>
      <c r="H751" s="10">
        <f t="shared" si="23"/>
        <v>0</v>
      </c>
    </row>
    <row r="752" spans="3:8" x14ac:dyDescent="0.3">
      <c r="C752" s="37"/>
      <c r="G752" s="1">
        <f t="shared" si="22"/>
        <v>56.3</v>
      </c>
      <c r="H752" s="10">
        <f t="shared" si="23"/>
        <v>0</v>
      </c>
    </row>
    <row r="753" spans="3:8" x14ac:dyDescent="0.3">
      <c r="C753" s="37"/>
      <c r="G753" s="1">
        <f t="shared" si="22"/>
        <v>56.3</v>
      </c>
      <c r="H753" s="10">
        <f t="shared" si="23"/>
        <v>0</v>
      </c>
    </row>
    <row r="754" spans="3:8" x14ac:dyDescent="0.3">
      <c r="C754" s="37"/>
      <c r="G754" s="1">
        <f t="shared" si="22"/>
        <v>56.3</v>
      </c>
      <c r="H754" s="10">
        <f t="shared" si="23"/>
        <v>0</v>
      </c>
    </row>
    <row r="755" spans="3:8" x14ac:dyDescent="0.3">
      <c r="C755" s="37"/>
      <c r="G755" s="1">
        <f t="shared" si="22"/>
        <v>56.3</v>
      </c>
      <c r="H755" s="10">
        <f t="shared" si="23"/>
        <v>0</v>
      </c>
    </row>
    <row r="756" spans="3:8" x14ac:dyDescent="0.3">
      <c r="C756" s="37"/>
      <c r="G756" s="1">
        <f t="shared" si="22"/>
        <v>56.3</v>
      </c>
      <c r="H756" s="10">
        <f t="shared" si="23"/>
        <v>0</v>
      </c>
    </row>
    <row r="757" spans="3:8" x14ac:dyDescent="0.3">
      <c r="C757" s="37"/>
      <c r="G757" s="1">
        <f t="shared" si="22"/>
        <v>56.3</v>
      </c>
      <c r="H757" s="10">
        <f t="shared" si="23"/>
        <v>0</v>
      </c>
    </row>
    <row r="758" spans="3:8" x14ac:dyDescent="0.3">
      <c r="C758" s="37"/>
      <c r="G758" s="1">
        <f t="shared" si="22"/>
        <v>56.3</v>
      </c>
      <c r="H758" s="10">
        <f t="shared" si="23"/>
        <v>0</v>
      </c>
    </row>
    <row r="759" spans="3:8" x14ac:dyDescent="0.3">
      <c r="C759" s="37"/>
      <c r="G759" s="1">
        <f t="shared" si="22"/>
        <v>56.3</v>
      </c>
      <c r="H759" s="10">
        <f t="shared" si="23"/>
        <v>0</v>
      </c>
    </row>
    <row r="760" spans="3:8" x14ac:dyDescent="0.3">
      <c r="C760" s="37"/>
      <c r="G760" s="1">
        <f t="shared" si="22"/>
        <v>56.3</v>
      </c>
      <c r="H760" s="10">
        <f t="shared" si="23"/>
        <v>0</v>
      </c>
    </row>
    <row r="761" spans="3:8" x14ac:dyDescent="0.3">
      <c r="C761" s="37"/>
      <c r="G761" s="1">
        <f t="shared" si="22"/>
        <v>56.3</v>
      </c>
      <c r="H761" s="10">
        <f t="shared" si="23"/>
        <v>0</v>
      </c>
    </row>
    <row r="762" spans="3:8" x14ac:dyDescent="0.3">
      <c r="C762" s="37"/>
      <c r="G762" s="1">
        <f t="shared" si="22"/>
        <v>56.3</v>
      </c>
      <c r="H762" s="10">
        <f t="shared" si="23"/>
        <v>0</v>
      </c>
    </row>
    <row r="763" spans="3:8" x14ac:dyDescent="0.3">
      <c r="C763" s="37"/>
      <c r="G763" s="1">
        <f t="shared" si="22"/>
        <v>56.3</v>
      </c>
      <c r="H763" s="10">
        <f t="shared" si="23"/>
        <v>0</v>
      </c>
    </row>
    <row r="764" spans="3:8" x14ac:dyDescent="0.3">
      <c r="C764" s="37"/>
      <c r="G764" s="1">
        <f t="shared" si="22"/>
        <v>56.3</v>
      </c>
      <c r="H764" s="10">
        <f t="shared" si="23"/>
        <v>0</v>
      </c>
    </row>
    <row r="765" spans="3:8" x14ac:dyDescent="0.3">
      <c r="C765" s="37"/>
      <c r="G765" s="1">
        <f t="shared" si="22"/>
        <v>56.3</v>
      </c>
      <c r="H765" s="10">
        <f t="shared" si="23"/>
        <v>0</v>
      </c>
    </row>
    <row r="766" spans="3:8" x14ac:dyDescent="0.3">
      <c r="C766" s="37"/>
      <c r="G766" s="1">
        <f t="shared" si="22"/>
        <v>56.3</v>
      </c>
      <c r="H766" s="10">
        <f t="shared" si="23"/>
        <v>0</v>
      </c>
    </row>
    <row r="767" spans="3:8" x14ac:dyDescent="0.3">
      <c r="C767" s="37"/>
      <c r="G767" s="1">
        <f t="shared" si="22"/>
        <v>56.3</v>
      </c>
      <c r="H767" s="10">
        <f t="shared" si="23"/>
        <v>0</v>
      </c>
    </row>
    <row r="768" spans="3:8" x14ac:dyDescent="0.3">
      <c r="C768" s="37"/>
      <c r="G768" s="1">
        <f t="shared" si="22"/>
        <v>56.3</v>
      </c>
      <c r="H768" s="10">
        <f t="shared" si="23"/>
        <v>0</v>
      </c>
    </row>
    <row r="769" spans="3:8" x14ac:dyDescent="0.3">
      <c r="C769" s="37"/>
      <c r="G769" s="1">
        <f t="shared" si="22"/>
        <v>56.3</v>
      </c>
      <c r="H769" s="10">
        <f t="shared" si="23"/>
        <v>0</v>
      </c>
    </row>
    <row r="770" spans="3:8" x14ac:dyDescent="0.3">
      <c r="C770" s="37"/>
      <c r="G770" s="1">
        <f t="shared" si="22"/>
        <v>56.3</v>
      </c>
      <c r="H770" s="10">
        <f t="shared" si="23"/>
        <v>0</v>
      </c>
    </row>
    <row r="771" spans="3:8" x14ac:dyDescent="0.3">
      <c r="C771" s="37"/>
      <c r="G771" s="1">
        <f t="shared" si="22"/>
        <v>56.3</v>
      </c>
      <c r="H771" s="10">
        <f t="shared" si="23"/>
        <v>0</v>
      </c>
    </row>
    <row r="772" spans="3:8" x14ac:dyDescent="0.3">
      <c r="C772" s="37"/>
      <c r="G772" s="1">
        <f t="shared" si="22"/>
        <v>56.3</v>
      </c>
      <c r="H772" s="10">
        <f t="shared" si="23"/>
        <v>0</v>
      </c>
    </row>
    <row r="773" spans="3:8" x14ac:dyDescent="0.3">
      <c r="C773" s="37"/>
      <c r="G773" s="1">
        <f t="shared" si="22"/>
        <v>56.3</v>
      </c>
      <c r="H773" s="10">
        <f t="shared" si="23"/>
        <v>0</v>
      </c>
    </row>
    <row r="774" spans="3:8" x14ac:dyDescent="0.3">
      <c r="C774" s="37"/>
      <c r="G774" s="1">
        <f t="shared" si="22"/>
        <v>56.3</v>
      </c>
      <c r="H774" s="10">
        <f t="shared" si="23"/>
        <v>0</v>
      </c>
    </row>
    <row r="775" spans="3:8" x14ac:dyDescent="0.3">
      <c r="C775" s="37"/>
      <c r="G775" s="1">
        <f t="shared" si="22"/>
        <v>56.3</v>
      </c>
      <c r="H775" s="10">
        <f t="shared" si="23"/>
        <v>0</v>
      </c>
    </row>
    <row r="776" spans="3:8" x14ac:dyDescent="0.3">
      <c r="C776" s="37"/>
      <c r="G776" s="1">
        <f t="shared" si="22"/>
        <v>56.3</v>
      </c>
      <c r="H776" s="10">
        <f t="shared" si="23"/>
        <v>0</v>
      </c>
    </row>
    <row r="777" spans="3:8" x14ac:dyDescent="0.3">
      <c r="C777" s="37"/>
      <c r="G777" s="1">
        <f t="shared" si="22"/>
        <v>56.3</v>
      </c>
      <c r="H777" s="10">
        <f t="shared" si="23"/>
        <v>0</v>
      </c>
    </row>
    <row r="778" spans="3:8" x14ac:dyDescent="0.3">
      <c r="C778" s="37"/>
      <c r="G778" s="1">
        <f t="shared" si="22"/>
        <v>56.3</v>
      </c>
      <c r="H778" s="10">
        <f t="shared" si="23"/>
        <v>0</v>
      </c>
    </row>
    <row r="779" spans="3:8" x14ac:dyDescent="0.3">
      <c r="C779" s="37"/>
      <c r="G779" s="1">
        <f t="shared" si="22"/>
        <v>56.3</v>
      </c>
      <c r="H779" s="10">
        <f t="shared" si="23"/>
        <v>0</v>
      </c>
    </row>
    <row r="780" spans="3:8" x14ac:dyDescent="0.3">
      <c r="C780" s="37"/>
      <c r="G780" s="1">
        <f t="shared" si="22"/>
        <v>56.3</v>
      </c>
      <c r="H780" s="10">
        <f t="shared" si="23"/>
        <v>0</v>
      </c>
    </row>
    <row r="781" spans="3:8" x14ac:dyDescent="0.3">
      <c r="C781" s="37"/>
      <c r="G781" s="1">
        <f t="shared" si="22"/>
        <v>56.3</v>
      </c>
      <c r="H781" s="10">
        <f t="shared" si="23"/>
        <v>0</v>
      </c>
    </row>
    <row r="782" spans="3:8" x14ac:dyDescent="0.3">
      <c r="C782" s="37"/>
      <c r="G782" s="1">
        <f t="shared" si="22"/>
        <v>56.3</v>
      </c>
      <c r="H782" s="10">
        <f t="shared" si="23"/>
        <v>0</v>
      </c>
    </row>
    <row r="783" spans="3:8" x14ac:dyDescent="0.3">
      <c r="C783" s="37"/>
      <c r="G783" s="1">
        <f t="shared" si="22"/>
        <v>56.3</v>
      </c>
      <c r="H783" s="10">
        <f t="shared" si="23"/>
        <v>0</v>
      </c>
    </row>
    <row r="784" spans="3:8" x14ac:dyDescent="0.3">
      <c r="C784" s="37"/>
      <c r="G784" s="1">
        <f t="shared" si="22"/>
        <v>56.3</v>
      </c>
      <c r="H784" s="10">
        <f t="shared" si="23"/>
        <v>0</v>
      </c>
    </row>
    <row r="785" spans="3:8" x14ac:dyDescent="0.3">
      <c r="C785" s="37"/>
      <c r="G785" s="1">
        <f t="shared" si="22"/>
        <v>56.3</v>
      </c>
      <c r="H785" s="10">
        <f t="shared" si="23"/>
        <v>0</v>
      </c>
    </row>
    <row r="786" spans="3:8" x14ac:dyDescent="0.3">
      <c r="C786" s="37"/>
      <c r="G786" s="1">
        <f t="shared" si="22"/>
        <v>56.3</v>
      </c>
      <c r="H786" s="10">
        <f t="shared" si="23"/>
        <v>0</v>
      </c>
    </row>
    <row r="787" spans="3:8" x14ac:dyDescent="0.3">
      <c r="C787" s="37"/>
      <c r="G787" s="1">
        <f t="shared" si="22"/>
        <v>56.3</v>
      </c>
      <c r="H787" s="10">
        <f t="shared" si="23"/>
        <v>0</v>
      </c>
    </row>
    <row r="788" spans="3:8" x14ac:dyDescent="0.3">
      <c r="C788" s="37"/>
      <c r="G788" s="1">
        <f t="shared" si="22"/>
        <v>56.3</v>
      </c>
      <c r="H788" s="10">
        <f t="shared" si="23"/>
        <v>0</v>
      </c>
    </row>
    <row r="789" spans="3:8" x14ac:dyDescent="0.3">
      <c r="C789" s="37"/>
      <c r="G789" s="1">
        <f t="shared" si="22"/>
        <v>56.3</v>
      </c>
      <c r="H789" s="10">
        <f t="shared" si="23"/>
        <v>0</v>
      </c>
    </row>
    <row r="790" spans="3:8" x14ac:dyDescent="0.3">
      <c r="C790" s="37"/>
      <c r="G790" s="1">
        <f t="shared" si="22"/>
        <v>56.3</v>
      </c>
      <c r="H790" s="10">
        <f t="shared" si="23"/>
        <v>0</v>
      </c>
    </row>
    <row r="791" spans="3:8" x14ac:dyDescent="0.3">
      <c r="C791" s="37"/>
      <c r="G791" s="1">
        <f t="shared" si="22"/>
        <v>56.3</v>
      </c>
      <c r="H791" s="10">
        <f t="shared" si="23"/>
        <v>0</v>
      </c>
    </row>
    <row r="792" spans="3:8" x14ac:dyDescent="0.3">
      <c r="C792" s="37"/>
      <c r="G792" s="1">
        <f t="shared" si="22"/>
        <v>56.3</v>
      </c>
      <c r="H792" s="10">
        <f t="shared" si="23"/>
        <v>0</v>
      </c>
    </row>
    <row r="793" spans="3:8" x14ac:dyDescent="0.3">
      <c r="C793" s="37"/>
      <c r="G793" s="1">
        <f t="shared" si="22"/>
        <v>56.3</v>
      </c>
      <c r="H793" s="10">
        <f t="shared" si="23"/>
        <v>0</v>
      </c>
    </row>
    <row r="794" spans="3:8" x14ac:dyDescent="0.3">
      <c r="C794" s="37"/>
      <c r="G794" s="1">
        <f t="shared" si="22"/>
        <v>56.3</v>
      </c>
      <c r="H794" s="10">
        <f t="shared" si="23"/>
        <v>0</v>
      </c>
    </row>
    <row r="795" spans="3:8" x14ac:dyDescent="0.3">
      <c r="C795" s="37"/>
      <c r="G795" s="1">
        <f t="shared" si="22"/>
        <v>56.3</v>
      </c>
      <c r="H795" s="10">
        <f t="shared" si="23"/>
        <v>0</v>
      </c>
    </row>
    <row r="796" spans="3:8" x14ac:dyDescent="0.3">
      <c r="C796" s="37"/>
      <c r="G796" s="1">
        <f t="shared" ref="G796:G859" si="24">+G795+D796</f>
        <v>56.3</v>
      </c>
      <c r="H796" s="10">
        <f t="shared" ref="H796:H859" si="25">+IF(YEAR(C796)=YEAR(C795),H795+D796, D796)</f>
        <v>0</v>
      </c>
    </row>
    <row r="797" spans="3:8" x14ac:dyDescent="0.3">
      <c r="C797" s="37"/>
      <c r="G797" s="1">
        <f t="shared" si="24"/>
        <v>56.3</v>
      </c>
      <c r="H797" s="10">
        <f t="shared" si="25"/>
        <v>0</v>
      </c>
    </row>
    <row r="798" spans="3:8" x14ac:dyDescent="0.3">
      <c r="C798" s="37"/>
      <c r="G798" s="1">
        <f t="shared" si="24"/>
        <v>56.3</v>
      </c>
      <c r="H798" s="10">
        <f t="shared" si="25"/>
        <v>0</v>
      </c>
    </row>
    <row r="799" spans="3:8" x14ac:dyDescent="0.3">
      <c r="C799" s="37"/>
      <c r="G799" s="1">
        <f t="shared" si="24"/>
        <v>56.3</v>
      </c>
      <c r="H799" s="10">
        <f t="shared" si="25"/>
        <v>0</v>
      </c>
    </row>
    <row r="800" spans="3:8" x14ac:dyDescent="0.3">
      <c r="C800" s="37"/>
      <c r="G800" s="1">
        <f t="shared" si="24"/>
        <v>56.3</v>
      </c>
      <c r="H800" s="10">
        <f t="shared" si="25"/>
        <v>0</v>
      </c>
    </row>
    <row r="801" spans="3:8" x14ac:dyDescent="0.3">
      <c r="C801" s="37"/>
      <c r="G801" s="1">
        <f t="shared" si="24"/>
        <v>56.3</v>
      </c>
      <c r="H801" s="10">
        <f t="shared" si="25"/>
        <v>0</v>
      </c>
    </row>
    <row r="802" spans="3:8" x14ac:dyDescent="0.3">
      <c r="C802" s="37"/>
      <c r="G802" s="1">
        <f t="shared" si="24"/>
        <v>56.3</v>
      </c>
      <c r="H802" s="10">
        <f t="shared" si="25"/>
        <v>0</v>
      </c>
    </row>
    <row r="803" spans="3:8" x14ac:dyDescent="0.3">
      <c r="C803" s="37"/>
      <c r="G803" s="1">
        <f t="shared" si="24"/>
        <v>56.3</v>
      </c>
      <c r="H803" s="10">
        <f t="shared" si="25"/>
        <v>0</v>
      </c>
    </row>
    <row r="804" spans="3:8" x14ac:dyDescent="0.3">
      <c r="C804" s="37"/>
      <c r="G804" s="1">
        <f t="shared" si="24"/>
        <v>56.3</v>
      </c>
      <c r="H804" s="10">
        <f t="shared" si="25"/>
        <v>0</v>
      </c>
    </row>
    <row r="805" spans="3:8" x14ac:dyDescent="0.3">
      <c r="C805" s="37"/>
      <c r="G805" s="1">
        <f t="shared" si="24"/>
        <v>56.3</v>
      </c>
      <c r="H805" s="10">
        <f t="shared" si="25"/>
        <v>0</v>
      </c>
    </row>
    <row r="806" spans="3:8" x14ac:dyDescent="0.3">
      <c r="C806" s="37"/>
      <c r="G806" s="1">
        <f t="shared" si="24"/>
        <v>56.3</v>
      </c>
      <c r="H806" s="10">
        <f t="shared" si="25"/>
        <v>0</v>
      </c>
    </row>
    <row r="807" spans="3:8" x14ac:dyDescent="0.3">
      <c r="C807" s="37"/>
      <c r="G807" s="1">
        <f t="shared" si="24"/>
        <v>56.3</v>
      </c>
      <c r="H807" s="10">
        <f t="shared" si="25"/>
        <v>0</v>
      </c>
    </row>
    <row r="808" spans="3:8" x14ac:dyDescent="0.3">
      <c r="C808" s="37"/>
      <c r="G808" s="1">
        <f t="shared" si="24"/>
        <v>56.3</v>
      </c>
      <c r="H808" s="10">
        <f t="shared" si="25"/>
        <v>0</v>
      </c>
    </row>
    <row r="809" spans="3:8" x14ac:dyDescent="0.3">
      <c r="C809" s="37"/>
      <c r="G809" s="1">
        <f t="shared" si="24"/>
        <v>56.3</v>
      </c>
      <c r="H809" s="10">
        <f t="shared" si="25"/>
        <v>0</v>
      </c>
    </row>
    <row r="810" spans="3:8" x14ac:dyDescent="0.3">
      <c r="C810" s="37"/>
      <c r="G810" s="1">
        <f t="shared" si="24"/>
        <v>56.3</v>
      </c>
      <c r="H810" s="10">
        <f t="shared" si="25"/>
        <v>0</v>
      </c>
    </row>
    <row r="811" spans="3:8" x14ac:dyDescent="0.3">
      <c r="C811" s="37"/>
      <c r="G811" s="1">
        <f t="shared" si="24"/>
        <v>56.3</v>
      </c>
      <c r="H811" s="10">
        <f t="shared" si="25"/>
        <v>0</v>
      </c>
    </row>
    <row r="812" spans="3:8" x14ac:dyDescent="0.3">
      <c r="C812" s="37"/>
      <c r="F812" s="17"/>
      <c r="G812" s="1">
        <f t="shared" si="24"/>
        <v>56.3</v>
      </c>
      <c r="H812" s="10">
        <f t="shared" si="25"/>
        <v>0</v>
      </c>
    </row>
    <row r="813" spans="3:8" x14ac:dyDescent="0.3">
      <c r="C813" s="37"/>
      <c r="F813" s="17"/>
      <c r="G813" s="1">
        <f t="shared" si="24"/>
        <v>56.3</v>
      </c>
      <c r="H813" s="10">
        <f t="shared" si="25"/>
        <v>0</v>
      </c>
    </row>
    <row r="814" spans="3:8" x14ac:dyDescent="0.3">
      <c r="C814" s="37"/>
      <c r="F814" s="17"/>
      <c r="G814" s="1">
        <f t="shared" si="24"/>
        <v>56.3</v>
      </c>
      <c r="H814" s="10">
        <f t="shared" si="25"/>
        <v>0</v>
      </c>
    </row>
    <row r="815" spans="3:8" x14ac:dyDescent="0.3">
      <c r="C815" s="37"/>
      <c r="F815" s="17"/>
      <c r="G815" s="1">
        <f t="shared" si="24"/>
        <v>56.3</v>
      </c>
      <c r="H815" s="10">
        <f t="shared" si="25"/>
        <v>0</v>
      </c>
    </row>
    <row r="816" spans="3:8" x14ac:dyDescent="0.3">
      <c r="C816" s="37"/>
      <c r="F816" s="17"/>
      <c r="G816" s="1">
        <f t="shared" si="24"/>
        <v>56.3</v>
      </c>
      <c r="H816" s="10">
        <f t="shared" si="25"/>
        <v>0</v>
      </c>
    </row>
    <row r="817" spans="3:8" x14ac:dyDescent="0.3">
      <c r="C817" s="37"/>
      <c r="F817" s="17"/>
      <c r="G817" s="1">
        <f t="shared" si="24"/>
        <v>56.3</v>
      </c>
      <c r="H817" s="10">
        <f t="shared" si="25"/>
        <v>0</v>
      </c>
    </row>
    <row r="818" spans="3:8" x14ac:dyDescent="0.3">
      <c r="C818" s="37"/>
      <c r="F818" s="17"/>
      <c r="G818" s="1">
        <f t="shared" si="24"/>
        <v>56.3</v>
      </c>
      <c r="H818" s="10">
        <f t="shared" si="25"/>
        <v>0</v>
      </c>
    </row>
    <row r="819" spans="3:8" x14ac:dyDescent="0.3">
      <c r="C819" s="37"/>
      <c r="F819" s="17"/>
      <c r="G819" s="1">
        <f t="shared" si="24"/>
        <v>56.3</v>
      </c>
      <c r="H819" s="10">
        <f t="shared" si="25"/>
        <v>0</v>
      </c>
    </row>
    <row r="820" spans="3:8" x14ac:dyDescent="0.3">
      <c r="C820" s="37"/>
      <c r="F820" s="17"/>
      <c r="G820" s="1">
        <f t="shared" si="24"/>
        <v>56.3</v>
      </c>
      <c r="H820" s="10">
        <f t="shared" si="25"/>
        <v>0</v>
      </c>
    </row>
    <row r="821" spans="3:8" x14ac:dyDescent="0.3">
      <c r="C821" s="37"/>
      <c r="F821" s="17"/>
      <c r="G821" s="1">
        <f t="shared" si="24"/>
        <v>56.3</v>
      </c>
      <c r="H821" s="10">
        <f t="shared" si="25"/>
        <v>0</v>
      </c>
    </row>
    <row r="822" spans="3:8" x14ac:dyDescent="0.3">
      <c r="C822" s="37"/>
      <c r="F822" s="17"/>
      <c r="G822" s="1">
        <f t="shared" si="24"/>
        <v>56.3</v>
      </c>
      <c r="H822" s="10">
        <f t="shared" si="25"/>
        <v>0</v>
      </c>
    </row>
    <row r="823" spans="3:8" x14ac:dyDescent="0.3">
      <c r="C823" s="37"/>
      <c r="F823" s="17"/>
      <c r="G823" s="1">
        <f t="shared" si="24"/>
        <v>56.3</v>
      </c>
      <c r="H823" s="10">
        <f t="shared" si="25"/>
        <v>0</v>
      </c>
    </row>
    <row r="824" spans="3:8" x14ac:dyDescent="0.3">
      <c r="C824" s="37"/>
      <c r="F824" s="17"/>
      <c r="G824" s="1">
        <f t="shared" si="24"/>
        <v>56.3</v>
      </c>
      <c r="H824" s="10">
        <f t="shared" si="25"/>
        <v>0</v>
      </c>
    </row>
    <row r="825" spans="3:8" x14ac:dyDescent="0.3">
      <c r="C825" s="37"/>
      <c r="F825" s="17"/>
      <c r="G825" s="1">
        <f t="shared" si="24"/>
        <v>56.3</v>
      </c>
      <c r="H825" s="10">
        <f t="shared" si="25"/>
        <v>0</v>
      </c>
    </row>
    <row r="826" spans="3:8" x14ac:dyDescent="0.3">
      <c r="C826" s="37"/>
      <c r="F826" s="17"/>
      <c r="G826" s="1">
        <f t="shared" si="24"/>
        <v>56.3</v>
      </c>
      <c r="H826" s="10">
        <f t="shared" si="25"/>
        <v>0</v>
      </c>
    </row>
    <row r="827" spans="3:8" x14ac:dyDescent="0.3">
      <c r="C827" s="37"/>
      <c r="G827" s="1">
        <f t="shared" si="24"/>
        <v>56.3</v>
      </c>
      <c r="H827" s="10">
        <f t="shared" si="25"/>
        <v>0</v>
      </c>
    </row>
    <row r="828" spans="3:8" x14ac:dyDescent="0.3">
      <c r="C828" s="37"/>
      <c r="G828" s="1">
        <f t="shared" si="24"/>
        <v>56.3</v>
      </c>
      <c r="H828" s="10">
        <f t="shared" si="25"/>
        <v>0</v>
      </c>
    </row>
    <row r="829" spans="3:8" x14ac:dyDescent="0.3">
      <c r="C829" s="37"/>
      <c r="G829" s="1">
        <f t="shared" si="24"/>
        <v>56.3</v>
      </c>
      <c r="H829" s="10">
        <f t="shared" si="25"/>
        <v>0</v>
      </c>
    </row>
    <row r="830" spans="3:8" x14ac:dyDescent="0.3">
      <c r="C830" s="37"/>
      <c r="G830" s="1">
        <f t="shared" si="24"/>
        <v>56.3</v>
      </c>
      <c r="H830" s="10">
        <f t="shared" si="25"/>
        <v>0</v>
      </c>
    </row>
    <row r="831" spans="3:8" x14ac:dyDescent="0.3">
      <c r="C831" s="37"/>
      <c r="G831" s="1">
        <f t="shared" si="24"/>
        <v>56.3</v>
      </c>
      <c r="H831" s="10">
        <f t="shared" si="25"/>
        <v>0</v>
      </c>
    </row>
    <row r="832" spans="3:8" x14ac:dyDescent="0.3">
      <c r="C832" s="37"/>
      <c r="G832" s="1">
        <f t="shared" si="24"/>
        <v>56.3</v>
      </c>
      <c r="H832" s="10">
        <f t="shared" si="25"/>
        <v>0</v>
      </c>
    </row>
    <row r="833" spans="3:8" x14ac:dyDescent="0.3">
      <c r="C833" s="37"/>
      <c r="G833" s="1">
        <f t="shared" si="24"/>
        <v>56.3</v>
      </c>
      <c r="H833" s="10">
        <f t="shared" si="25"/>
        <v>0</v>
      </c>
    </row>
    <row r="834" spans="3:8" x14ac:dyDescent="0.3">
      <c r="C834" s="37"/>
      <c r="G834" s="1">
        <f t="shared" si="24"/>
        <v>56.3</v>
      </c>
      <c r="H834" s="10">
        <f t="shared" si="25"/>
        <v>0</v>
      </c>
    </row>
    <row r="835" spans="3:8" x14ac:dyDescent="0.3">
      <c r="C835" s="37"/>
      <c r="G835" s="1">
        <f t="shared" si="24"/>
        <v>56.3</v>
      </c>
      <c r="H835" s="10">
        <f t="shared" si="25"/>
        <v>0</v>
      </c>
    </row>
    <row r="836" spans="3:8" x14ac:dyDescent="0.3">
      <c r="C836" s="37"/>
      <c r="G836" s="1">
        <f t="shared" si="24"/>
        <v>56.3</v>
      </c>
      <c r="H836" s="10">
        <f t="shared" si="25"/>
        <v>0</v>
      </c>
    </row>
    <row r="837" spans="3:8" x14ac:dyDescent="0.3">
      <c r="C837" s="37"/>
      <c r="G837" s="1">
        <f t="shared" si="24"/>
        <v>56.3</v>
      </c>
      <c r="H837" s="10">
        <f t="shared" si="25"/>
        <v>0</v>
      </c>
    </row>
    <row r="838" spans="3:8" x14ac:dyDescent="0.3">
      <c r="C838" s="37"/>
      <c r="G838" s="1">
        <f t="shared" si="24"/>
        <v>56.3</v>
      </c>
      <c r="H838" s="10">
        <f t="shared" si="25"/>
        <v>0</v>
      </c>
    </row>
    <row r="839" spans="3:8" x14ac:dyDescent="0.3">
      <c r="C839" s="37"/>
      <c r="G839" s="1">
        <f t="shared" si="24"/>
        <v>56.3</v>
      </c>
      <c r="H839" s="10">
        <f t="shared" si="25"/>
        <v>0</v>
      </c>
    </row>
    <row r="840" spans="3:8" x14ac:dyDescent="0.3">
      <c r="C840" s="37"/>
      <c r="G840" s="1">
        <f t="shared" si="24"/>
        <v>56.3</v>
      </c>
      <c r="H840" s="10">
        <f t="shared" si="25"/>
        <v>0</v>
      </c>
    </row>
    <row r="841" spans="3:8" x14ac:dyDescent="0.3">
      <c r="C841" s="37"/>
      <c r="G841" s="1">
        <f t="shared" si="24"/>
        <v>56.3</v>
      </c>
      <c r="H841" s="10">
        <f t="shared" si="25"/>
        <v>0</v>
      </c>
    </row>
    <row r="842" spans="3:8" x14ac:dyDescent="0.3">
      <c r="C842" s="37"/>
      <c r="G842" s="1">
        <f t="shared" si="24"/>
        <v>56.3</v>
      </c>
      <c r="H842" s="10">
        <f t="shared" si="25"/>
        <v>0</v>
      </c>
    </row>
    <row r="843" spans="3:8" x14ac:dyDescent="0.3">
      <c r="C843" s="37"/>
      <c r="G843" s="1">
        <f t="shared" si="24"/>
        <v>56.3</v>
      </c>
      <c r="H843" s="10">
        <f t="shared" si="25"/>
        <v>0</v>
      </c>
    </row>
    <row r="844" spans="3:8" x14ac:dyDescent="0.3">
      <c r="C844" s="37"/>
      <c r="G844" s="1">
        <f t="shared" si="24"/>
        <v>56.3</v>
      </c>
      <c r="H844" s="10">
        <f t="shared" si="25"/>
        <v>0</v>
      </c>
    </row>
    <row r="845" spans="3:8" x14ac:dyDescent="0.3">
      <c r="C845" s="37"/>
      <c r="G845" s="1">
        <f t="shared" si="24"/>
        <v>56.3</v>
      </c>
      <c r="H845" s="10">
        <f t="shared" si="25"/>
        <v>0</v>
      </c>
    </row>
    <row r="846" spans="3:8" x14ac:dyDescent="0.3">
      <c r="C846" s="37"/>
      <c r="G846" s="1">
        <f t="shared" si="24"/>
        <v>56.3</v>
      </c>
      <c r="H846" s="10">
        <f t="shared" si="25"/>
        <v>0</v>
      </c>
    </row>
    <row r="847" spans="3:8" x14ac:dyDescent="0.3">
      <c r="C847" s="37"/>
      <c r="G847" s="1">
        <f t="shared" si="24"/>
        <v>56.3</v>
      </c>
      <c r="H847" s="10">
        <f t="shared" si="25"/>
        <v>0</v>
      </c>
    </row>
    <row r="848" spans="3:8" x14ac:dyDescent="0.3">
      <c r="C848" s="37"/>
      <c r="G848" s="1">
        <f t="shared" si="24"/>
        <v>56.3</v>
      </c>
      <c r="H848" s="10">
        <f t="shared" si="25"/>
        <v>0</v>
      </c>
    </row>
    <row r="849" spans="3:8" x14ac:dyDescent="0.3">
      <c r="C849" s="37"/>
      <c r="G849" s="1">
        <f t="shared" si="24"/>
        <v>56.3</v>
      </c>
      <c r="H849" s="10">
        <f t="shared" si="25"/>
        <v>0</v>
      </c>
    </row>
    <row r="850" spans="3:8" x14ac:dyDescent="0.3">
      <c r="C850" s="37"/>
      <c r="G850" s="1">
        <f t="shared" si="24"/>
        <v>56.3</v>
      </c>
      <c r="H850" s="10">
        <f t="shared" si="25"/>
        <v>0</v>
      </c>
    </row>
    <row r="851" spans="3:8" x14ac:dyDescent="0.3">
      <c r="C851" s="37"/>
      <c r="G851" s="1">
        <f t="shared" si="24"/>
        <v>56.3</v>
      </c>
      <c r="H851" s="10">
        <f t="shared" si="25"/>
        <v>0</v>
      </c>
    </row>
    <row r="852" spans="3:8" x14ac:dyDescent="0.3">
      <c r="C852" s="37"/>
      <c r="G852" s="1">
        <f t="shared" si="24"/>
        <v>56.3</v>
      </c>
      <c r="H852" s="10">
        <f t="shared" si="25"/>
        <v>0</v>
      </c>
    </row>
    <row r="853" spans="3:8" x14ac:dyDescent="0.3">
      <c r="C853" s="37"/>
      <c r="G853" s="1">
        <f t="shared" si="24"/>
        <v>56.3</v>
      </c>
      <c r="H853" s="10">
        <f t="shared" si="25"/>
        <v>0</v>
      </c>
    </row>
    <row r="854" spans="3:8" x14ac:dyDescent="0.3">
      <c r="C854" s="37"/>
      <c r="G854" s="1">
        <f t="shared" si="24"/>
        <v>56.3</v>
      </c>
      <c r="H854" s="10">
        <f t="shared" si="25"/>
        <v>0</v>
      </c>
    </row>
    <row r="855" spans="3:8" x14ac:dyDescent="0.3">
      <c r="C855" s="37"/>
      <c r="G855" s="1">
        <f t="shared" si="24"/>
        <v>56.3</v>
      </c>
      <c r="H855" s="10">
        <f t="shared" si="25"/>
        <v>0</v>
      </c>
    </row>
    <row r="856" spans="3:8" x14ac:dyDescent="0.3">
      <c r="C856" s="37"/>
      <c r="G856" s="1">
        <f t="shared" si="24"/>
        <v>56.3</v>
      </c>
      <c r="H856" s="10">
        <f t="shared" si="25"/>
        <v>0</v>
      </c>
    </row>
    <row r="857" spans="3:8" x14ac:dyDescent="0.3">
      <c r="C857" s="37"/>
      <c r="G857" s="1">
        <f t="shared" si="24"/>
        <v>56.3</v>
      </c>
      <c r="H857" s="10">
        <f t="shared" si="25"/>
        <v>0</v>
      </c>
    </row>
    <row r="858" spans="3:8" x14ac:dyDescent="0.3">
      <c r="C858" s="37"/>
      <c r="G858" s="1">
        <f t="shared" si="24"/>
        <v>56.3</v>
      </c>
      <c r="H858" s="10">
        <f t="shared" si="25"/>
        <v>0</v>
      </c>
    </row>
    <row r="859" spans="3:8" x14ac:dyDescent="0.3">
      <c r="C859" s="37"/>
      <c r="G859" s="1">
        <f t="shared" si="24"/>
        <v>56.3</v>
      </c>
      <c r="H859" s="10">
        <f t="shared" si="25"/>
        <v>0</v>
      </c>
    </row>
    <row r="860" spans="3:8" x14ac:dyDescent="0.3">
      <c r="C860" s="37"/>
      <c r="G860" s="1">
        <f t="shared" ref="G860:G923" si="26">+G859+D860</f>
        <v>56.3</v>
      </c>
      <c r="H860" s="10">
        <f t="shared" ref="H860:H923" si="27">+IF(YEAR(C860)=YEAR(C859),H859+D860, D860)</f>
        <v>0</v>
      </c>
    </row>
    <row r="861" spans="3:8" x14ac:dyDescent="0.3">
      <c r="C861" s="37"/>
      <c r="G861" s="1">
        <f t="shared" si="26"/>
        <v>56.3</v>
      </c>
      <c r="H861" s="10">
        <f t="shared" si="27"/>
        <v>0</v>
      </c>
    </row>
    <row r="862" spans="3:8" x14ac:dyDescent="0.3">
      <c r="C862" s="37"/>
      <c r="G862" s="1">
        <f t="shared" si="26"/>
        <v>56.3</v>
      </c>
      <c r="H862" s="10">
        <f t="shared" si="27"/>
        <v>0</v>
      </c>
    </row>
    <row r="863" spans="3:8" x14ac:dyDescent="0.3">
      <c r="C863" s="37"/>
      <c r="G863" s="1">
        <f t="shared" si="26"/>
        <v>56.3</v>
      </c>
      <c r="H863" s="10">
        <f t="shared" si="27"/>
        <v>0</v>
      </c>
    </row>
    <row r="864" spans="3:8" x14ac:dyDescent="0.3">
      <c r="C864" s="37"/>
      <c r="G864" s="1">
        <f t="shared" si="26"/>
        <v>56.3</v>
      </c>
      <c r="H864" s="10">
        <f t="shared" si="27"/>
        <v>0</v>
      </c>
    </row>
    <row r="865" spans="3:8" x14ac:dyDescent="0.3">
      <c r="C865" s="37"/>
      <c r="G865" s="1">
        <f t="shared" si="26"/>
        <v>56.3</v>
      </c>
      <c r="H865" s="10">
        <f t="shared" si="27"/>
        <v>0</v>
      </c>
    </row>
    <row r="866" spans="3:8" x14ac:dyDescent="0.3">
      <c r="C866" s="37"/>
      <c r="G866" s="1">
        <f t="shared" si="26"/>
        <v>56.3</v>
      </c>
      <c r="H866" s="10">
        <f t="shared" si="27"/>
        <v>0</v>
      </c>
    </row>
    <row r="867" spans="3:8" x14ac:dyDescent="0.3">
      <c r="C867" s="37"/>
      <c r="G867" s="1">
        <f t="shared" si="26"/>
        <v>56.3</v>
      </c>
      <c r="H867" s="10">
        <f t="shared" si="27"/>
        <v>0</v>
      </c>
    </row>
    <row r="868" spans="3:8" x14ac:dyDescent="0.3">
      <c r="C868" s="37"/>
      <c r="G868" s="1">
        <f t="shared" si="26"/>
        <v>56.3</v>
      </c>
      <c r="H868" s="10">
        <f t="shared" si="27"/>
        <v>0</v>
      </c>
    </row>
    <row r="869" spans="3:8" x14ac:dyDescent="0.3">
      <c r="C869" s="37"/>
      <c r="G869" s="1">
        <f t="shared" si="26"/>
        <v>56.3</v>
      </c>
      <c r="H869" s="10">
        <f t="shared" si="27"/>
        <v>0</v>
      </c>
    </row>
    <row r="870" spans="3:8" x14ac:dyDescent="0.3">
      <c r="C870" s="37"/>
      <c r="G870" s="1">
        <f t="shared" si="26"/>
        <v>56.3</v>
      </c>
      <c r="H870" s="10">
        <f t="shared" si="27"/>
        <v>0</v>
      </c>
    </row>
    <row r="871" spans="3:8" x14ac:dyDescent="0.3">
      <c r="C871" s="37"/>
      <c r="G871" s="1">
        <f t="shared" si="26"/>
        <v>56.3</v>
      </c>
      <c r="H871" s="10">
        <f t="shared" si="27"/>
        <v>0</v>
      </c>
    </row>
    <row r="872" spans="3:8" x14ac:dyDescent="0.3">
      <c r="C872" s="37"/>
      <c r="G872" s="1">
        <f t="shared" si="26"/>
        <v>56.3</v>
      </c>
      <c r="H872" s="10">
        <f t="shared" si="27"/>
        <v>0</v>
      </c>
    </row>
    <row r="873" spans="3:8" x14ac:dyDescent="0.3">
      <c r="C873" s="37"/>
      <c r="G873" s="1">
        <f t="shared" si="26"/>
        <v>56.3</v>
      </c>
      <c r="H873" s="10">
        <f t="shared" si="27"/>
        <v>0</v>
      </c>
    </row>
    <row r="874" spans="3:8" x14ac:dyDescent="0.3">
      <c r="C874" s="37"/>
      <c r="G874" s="1">
        <f t="shared" si="26"/>
        <v>56.3</v>
      </c>
      <c r="H874" s="10">
        <f t="shared" si="27"/>
        <v>0</v>
      </c>
    </row>
    <row r="875" spans="3:8" x14ac:dyDescent="0.3">
      <c r="C875" s="37"/>
      <c r="G875" s="1">
        <f t="shared" si="26"/>
        <v>56.3</v>
      </c>
      <c r="H875" s="10">
        <f t="shared" si="27"/>
        <v>0</v>
      </c>
    </row>
    <row r="876" spans="3:8" x14ac:dyDescent="0.3">
      <c r="C876" s="37"/>
      <c r="G876" s="1">
        <f t="shared" si="26"/>
        <v>56.3</v>
      </c>
      <c r="H876" s="10">
        <f t="shared" si="27"/>
        <v>0</v>
      </c>
    </row>
    <row r="877" spans="3:8" x14ac:dyDescent="0.3">
      <c r="C877" s="37"/>
      <c r="G877" s="1">
        <f t="shared" si="26"/>
        <v>56.3</v>
      </c>
      <c r="H877" s="10">
        <f t="shared" si="27"/>
        <v>0</v>
      </c>
    </row>
    <row r="878" spans="3:8" x14ac:dyDescent="0.3">
      <c r="C878" s="37"/>
      <c r="G878" s="1">
        <f t="shared" si="26"/>
        <v>56.3</v>
      </c>
      <c r="H878" s="10">
        <f t="shared" si="27"/>
        <v>0</v>
      </c>
    </row>
    <row r="879" spans="3:8" x14ac:dyDescent="0.3">
      <c r="C879" s="37"/>
      <c r="G879" s="1">
        <f t="shared" si="26"/>
        <v>56.3</v>
      </c>
      <c r="H879" s="10">
        <f t="shared" si="27"/>
        <v>0</v>
      </c>
    </row>
    <row r="880" spans="3:8" x14ac:dyDescent="0.3">
      <c r="C880" s="37"/>
      <c r="G880" s="1">
        <f t="shared" si="26"/>
        <v>56.3</v>
      </c>
      <c r="H880" s="10">
        <f t="shared" si="27"/>
        <v>0</v>
      </c>
    </row>
    <row r="881" spans="3:8" x14ac:dyDescent="0.3">
      <c r="C881" s="37"/>
      <c r="G881" s="1">
        <f t="shared" si="26"/>
        <v>56.3</v>
      </c>
      <c r="H881" s="10">
        <f t="shared" si="27"/>
        <v>0</v>
      </c>
    </row>
    <row r="882" spans="3:8" x14ac:dyDescent="0.3">
      <c r="C882" s="37"/>
      <c r="G882" s="1">
        <f t="shared" si="26"/>
        <v>56.3</v>
      </c>
      <c r="H882" s="10">
        <f t="shared" si="27"/>
        <v>0</v>
      </c>
    </row>
    <row r="883" spans="3:8" x14ac:dyDescent="0.3">
      <c r="C883" s="37"/>
      <c r="G883" s="1">
        <f t="shared" si="26"/>
        <v>56.3</v>
      </c>
      <c r="H883" s="10">
        <f t="shared" si="27"/>
        <v>0</v>
      </c>
    </row>
    <row r="884" spans="3:8" x14ac:dyDescent="0.3">
      <c r="C884" s="37"/>
      <c r="G884" s="1">
        <f t="shared" si="26"/>
        <v>56.3</v>
      </c>
      <c r="H884" s="10">
        <f t="shared" si="27"/>
        <v>0</v>
      </c>
    </row>
    <row r="885" spans="3:8" x14ac:dyDescent="0.3">
      <c r="C885" s="37"/>
      <c r="G885" s="1">
        <f t="shared" si="26"/>
        <v>56.3</v>
      </c>
      <c r="H885" s="10">
        <f t="shared" si="27"/>
        <v>0</v>
      </c>
    </row>
    <row r="886" spans="3:8" x14ac:dyDescent="0.3">
      <c r="C886" s="37"/>
      <c r="G886" s="1">
        <f t="shared" si="26"/>
        <v>56.3</v>
      </c>
      <c r="H886" s="10">
        <f t="shared" si="27"/>
        <v>0</v>
      </c>
    </row>
    <row r="887" spans="3:8" x14ac:dyDescent="0.3">
      <c r="C887" s="37"/>
      <c r="G887" s="1">
        <f t="shared" si="26"/>
        <v>56.3</v>
      </c>
      <c r="H887" s="10">
        <f t="shared" si="27"/>
        <v>0</v>
      </c>
    </row>
    <row r="888" spans="3:8" x14ac:dyDescent="0.3">
      <c r="C888" s="37"/>
      <c r="G888" s="1">
        <f t="shared" si="26"/>
        <v>56.3</v>
      </c>
      <c r="H888" s="10">
        <f t="shared" si="27"/>
        <v>0</v>
      </c>
    </row>
    <row r="889" spans="3:8" x14ac:dyDescent="0.3">
      <c r="C889" s="37"/>
      <c r="G889" s="1">
        <f t="shared" si="26"/>
        <v>56.3</v>
      </c>
      <c r="H889" s="10">
        <f t="shared" si="27"/>
        <v>0</v>
      </c>
    </row>
    <row r="890" spans="3:8" x14ac:dyDescent="0.3">
      <c r="C890" s="37"/>
      <c r="G890" s="1">
        <f t="shared" si="26"/>
        <v>56.3</v>
      </c>
      <c r="H890" s="10">
        <f t="shared" si="27"/>
        <v>0</v>
      </c>
    </row>
    <row r="891" spans="3:8" x14ac:dyDescent="0.3">
      <c r="C891" s="37"/>
      <c r="G891" s="1">
        <f t="shared" si="26"/>
        <v>56.3</v>
      </c>
      <c r="H891" s="10">
        <f t="shared" si="27"/>
        <v>0</v>
      </c>
    </row>
    <row r="892" spans="3:8" x14ac:dyDescent="0.3">
      <c r="C892" s="37"/>
      <c r="G892" s="1">
        <f t="shared" si="26"/>
        <v>56.3</v>
      </c>
      <c r="H892" s="10">
        <f t="shared" si="27"/>
        <v>0</v>
      </c>
    </row>
    <row r="893" spans="3:8" x14ac:dyDescent="0.3">
      <c r="C893" s="37"/>
      <c r="G893" s="1">
        <f t="shared" si="26"/>
        <v>56.3</v>
      </c>
      <c r="H893" s="10">
        <f t="shared" si="27"/>
        <v>0</v>
      </c>
    </row>
    <row r="894" spans="3:8" x14ac:dyDescent="0.3">
      <c r="C894" s="37"/>
      <c r="G894" s="1">
        <f t="shared" si="26"/>
        <v>56.3</v>
      </c>
      <c r="H894" s="10">
        <f t="shared" si="27"/>
        <v>0</v>
      </c>
    </row>
    <row r="895" spans="3:8" x14ac:dyDescent="0.3">
      <c r="C895" s="37"/>
      <c r="G895" s="1">
        <f t="shared" si="26"/>
        <v>56.3</v>
      </c>
      <c r="H895" s="10">
        <f t="shared" si="27"/>
        <v>0</v>
      </c>
    </row>
    <row r="896" spans="3:8" x14ac:dyDescent="0.3">
      <c r="C896" s="37"/>
      <c r="G896" s="1">
        <f t="shared" si="26"/>
        <v>56.3</v>
      </c>
      <c r="H896" s="10">
        <f t="shared" si="27"/>
        <v>0</v>
      </c>
    </row>
    <row r="897" spans="3:8" x14ac:dyDescent="0.3">
      <c r="C897" s="37"/>
      <c r="G897" s="1">
        <f t="shared" si="26"/>
        <v>56.3</v>
      </c>
      <c r="H897" s="10">
        <f t="shared" si="27"/>
        <v>0</v>
      </c>
    </row>
    <row r="898" spans="3:8" x14ac:dyDescent="0.3">
      <c r="C898" s="37"/>
      <c r="G898" s="1">
        <f t="shared" si="26"/>
        <v>56.3</v>
      </c>
      <c r="H898" s="10">
        <f t="shared" si="27"/>
        <v>0</v>
      </c>
    </row>
    <row r="899" spans="3:8" x14ac:dyDescent="0.3">
      <c r="C899" s="37"/>
      <c r="G899" s="1">
        <f t="shared" si="26"/>
        <v>56.3</v>
      </c>
      <c r="H899" s="10">
        <f t="shared" si="27"/>
        <v>0</v>
      </c>
    </row>
    <row r="900" spans="3:8" x14ac:dyDescent="0.3">
      <c r="C900" s="37"/>
      <c r="G900" s="1">
        <f t="shared" si="26"/>
        <v>56.3</v>
      </c>
      <c r="H900" s="10">
        <f t="shared" si="27"/>
        <v>0</v>
      </c>
    </row>
    <row r="901" spans="3:8" x14ac:dyDescent="0.3">
      <c r="C901" s="37"/>
      <c r="G901" s="1">
        <f t="shared" si="26"/>
        <v>56.3</v>
      </c>
      <c r="H901" s="10">
        <f t="shared" si="27"/>
        <v>0</v>
      </c>
    </row>
    <row r="902" spans="3:8" x14ac:dyDescent="0.3">
      <c r="C902" s="37"/>
      <c r="G902" s="1">
        <f t="shared" si="26"/>
        <v>56.3</v>
      </c>
      <c r="H902" s="10">
        <f t="shared" si="27"/>
        <v>0</v>
      </c>
    </row>
    <row r="903" spans="3:8" x14ac:dyDescent="0.3">
      <c r="C903" s="37"/>
      <c r="G903" s="1">
        <f t="shared" si="26"/>
        <v>56.3</v>
      </c>
      <c r="H903" s="10">
        <f t="shared" si="27"/>
        <v>0</v>
      </c>
    </row>
    <row r="904" spans="3:8" x14ac:dyDescent="0.3">
      <c r="C904" s="37"/>
      <c r="G904" s="1">
        <f t="shared" si="26"/>
        <v>56.3</v>
      </c>
      <c r="H904" s="10">
        <f t="shared" si="27"/>
        <v>0</v>
      </c>
    </row>
    <row r="905" spans="3:8" x14ac:dyDescent="0.3">
      <c r="C905" s="37"/>
      <c r="G905" s="1">
        <f t="shared" si="26"/>
        <v>56.3</v>
      </c>
      <c r="H905" s="10">
        <f t="shared" si="27"/>
        <v>0</v>
      </c>
    </row>
    <row r="906" spans="3:8" x14ac:dyDescent="0.3">
      <c r="C906" s="37"/>
      <c r="G906" s="1">
        <f t="shared" si="26"/>
        <v>56.3</v>
      </c>
      <c r="H906" s="10">
        <f t="shared" si="27"/>
        <v>0</v>
      </c>
    </row>
    <row r="907" spans="3:8" x14ac:dyDescent="0.3">
      <c r="C907" s="37"/>
      <c r="G907" s="1">
        <f t="shared" si="26"/>
        <v>56.3</v>
      </c>
      <c r="H907" s="10">
        <f t="shared" si="27"/>
        <v>0</v>
      </c>
    </row>
    <row r="908" spans="3:8" x14ac:dyDescent="0.3">
      <c r="C908" s="37"/>
      <c r="G908" s="1">
        <f t="shared" si="26"/>
        <v>56.3</v>
      </c>
      <c r="H908" s="10">
        <f t="shared" si="27"/>
        <v>0</v>
      </c>
    </row>
    <row r="909" spans="3:8" x14ac:dyDescent="0.3">
      <c r="C909" s="37"/>
      <c r="G909" s="1">
        <f t="shared" si="26"/>
        <v>56.3</v>
      </c>
      <c r="H909" s="10">
        <f t="shared" si="27"/>
        <v>0</v>
      </c>
    </row>
    <row r="910" spans="3:8" x14ac:dyDescent="0.3">
      <c r="C910" s="37"/>
      <c r="G910" s="1">
        <f t="shared" si="26"/>
        <v>56.3</v>
      </c>
      <c r="H910" s="10">
        <f t="shared" si="27"/>
        <v>0</v>
      </c>
    </row>
    <row r="911" spans="3:8" x14ac:dyDescent="0.3">
      <c r="C911" s="37"/>
      <c r="G911" s="1">
        <f t="shared" si="26"/>
        <v>56.3</v>
      </c>
      <c r="H911" s="10">
        <f t="shared" si="27"/>
        <v>0</v>
      </c>
    </row>
    <row r="912" spans="3:8" x14ac:dyDescent="0.3">
      <c r="C912" s="37"/>
      <c r="G912" s="1">
        <f t="shared" si="26"/>
        <v>56.3</v>
      </c>
      <c r="H912" s="10">
        <f t="shared" si="27"/>
        <v>0</v>
      </c>
    </row>
    <row r="913" spans="3:8" x14ac:dyDescent="0.3">
      <c r="C913" s="37"/>
      <c r="G913" s="1">
        <f t="shared" si="26"/>
        <v>56.3</v>
      </c>
      <c r="H913" s="10">
        <f t="shared" si="27"/>
        <v>0</v>
      </c>
    </row>
    <row r="914" spans="3:8" x14ac:dyDescent="0.3">
      <c r="C914" s="37"/>
      <c r="G914" s="1">
        <f t="shared" si="26"/>
        <v>56.3</v>
      </c>
      <c r="H914" s="10">
        <f t="shared" si="27"/>
        <v>0</v>
      </c>
    </row>
    <row r="915" spans="3:8" x14ac:dyDescent="0.3">
      <c r="C915" s="37"/>
      <c r="G915" s="1">
        <f t="shared" si="26"/>
        <v>56.3</v>
      </c>
      <c r="H915" s="10">
        <f t="shared" si="27"/>
        <v>0</v>
      </c>
    </row>
    <row r="916" spans="3:8" x14ac:dyDescent="0.3">
      <c r="C916" s="37"/>
      <c r="G916" s="1">
        <f t="shared" si="26"/>
        <v>56.3</v>
      </c>
      <c r="H916" s="10">
        <f t="shared" si="27"/>
        <v>0</v>
      </c>
    </row>
    <row r="917" spans="3:8" x14ac:dyDescent="0.3">
      <c r="C917" s="37"/>
      <c r="G917" s="1">
        <f t="shared" si="26"/>
        <v>56.3</v>
      </c>
      <c r="H917" s="10">
        <f t="shared" si="27"/>
        <v>0</v>
      </c>
    </row>
    <row r="918" spans="3:8" x14ac:dyDescent="0.3">
      <c r="C918" s="37"/>
      <c r="G918" s="1">
        <f t="shared" si="26"/>
        <v>56.3</v>
      </c>
      <c r="H918" s="10">
        <f t="shared" si="27"/>
        <v>0</v>
      </c>
    </row>
    <row r="919" spans="3:8" x14ac:dyDescent="0.3">
      <c r="C919" s="37"/>
      <c r="G919" s="1">
        <f t="shared" si="26"/>
        <v>56.3</v>
      </c>
      <c r="H919" s="10">
        <f t="shared" si="27"/>
        <v>0</v>
      </c>
    </row>
    <row r="920" spans="3:8" x14ac:dyDescent="0.3">
      <c r="C920" s="37"/>
      <c r="G920" s="1">
        <f t="shared" si="26"/>
        <v>56.3</v>
      </c>
      <c r="H920" s="10">
        <f t="shared" si="27"/>
        <v>0</v>
      </c>
    </row>
    <row r="921" spans="3:8" x14ac:dyDescent="0.3">
      <c r="C921" s="37"/>
      <c r="G921" s="1">
        <f t="shared" si="26"/>
        <v>56.3</v>
      </c>
      <c r="H921" s="10">
        <f t="shared" si="27"/>
        <v>0</v>
      </c>
    </row>
    <row r="922" spans="3:8" x14ac:dyDescent="0.3">
      <c r="C922" s="37"/>
      <c r="G922" s="1">
        <f t="shared" si="26"/>
        <v>56.3</v>
      </c>
      <c r="H922" s="10">
        <f t="shared" si="27"/>
        <v>0</v>
      </c>
    </row>
    <row r="923" spans="3:8" x14ac:dyDescent="0.3">
      <c r="C923" s="37"/>
      <c r="G923" s="1">
        <f t="shared" si="26"/>
        <v>56.3</v>
      </c>
      <c r="H923" s="10">
        <f t="shared" si="27"/>
        <v>0</v>
      </c>
    </row>
    <row r="924" spans="3:8" x14ac:dyDescent="0.3">
      <c r="C924" s="37"/>
      <c r="G924" s="1">
        <f t="shared" ref="G924:G987" si="28">+G923+D924</f>
        <v>56.3</v>
      </c>
      <c r="H924" s="10">
        <f t="shared" ref="H924:H987" si="29">+IF(YEAR(C924)=YEAR(C923),H923+D924, D924)</f>
        <v>0</v>
      </c>
    </row>
    <row r="925" spans="3:8" x14ac:dyDescent="0.3">
      <c r="C925" s="37"/>
      <c r="G925" s="1">
        <f t="shared" si="28"/>
        <v>56.3</v>
      </c>
      <c r="H925" s="10">
        <f t="shared" si="29"/>
        <v>0</v>
      </c>
    </row>
    <row r="926" spans="3:8" x14ac:dyDescent="0.3">
      <c r="C926" s="37"/>
      <c r="G926" s="1">
        <f t="shared" si="28"/>
        <v>56.3</v>
      </c>
      <c r="H926" s="10">
        <f t="shared" si="29"/>
        <v>0</v>
      </c>
    </row>
    <row r="927" spans="3:8" x14ac:dyDescent="0.3">
      <c r="C927" s="37"/>
      <c r="G927" s="1">
        <f t="shared" si="28"/>
        <v>56.3</v>
      </c>
      <c r="H927" s="10">
        <f t="shared" si="29"/>
        <v>0</v>
      </c>
    </row>
    <row r="928" spans="3:8" x14ac:dyDescent="0.3">
      <c r="C928" s="37"/>
      <c r="G928" s="1">
        <f t="shared" si="28"/>
        <v>56.3</v>
      </c>
      <c r="H928" s="10">
        <f t="shared" si="29"/>
        <v>0</v>
      </c>
    </row>
    <row r="929" spans="3:8" x14ac:dyDescent="0.3">
      <c r="C929" s="37"/>
      <c r="G929" s="1">
        <f t="shared" si="28"/>
        <v>56.3</v>
      </c>
      <c r="H929" s="10">
        <f t="shared" si="29"/>
        <v>0</v>
      </c>
    </row>
    <row r="930" spans="3:8" x14ac:dyDescent="0.3">
      <c r="C930" s="37"/>
      <c r="G930" s="1">
        <f t="shared" si="28"/>
        <v>56.3</v>
      </c>
      <c r="H930" s="10">
        <f t="shared" si="29"/>
        <v>0</v>
      </c>
    </row>
    <row r="931" spans="3:8" x14ac:dyDescent="0.3">
      <c r="C931" s="37"/>
      <c r="G931" s="1">
        <f t="shared" si="28"/>
        <v>56.3</v>
      </c>
      <c r="H931" s="10">
        <f t="shared" si="29"/>
        <v>0</v>
      </c>
    </row>
    <row r="932" spans="3:8" x14ac:dyDescent="0.3">
      <c r="C932" s="37"/>
      <c r="G932" s="1">
        <f t="shared" si="28"/>
        <v>56.3</v>
      </c>
      <c r="H932" s="10">
        <f t="shared" si="29"/>
        <v>0</v>
      </c>
    </row>
    <row r="933" spans="3:8" x14ac:dyDescent="0.3">
      <c r="C933" s="37"/>
      <c r="G933" s="1">
        <f t="shared" si="28"/>
        <v>56.3</v>
      </c>
      <c r="H933" s="10">
        <f t="shared" si="29"/>
        <v>0</v>
      </c>
    </row>
    <row r="934" spans="3:8" x14ac:dyDescent="0.3">
      <c r="C934" s="37"/>
      <c r="G934" s="1">
        <f t="shared" si="28"/>
        <v>56.3</v>
      </c>
      <c r="H934" s="10">
        <f t="shared" si="29"/>
        <v>0</v>
      </c>
    </row>
    <row r="935" spans="3:8" x14ac:dyDescent="0.3">
      <c r="C935" s="37"/>
      <c r="G935" s="1">
        <f t="shared" si="28"/>
        <v>56.3</v>
      </c>
      <c r="H935" s="10">
        <f t="shared" si="29"/>
        <v>0</v>
      </c>
    </row>
    <row r="936" spans="3:8" x14ac:dyDescent="0.3">
      <c r="C936" s="37"/>
      <c r="G936" s="1">
        <f t="shared" si="28"/>
        <v>56.3</v>
      </c>
      <c r="H936" s="10">
        <f t="shared" si="29"/>
        <v>0</v>
      </c>
    </row>
    <row r="937" spans="3:8" x14ac:dyDescent="0.3">
      <c r="C937" s="37"/>
      <c r="G937" s="1">
        <f t="shared" si="28"/>
        <v>56.3</v>
      </c>
      <c r="H937" s="10">
        <f t="shared" si="29"/>
        <v>0</v>
      </c>
    </row>
    <row r="938" spans="3:8" x14ac:dyDescent="0.3">
      <c r="C938" s="37"/>
      <c r="G938" s="1">
        <f t="shared" si="28"/>
        <v>56.3</v>
      </c>
      <c r="H938" s="10">
        <f t="shared" si="29"/>
        <v>0</v>
      </c>
    </row>
    <row r="939" spans="3:8" x14ac:dyDescent="0.3">
      <c r="C939" s="37"/>
      <c r="G939" s="1">
        <f t="shared" si="28"/>
        <v>56.3</v>
      </c>
      <c r="H939" s="10">
        <f t="shared" si="29"/>
        <v>0</v>
      </c>
    </row>
    <row r="940" spans="3:8" x14ac:dyDescent="0.3">
      <c r="C940" s="37"/>
      <c r="G940" s="1">
        <f t="shared" si="28"/>
        <v>56.3</v>
      </c>
      <c r="H940" s="10">
        <f t="shared" si="29"/>
        <v>0</v>
      </c>
    </row>
    <row r="941" spans="3:8" x14ac:dyDescent="0.3">
      <c r="C941" s="37"/>
      <c r="G941" s="1">
        <f t="shared" si="28"/>
        <v>56.3</v>
      </c>
      <c r="H941" s="10">
        <f t="shared" si="29"/>
        <v>0</v>
      </c>
    </row>
    <row r="942" spans="3:8" x14ac:dyDescent="0.3">
      <c r="C942" s="37"/>
      <c r="G942" s="1">
        <f t="shared" si="28"/>
        <v>56.3</v>
      </c>
      <c r="H942" s="10">
        <f t="shared" si="29"/>
        <v>0</v>
      </c>
    </row>
    <row r="943" spans="3:8" x14ac:dyDescent="0.3">
      <c r="C943" s="37"/>
      <c r="G943" s="1">
        <f t="shared" si="28"/>
        <v>56.3</v>
      </c>
      <c r="H943" s="10">
        <f t="shared" si="29"/>
        <v>0</v>
      </c>
    </row>
    <row r="944" spans="3:8" x14ac:dyDescent="0.3">
      <c r="C944" s="37"/>
      <c r="G944" s="1">
        <f t="shared" si="28"/>
        <v>56.3</v>
      </c>
      <c r="H944" s="10">
        <f t="shared" si="29"/>
        <v>0</v>
      </c>
    </row>
    <row r="945" spans="3:8" x14ac:dyDescent="0.3">
      <c r="C945" s="37"/>
      <c r="G945" s="1">
        <f t="shared" si="28"/>
        <v>56.3</v>
      </c>
      <c r="H945" s="10">
        <f t="shared" si="29"/>
        <v>0</v>
      </c>
    </row>
    <row r="946" spans="3:8" x14ac:dyDescent="0.3">
      <c r="C946" s="37"/>
      <c r="G946" s="1">
        <f t="shared" si="28"/>
        <v>56.3</v>
      </c>
      <c r="H946" s="10">
        <f t="shared" si="29"/>
        <v>0</v>
      </c>
    </row>
    <row r="947" spans="3:8" x14ac:dyDescent="0.3">
      <c r="C947" s="37"/>
      <c r="G947" s="1">
        <f t="shared" si="28"/>
        <v>56.3</v>
      </c>
      <c r="H947" s="10">
        <f t="shared" si="29"/>
        <v>0</v>
      </c>
    </row>
    <row r="948" spans="3:8" x14ac:dyDescent="0.3">
      <c r="C948" s="37"/>
      <c r="G948" s="1">
        <f t="shared" si="28"/>
        <v>56.3</v>
      </c>
      <c r="H948" s="10">
        <f t="shared" si="29"/>
        <v>0</v>
      </c>
    </row>
    <row r="949" spans="3:8" x14ac:dyDescent="0.3">
      <c r="C949" s="37"/>
      <c r="G949" s="1">
        <f t="shared" si="28"/>
        <v>56.3</v>
      </c>
      <c r="H949" s="10">
        <f t="shared" si="29"/>
        <v>0</v>
      </c>
    </row>
    <row r="950" spans="3:8" x14ac:dyDescent="0.3">
      <c r="C950" s="37"/>
      <c r="G950" s="1">
        <f t="shared" si="28"/>
        <v>56.3</v>
      </c>
      <c r="H950" s="10">
        <f t="shared" si="29"/>
        <v>0</v>
      </c>
    </row>
    <row r="951" spans="3:8" x14ac:dyDescent="0.3">
      <c r="C951" s="37"/>
      <c r="G951" s="1">
        <f t="shared" si="28"/>
        <v>56.3</v>
      </c>
      <c r="H951" s="10">
        <f t="shared" si="29"/>
        <v>0</v>
      </c>
    </row>
    <row r="952" spans="3:8" x14ac:dyDescent="0.3">
      <c r="C952" s="37"/>
      <c r="G952" s="1">
        <f t="shared" si="28"/>
        <v>56.3</v>
      </c>
      <c r="H952" s="10">
        <f t="shared" si="29"/>
        <v>0</v>
      </c>
    </row>
    <row r="953" spans="3:8" x14ac:dyDescent="0.3">
      <c r="C953" s="37"/>
      <c r="G953" s="1">
        <f t="shared" si="28"/>
        <v>56.3</v>
      </c>
      <c r="H953" s="10">
        <f t="shared" si="29"/>
        <v>0</v>
      </c>
    </row>
    <row r="954" spans="3:8" x14ac:dyDescent="0.3">
      <c r="C954" s="37"/>
      <c r="G954" s="1">
        <f t="shared" si="28"/>
        <v>56.3</v>
      </c>
      <c r="H954" s="10">
        <f t="shared" si="29"/>
        <v>0</v>
      </c>
    </row>
    <row r="955" spans="3:8" x14ac:dyDescent="0.3">
      <c r="C955" s="37"/>
      <c r="G955" s="1">
        <f t="shared" si="28"/>
        <v>56.3</v>
      </c>
      <c r="H955" s="10">
        <f t="shared" si="29"/>
        <v>0</v>
      </c>
    </row>
    <row r="956" spans="3:8" x14ac:dyDescent="0.3">
      <c r="C956" s="37"/>
      <c r="G956" s="1">
        <f t="shared" si="28"/>
        <v>56.3</v>
      </c>
      <c r="H956" s="10">
        <f t="shared" si="29"/>
        <v>0</v>
      </c>
    </row>
    <row r="957" spans="3:8" x14ac:dyDescent="0.3">
      <c r="C957" s="37"/>
      <c r="G957" s="1">
        <f t="shared" si="28"/>
        <v>56.3</v>
      </c>
      <c r="H957" s="10">
        <f t="shared" si="29"/>
        <v>0</v>
      </c>
    </row>
    <row r="958" spans="3:8" x14ac:dyDescent="0.3">
      <c r="C958" s="37"/>
      <c r="G958" s="1">
        <f t="shared" si="28"/>
        <v>56.3</v>
      </c>
      <c r="H958" s="10">
        <f t="shared" si="29"/>
        <v>0</v>
      </c>
    </row>
    <row r="959" spans="3:8" x14ac:dyDescent="0.3">
      <c r="C959" s="37"/>
      <c r="G959" s="1">
        <f t="shared" si="28"/>
        <v>56.3</v>
      </c>
      <c r="H959" s="10">
        <f t="shared" si="29"/>
        <v>0</v>
      </c>
    </row>
    <row r="960" spans="3:8" x14ac:dyDescent="0.3">
      <c r="C960" s="37"/>
      <c r="G960" s="1">
        <f t="shared" si="28"/>
        <v>56.3</v>
      </c>
      <c r="H960" s="10">
        <f t="shared" si="29"/>
        <v>0</v>
      </c>
    </row>
    <row r="961" spans="3:8" x14ac:dyDescent="0.3">
      <c r="C961" s="37"/>
      <c r="G961" s="1">
        <f t="shared" si="28"/>
        <v>56.3</v>
      </c>
      <c r="H961" s="10">
        <f t="shared" si="29"/>
        <v>0</v>
      </c>
    </row>
    <row r="962" spans="3:8" x14ac:dyDescent="0.3">
      <c r="C962" s="37"/>
      <c r="G962" s="1">
        <f t="shared" si="28"/>
        <v>56.3</v>
      </c>
      <c r="H962" s="10">
        <f t="shared" si="29"/>
        <v>0</v>
      </c>
    </row>
    <row r="963" spans="3:8" x14ac:dyDescent="0.3">
      <c r="C963" s="37"/>
      <c r="G963" s="1">
        <f t="shared" si="28"/>
        <v>56.3</v>
      </c>
      <c r="H963" s="10">
        <f t="shared" si="29"/>
        <v>0</v>
      </c>
    </row>
    <row r="964" spans="3:8" x14ac:dyDescent="0.3">
      <c r="C964" s="37"/>
      <c r="G964" s="1">
        <f t="shared" si="28"/>
        <v>56.3</v>
      </c>
      <c r="H964" s="10">
        <f t="shared" si="29"/>
        <v>0</v>
      </c>
    </row>
    <row r="965" spans="3:8" x14ac:dyDescent="0.3">
      <c r="C965" s="37"/>
      <c r="G965" s="1">
        <f t="shared" si="28"/>
        <v>56.3</v>
      </c>
      <c r="H965" s="10">
        <f t="shared" si="29"/>
        <v>0</v>
      </c>
    </row>
    <row r="966" spans="3:8" x14ac:dyDescent="0.3">
      <c r="C966" s="37"/>
      <c r="G966" s="1">
        <f t="shared" si="28"/>
        <v>56.3</v>
      </c>
      <c r="H966" s="10">
        <f t="shared" si="29"/>
        <v>0</v>
      </c>
    </row>
    <row r="967" spans="3:8" x14ac:dyDescent="0.3">
      <c r="C967" s="37"/>
      <c r="G967" s="1">
        <f t="shared" si="28"/>
        <v>56.3</v>
      </c>
      <c r="H967" s="10">
        <f t="shared" si="29"/>
        <v>0</v>
      </c>
    </row>
    <row r="968" spans="3:8" x14ac:dyDescent="0.3">
      <c r="C968" s="37"/>
      <c r="G968" s="1">
        <f t="shared" si="28"/>
        <v>56.3</v>
      </c>
      <c r="H968" s="10">
        <f t="shared" si="29"/>
        <v>0</v>
      </c>
    </row>
    <row r="969" spans="3:8" x14ac:dyDescent="0.3">
      <c r="C969" s="37"/>
      <c r="G969" s="1">
        <f t="shared" si="28"/>
        <v>56.3</v>
      </c>
      <c r="H969" s="10">
        <f t="shared" si="29"/>
        <v>0</v>
      </c>
    </row>
    <row r="970" spans="3:8" x14ac:dyDescent="0.3">
      <c r="C970" s="37"/>
      <c r="G970" s="1">
        <f t="shared" si="28"/>
        <v>56.3</v>
      </c>
      <c r="H970" s="10">
        <f t="shared" si="29"/>
        <v>0</v>
      </c>
    </row>
    <row r="971" spans="3:8" x14ac:dyDescent="0.3">
      <c r="C971" s="37"/>
      <c r="G971" s="1">
        <f t="shared" si="28"/>
        <v>56.3</v>
      </c>
      <c r="H971" s="10">
        <f t="shared" si="29"/>
        <v>0</v>
      </c>
    </row>
    <row r="972" spans="3:8" x14ac:dyDescent="0.3">
      <c r="C972" s="37"/>
      <c r="G972" s="1">
        <f t="shared" si="28"/>
        <v>56.3</v>
      </c>
      <c r="H972" s="10">
        <f t="shared" si="29"/>
        <v>0</v>
      </c>
    </row>
    <row r="973" spans="3:8" x14ac:dyDescent="0.3">
      <c r="C973" s="37"/>
      <c r="G973" s="1">
        <f t="shared" si="28"/>
        <v>56.3</v>
      </c>
      <c r="H973" s="10">
        <f t="shared" si="29"/>
        <v>0</v>
      </c>
    </row>
    <row r="974" spans="3:8" x14ac:dyDescent="0.3">
      <c r="C974" s="37"/>
      <c r="G974" s="1">
        <f t="shared" si="28"/>
        <v>56.3</v>
      </c>
      <c r="H974" s="10">
        <f t="shared" si="29"/>
        <v>0</v>
      </c>
    </row>
    <row r="975" spans="3:8" x14ac:dyDescent="0.3">
      <c r="C975" s="37"/>
      <c r="G975" s="1">
        <f t="shared" si="28"/>
        <v>56.3</v>
      </c>
      <c r="H975" s="10">
        <f t="shared" si="29"/>
        <v>0</v>
      </c>
    </row>
    <row r="976" spans="3:8" x14ac:dyDescent="0.3">
      <c r="C976" s="37"/>
      <c r="G976" s="1">
        <f t="shared" si="28"/>
        <v>56.3</v>
      </c>
      <c r="H976" s="10">
        <f t="shared" si="29"/>
        <v>0</v>
      </c>
    </row>
    <row r="977" spans="3:8" x14ac:dyDescent="0.3">
      <c r="C977" s="37"/>
      <c r="G977" s="1">
        <f t="shared" si="28"/>
        <v>56.3</v>
      </c>
      <c r="H977" s="10">
        <f t="shared" si="29"/>
        <v>0</v>
      </c>
    </row>
    <row r="978" spans="3:8" x14ac:dyDescent="0.3">
      <c r="C978" s="37"/>
      <c r="G978" s="1">
        <f t="shared" si="28"/>
        <v>56.3</v>
      </c>
      <c r="H978" s="10">
        <f t="shared" si="29"/>
        <v>0</v>
      </c>
    </row>
    <row r="979" spans="3:8" x14ac:dyDescent="0.3">
      <c r="C979" s="37"/>
      <c r="G979" s="1">
        <f t="shared" si="28"/>
        <v>56.3</v>
      </c>
      <c r="H979" s="10">
        <f t="shared" si="29"/>
        <v>0</v>
      </c>
    </row>
    <row r="980" spans="3:8" x14ac:dyDescent="0.3">
      <c r="C980" s="37"/>
      <c r="G980" s="1">
        <f t="shared" si="28"/>
        <v>56.3</v>
      </c>
      <c r="H980" s="10">
        <f t="shared" si="29"/>
        <v>0</v>
      </c>
    </row>
    <row r="981" spans="3:8" x14ac:dyDescent="0.3">
      <c r="C981" s="37"/>
      <c r="G981" s="1">
        <f t="shared" si="28"/>
        <v>56.3</v>
      </c>
      <c r="H981" s="10">
        <f t="shared" si="29"/>
        <v>0</v>
      </c>
    </row>
    <row r="982" spans="3:8" x14ac:dyDescent="0.3">
      <c r="C982" s="37"/>
      <c r="G982" s="1">
        <f t="shared" si="28"/>
        <v>56.3</v>
      </c>
      <c r="H982" s="10">
        <f t="shared" si="29"/>
        <v>0</v>
      </c>
    </row>
    <row r="983" spans="3:8" x14ac:dyDescent="0.3">
      <c r="C983" s="37"/>
      <c r="G983" s="1">
        <f t="shared" si="28"/>
        <v>56.3</v>
      </c>
      <c r="H983" s="10">
        <f t="shared" si="29"/>
        <v>0</v>
      </c>
    </row>
    <row r="984" spans="3:8" x14ac:dyDescent="0.3">
      <c r="C984" s="37"/>
      <c r="G984" s="1">
        <f t="shared" si="28"/>
        <v>56.3</v>
      </c>
      <c r="H984" s="10">
        <f t="shared" si="29"/>
        <v>0</v>
      </c>
    </row>
    <row r="985" spans="3:8" x14ac:dyDescent="0.3">
      <c r="C985" s="37"/>
      <c r="G985" s="1">
        <f t="shared" si="28"/>
        <v>56.3</v>
      </c>
      <c r="H985" s="10">
        <f t="shared" si="29"/>
        <v>0</v>
      </c>
    </row>
    <row r="986" spans="3:8" x14ac:dyDescent="0.3">
      <c r="C986" s="37"/>
      <c r="G986" s="1">
        <f t="shared" si="28"/>
        <v>56.3</v>
      </c>
      <c r="H986" s="10">
        <f t="shared" si="29"/>
        <v>0</v>
      </c>
    </row>
    <row r="987" spans="3:8" x14ac:dyDescent="0.3">
      <c r="C987" s="37"/>
      <c r="G987" s="1">
        <f t="shared" si="28"/>
        <v>56.3</v>
      </c>
      <c r="H987" s="10">
        <f t="shared" si="29"/>
        <v>0</v>
      </c>
    </row>
    <row r="988" spans="3:8" x14ac:dyDescent="0.3">
      <c r="C988" s="37"/>
      <c r="G988" s="1">
        <f t="shared" ref="G988:G1051" si="30">+G987+D988</f>
        <v>56.3</v>
      </c>
      <c r="H988" s="10">
        <f t="shared" ref="H988:H1051" si="31">+IF(YEAR(C988)=YEAR(C987),H987+D988, D988)</f>
        <v>0</v>
      </c>
    </row>
    <row r="989" spans="3:8" x14ac:dyDescent="0.3">
      <c r="C989" s="37"/>
      <c r="G989" s="1">
        <f t="shared" si="30"/>
        <v>56.3</v>
      </c>
      <c r="H989" s="10">
        <f t="shared" si="31"/>
        <v>0</v>
      </c>
    </row>
    <row r="990" spans="3:8" x14ac:dyDescent="0.3">
      <c r="C990" s="37"/>
      <c r="G990" s="1">
        <f t="shared" si="30"/>
        <v>56.3</v>
      </c>
      <c r="H990" s="10">
        <f t="shared" si="31"/>
        <v>0</v>
      </c>
    </row>
    <row r="991" spans="3:8" x14ac:dyDescent="0.3">
      <c r="C991" s="37"/>
      <c r="G991" s="1">
        <f t="shared" si="30"/>
        <v>56.3</v>
      </c>
      <c r="H991" s="10">
        <f t="shared" si="31"/>
        <v>0</v>
      </c>
    </row>
    <row r="992" spans="3:8" x14ac:dyDescent="0.3">
      <c r="C992" s="37"/>
      <c r="G992" s="1">
        <f t="shared" si="30"/>
        <v>56.3</v>
      </c>
      <c r="H992" s="10">
        <f t="shared" si="31"/>
        <v>0</v>
      </c>
    </row>
    <row r="993" spans="3:8" x14ac:dyDescent="0.3">
      <c r="C993" s="37"/>
      <c r="G993" s="1">
        <f t="shared" si="30"/>
        <v>56.3</v>
      </c>
      <c r="H993" s="10">
        <f t="shared" si="31"/>
        <v>0</v>
      </c>
    </row>
    <row r="994" spans="3:8" x14ac:dyDescent="0.3">
      <c r="C994" s="37"/>
      <c r="G994" s="1">
        <f t="shared" si="30"/>
        <v>56.3</v>
      </c>
      <c r="H994" s="10">
        <f t="shared" si="31"/>
        <v>0</v>
      </c>
    </row>
    <row r="995" spans="3:8" x14ac:dyDescent="0.3">
      <c r="C995" s="37"/>
      <c r="G995" s="1">
        <f t="shared" si="30"/>
        <v>56.3</v>
      </c>
      <c r="H995" s="10">
        <f t="shared" si="31"/>
        <v>0</v>
      </c>
    </row>
    <row r="996" spans="3:8" x14ac:dyDescent="0.3">
      <c r="C996" s="37"/>
      <c r="G996" s="1">
        <f t="shared" si="30"/>
        <v>56.3</v>
      </c>
      <c r="H996" s="10">
        <f t="shared" si="31"/>
        <v>0</v>
      </c>
    </row>
    <row r="997" spans="3:8" x14ac:dyDescent="0.3">
      <c r="C997" s="37"/>
      <c r="G997" s="1">
        <f t="shared" si="30"/>
        <v>56.3</v>
      </c>
      <c r="H997" s="10">
        <f t="shared" si="31"/>
        <v>0</v>
      </c>
    </row>
    <row r="998" spans="3:8" x14ac:dyDescent="0.3">
      <c r="C998" s="37"/>
      <c r="G998" s="1">
        <f t="shared" si="30"/>
        <v>56.3</v>
      </c>
      <c r="H998" s="10">
        <f t="shared" si="31"/>
        <v>0</v>
      </c>
    </row>
    <row r="999" spans="3:8" x14ac:dyDescent="0.3">
      <c r="C999" s="37"/>
      <c r="G999" s="1">
        <f t="shared" si="30"/>
        <v>56.3</v>
      </c>
      <c r="H999" s="10">
        <f t="shared" si="31"/>
        <v>0</v>
      </c>
    </row>
    <row r="1000" spans="3:8" x14ac:dyDescent="0.3">
      <c r="C1000" s="37"/>
      <c r="G1000" s="1">
        <f t="shared" si="30"/>
        <v>56.3</v>
      </c>
      <c r="H1000" s="10">
        <f t="shared" si="31"/>
        <v>0</v>
      </c>
    </row>
    <row r="1001" spans="3:8" x14ac:dyDescent="0.3">
      <c r="C1001" s="37"/>
      <c r="G1001" s="1">
        <f t="shared" si="30"/>
        <v>56.3</v>
      </c>
      <c r="H1001" s="10">
        <f t="shared" si="31"/>
        <v>0</v>
      </c>
    </row>
    <row r="1002" spans="3:8" x14ac:dyDescent="0.3">
      <c r="C1002" s="37"/>
      <c r="G1002" s="1">
        <f t="shared" si="30"/>
        <v>56.3</v>
      </c>
      <c r="H1002" s="10">
        <f t="shared" si="31"/>
        <v>0</v>
      </c>
    </row>
    <row r="1003" spans="3:8" x14ac:dyDescent="0.3">
      <c r="C1003" s="37"/>
      <c r="G1003" s="1">
        <f t="shared" si="30"/>
        <v>56.3</v>
      </c>
      <c r="H1003" s="10">
        <f t="shared" si="31"/>
        <v>0</v>
      </c>
    </row>
    <row r="1004" spans="3:8" x14ac:dyDescent="0.3">
      <c r="C1004" s="37"/>
      <c r="G1004" s="1">
        <f t="shared" si="30"/>
        <v>56.3</v>
      </c>
      <c r="H1004" s="10">
        <f t="shared" si="31"/>
        <v>0</v>
      </c>
    </row>
    <row r="1005" spans="3:8" x14ac:dyDescent="0.3">
      <c r="C1005" s="37"/>
      <c r="G1005" s="1">
        <f t="shared" si="30"/>
        <v>56.3</v>
      </c>
      <c r="H1005" s="10">
        <f t="shared" si="31"/>
        <v>0</v>
      </c>
    </row>
    <row r="1006" spans="3:8" x14ac:dyDescent="0.3">
      <c r="C1006" s="37"/>
      <c r="G1006" s="1">
        <f t="shared" si="30"/>
        <v>56.3</v>
      </c>
      <c r="H1006" s="10">
        <f t="shared" si="31"/>
        <v>0</v>
      </c>
    </row>
    <row r="1007" spans="3:8" x14ac:dyDescent="0.3">
      <c r="C1007" s="37"/>
      <c r="G1007" s="1">
        <f t="shared" si="30"/>
        <v>56.3</v>
      </c>
      <c r="H1007" s="10">
        <f t="shared" si="31"/>
        <v>0</v>
      </c>
    </row>
    <row r="1008" spans="3:8" x14ac:dyDescent="0.3">
      <c r="C1008" s="37"/>
      <c r="G1008" s="1">
        <f t="shared" si="30"/>
        <v>56.3</v>
      </c>
      <c r="H1008" s="10">
        <f t="shared" si="31"/>
        <v>0</v>
      </c>
    </row>
    <row r="1009" spans="3:8" x14ac:dyDescent="0.3">
      <c r="C1009" s="37"/>
      <c r="G1009" s="1">
        <f t="shared" si="30"/>
        <v>56.3</v>
      </c>
      <c r="H1009" s="10">
        <f t="shared" si="31"/>
        <v>0</v>
      </c>
    </row>
    <row r="1010" spans="3:8" x14ac:dyDescent="0.3">
      <c r="C1010" s="37"/>
      <c r="G1010" s="1">
        <f t="shared" si="30"/>
        <v>56.3</v>
      </c>
      <c r="H1010" s="10">
        <f t="shared" si="31"/>
        <v>0</v>
      </c>
    </row>
    <row r="1011" spans="3:8" x14ac:dyDescent="0.3">
      <c r="C1011" s="37"/>
      <c r="G1011" s="1">
        <f t="shared" si="30"/>
        <v>56.3</v>
      </c>
      <c r="H1011" s="10">
        <f t="shared" si="31"/>
        <v>0</v>
      </c>
    </row>
    <row r="1012" spans="3:8" x14ac:dyDescent="0.3">
      <c r="C1012" s="37"/>
      <c r="G1012" s="1">
        <f t="shared" si="30"/>
        <v>56.3</v>
      </c>
      <c r="H1012" s="10">
        <f t="shared" si="31"/>
        <v>0</v>
      </c>
    </row>
    <row r="1013" spans="3:8" x14ac:dyDescent="0.3">
      <c r="C1013" s="37"/>
      <c r="G1013" s="1">
        <f t="shared" si="30"/>
        <v>56.3</v>
      </c>
      <c r="H1013" s="10">
        <f t="shared" si="31"/>
        <v>0</v>
      </c>
    </row>
    <row r="1014" spans="3:8" x14ac:dyDescent="0.3">
      <c r="C1014" s="37"/>
      <c r="G1014" s="1">
        <f t="shared" si="30"/>
        <v>56.3</v>
      </c>
      <c r="H1014" s="10">
        <f t="shared" si="31"/>
        <v>0</v>
      </c>
    </row>
    <row r="1015" spans="3:8" x14ac:dyDescent="0.3">
      <c r="C1015" s="37"/>
      <c r="G1015" s="1">
        <f t="shared" si="30"/>
        <v>56.3</v>
      </c>
      <c r="H1015" s="10">
        <f t="shared" si="31"/>
        <v>0</v>
      </c>
    </row>
    <row r="1016" spans="3:8" x14ac:dyDescent="0.3">
      <c r="C1016" s="37"/>
      <c r="G1016" s="1">
        <f t="shared" si="30"/>
        <v>56.3</v>
      </c>
      <c r="H1016" s="10">
        <f t="shared" si="31"/>
        <v>0</v>
      </c>
    </row>
    <row r="1017" spans="3:8" x14ac:dyDescent="0.3">
      <c r="C1017" s="37"/>
      <c r="G1017" s="1">
        <f t="shared" si="30"/>
        <v>56.3</v>
      </c>
      <c r="H1017" s="10">
        <f t="shared" si="31"/>
        <v>0</v>
      </c>
    </row>
    <row r="1018" spans="3:8" x14ac:dyDescent="0.3">
      <c r="C1018" s="37"/>
      <c r="G1018" s="1">
        <f t="shared" si="30"/>
        <v>56.3</v>
      </c>
      <c r="H1018" s="10">
        <f t="shared" si="31"/>
        <v>0</v>
      </c>
    </row>
    <row r="1019" spans="3:8" x14ac:dyDescent="0.3">
      <c r="C1019" s="37"/>
      <c r="G1019" s="1">
        <f t="shared" si="30"/>
        <v>56.3</v>
      </c>
      <c r="H1019" s="10">
        <f t="shared" si="31"/>
        <v>0</v>
      </c>
    </row>
    <row r="1020" spans="3:8" x14ac:dyDescent="0.3">
      <c r="C1020" s="37"/>
      <c r="G1020" s="1">
        <f t="shared" si="30"/>
        <v>56.3</v>
      </c>
      <c r="H1020" s="10">
        <f t="shared" si="31"/>
        <v>0</v>
      </c>
    </row>
    <row r="1021" spans="3:8" x14ac:dyDescent="0.3">
      <c r="C1021" s="37"/>
      <c r="G1021" s="1">
        <f t="shared" si="30"/>
        <v>56.3</v>
      </c>
      <c r="H1021" s="10">
        <f t="shared" si="31"/>
        <v>0</v>
      </c>
    </row>
    <row r="1022" spans="3:8" x14ac:dyDescent="0.3">
      <c r="C1022" s="37"/>
      <c r="G1022" s="1">
        <f t="shared" si="30"/>
        <v>56.3</v>
      </c>
      <c r="H1022" s="10">
        <f t="shared" si="31"/>
        <v>0</v>
      </c>
    </row>
    <row r="1023" spans="3:8" x14ac:dyDescent="0.3">
      <c r="C1023" s="37"/>
      <c r="G1023" s="1">
        <f t="shared" si="30"/>
        <v>56.3</v>
      </c>
      <c r="H1023" s="10">
        <f t="shared" si="31"/>
        <v>0</v>
      </c>
    </row>
    <row r="1024" spans="3:8" x14ac:dyDescent="0.3">
      <c r="C1024" s="37"/>
      <c r="G1024" s="1">
        <f t="shared" si="30"/>
        <v>56.3</v>
      </c>
      <c r="H1024" s="10">
        <f t="shared" si="31"/>
        <v>0</v>
      </c>
    </row>
    <row r="1025" spans="3:8" x14ac:dyDescent="0.3">
      <c r="C1025" s="37"/>
      <c r="G1025" s="1">
        <f t="shared" si="30"/>
        <v>56.3</v>
      </c>
      <c r="H1025" s="10">
        <f t="shared" si="31"/>
        <v>0</v>
      </c>
    </row>
    <row r="1026" spans="3:8" x14ac:dyDescent="0.3">
      <c r="C1026" s="37"/>
      <c r="G1026" s="1">
        <f t="shared" si="30"/>
        <v>56.3</v>
      </c>
      <c r="H1026" s="10">
        <f t="shared" si="31"/>
        <v>0</v>
      </c>
    </row>
    <row r="1027" spans="3:8" x14ac:dyDescent="0.3">
      <c r="C1027" s="37"/>
      <c r="G1027" s="1">
        <f t="shared" si="30"/>
        <v>56.3</v>
      </c>
      <c r="H1027" s="10">
        <f t="shared" si="31"/>
        <v>0</v>
      </c>
    </row>
    <row r="1028" spans="3:8" x14ac:dyDescent="0.3">
      <c r="C1028" s="37"/>
      <c r="G1028" s="1">
        <f t="shared" si="30"/>
        <v>56.3</v>
      </c>
      <c r="H1028" s="10">
        <f t="shared" si="31"/>
        <v>0</v>
      </c>
    </row>
    <row r="1029" spans="3:8" x14ac:dyDescent="0.3">
      <c r="C1029" s="37"/>
      <c r="G1029" s="1">
        <f t="shared" si="30"/>
        <v>56.3</v>
      </c>
      <c r="H1029" s="10">
        <f t="shared" si="31"/>
        <v>0</v>
      </c>
    </row>
    <row r="1030" spans="3:8" x14ac:dyDescent="0.3">
      <c r="C1030" s="37"/>
      <c r="G1030" s="1">
        <f t="shared" si="30"/>
        <v>56.3</v>
      </c>
      <c r="H1030" s="10">
        <f t="shared" si="31"/>
        <v>0</v>
      </c>
    </row>
    <row r="1031" spans="3:8" x14ac:dyDescent="0.3">
      <c r="C1031" s="37"/>
      <c r="G1031" s="1">
        <f t="shared" si="30"/>
        <v>56.3</v>
      </c>
      <c r="H1031" s="10">
        <f t="shared" si="31"/>
        <v>0</v>
      </c>
    </row>
    <row r="1032" spans="3:8" x14ac:dyDescent="0.3">
      <c r="C1032" s="37"/>
      <c r="G1032" s="1">
        <f t="shared" si="30"/>
        <v>56.3</v>
      </c>
      <c r="H1032" s="10">
        <f t="shared" si="31"/>
        <v>0</v>
      </c>
    </row>
    <row r="1033" spans="3:8" x14ac:dyDescent="0.3">
      <c r="C1033" s="37"/>
      <c r="G1033" s="1">
        <f t="shared" si="30"/>
        <v>56.3</v>
      </c>
      <c r="H1033" s="10">
        <f t="shared" si="31"/>
        <v>0</v>
      </c>
    </row>
    <row r="1034" spans="3:8" x14ac:dyDescent="0.3">
      <c r="C1034" s="37"/>
      <c r="G1034" s="1">
        <f t="shared" si="30"/>
        <v>56.3</v>
      </c>
      <c r="H1034" s="10">
        <f t="shared" si="31"/>
        <v>0</v>
      </c>
    </row>
    <row r="1035" spans="3:8" x14ac:dyDescent="0.3">
      <c r="C1035" s="37"/>
      <c r="G1035" s="1">
        <f t="shared" si="30"/>
        <v>56.3</v>
      </c>
      <c r="H1035" s="10">
        <f t="shared" si="31"/>
        <v>0</v>
      </c>
    </row>
    <row r="1036" spans="3:8" x14ac:dyDescent="0.3">
      <c r="C1036" s="37"/>
      <c r="G1036" s="1">
        <f t="shared" si="30"/>
        <v>56.3</v>
      </c>
      <c r="H1036" s="10">
        <f t="shared" si="31"/>
        <v>0</v>
      </c>
    </row>
    <row r="1037" spans="3:8" x14ac:dyDescent="0.3">
      <c r="C1037" s="37"/>
      <c r="G1037" s="1">
        <f t="shared" si="30"/>
        <v>56.3</v>
      </c>
      <c r="H1037" s="10">
        <f t="shared" si="31"/>
        <v>0</v>
      </c>
    </row>
    <row r="1038" spans="3:8" x14ac:dyDescent="0.3">
      <c r="C1038" s="37"/>
      <c r="G1038" s="1">
        <f t="shared" si="30"/>
        <v>56.3</v>
      </c>
      <c r="H1038" s="10">
        <f t="shared" si="31"/>
        <v>0</v>
      </c>
    </row>
    <row r="1039" spans="3:8" x14ac:dyDescent="0.3">
      <c r="C1039" s="37"/>
      <c r="G1039" s="1">
        <f t="shared" si="30"/>
        <v>56.3</v>
      </c>
      <c r="H1039" s="10">
        <f t="shared" si="31"/>
        <v>0</v>
      </c>
    </row>
    <row r="1040" spans="3:8" x14ac:dyDescent="0.3">
      <c r="C1040" s="37"/>
      <c r="G1040" s="1">
        <f t="shared" si="30"/>
        <v>56.3</v>
      </c>
      <c r="H1040" s="10">
        <f t="shared" si="31"/>
        <v>0</v>
      </c>
    </row>
    <row r="1041" spans="3:8" x14ac:dyDescent="0.3">
      <c r="C1041" s="37"/>
      <c r="G1041" s="1">
        <f t="shared" si="30"/>
        <v>56.3</v>
      </c>
      <c r="H1041" s="10">
        <f t="shared" si="31"/>
        <v>0</v>
      </c>
    </row>
    <row r="1042" spans="3:8" x14ac:dyDescent="0.3">
      <c r="C1042" s="37"/>
      <c r="G1042" s="1">
        <f t="shared" si="30"/>
        <v>56.3</v>
      </c>
      <c r="H1042" s="10">
        <f t="shared" si="31"/>
        <v>0</v>
      </c>
    </row>
    <row r="1043" spans="3:8" x14ac:dyDescent="0.3">
      <c r="C1043" s="37"/>
      <c r="G1043" s="1">
        <f t="shared" si="30"/>
        <v>56.3</v>
      </c>
      <c r="H1043" s="10">
        <f t="shared" si="31"/>
        <v>0</v>
      </c>
    </row>
    <row r="1044" spans="3:8" x14ac:dyDescent="0.3">
      <c r="C1044" s="37"/>
      <c r="G1044" s="1">
        <f t="shared" si="30"/>
        <v>56.3</v>
      </c>
      <c r="H1044" s="10">
        <f t="shared" si="31"/>
        <v>0</v>
      </c>
    </row>
    <row r="1045" spans="3:8" x14ac:dyDescent="0.3">
      <c r="C1045" s="37"/>
      <c r="G1045" s="1">
        <f t="shared" si="30"/>
        <v>56.3</v>
      </c>
      <c r="H1045" s="10">
        <f t="shared" si="31"/>
        <v>0</v>
      </c>
    </row>
    <row r="1046" spans="3:8" x14ac:dyDescent="0.3">
      <c r="C1046" s="37"/>
      <c r="G1046" s="1">
        <f t="shared" si="30"/>
        <v>56.3</v>
      </c>
      <c r="H1046" s="10">
        <f t="shared" si="31"/>
        <v>0</v>
      </c>
    </row>
    <row r="1047" spans="3:8" x14ac:dyDescent="0.3">
      <c r="C1047" s="37"/>
      <c r="G1047" s="1">
        <f t="shared" si="30"/>
        <v>56.3</v>
      </c>
      <c r="H1047" s="10">
        <f t="shared" si="31"/>
        <v>0</v>
      </c>
    </row>
    <row r="1048" spans="3:8" x14ac:dyDescent="0.3">
      <c r="C1048" s="37"/>
      <c r="G1048" s="1">
        <f t="shared" si="30"/>
        <v>56.3</v>
      </c>
      <c r="H1048" s="10">
        <f t="shared" si="31"/>
        <v>0</v>
      </c>
    </row>
    <row r="1049" spans="3:8" x14ac:dyDescent="0.3">
      <c r="C1049" s="37"/>
      <c r="G1049" s="1">
        <f t="shared" si="30"/>
        <v>56.3</v>
      </c>
      <c r="H1049" s="10">
        <f t="shared" si="31"/>
        <v>0</v>
      </c>
    </row>
    <row r="1050" spans="3:8" x14ac:dyDescent="0.3">
      <c r="C1050" s="37"/>
      <c r="G1050" s="1">
        <f t="shared" si="30"/>
        <v>56.3</v>
      </c>
      <c r="H1050" s="10">
        <f t="shared" si="31"/>
        <v>0</v>
      </c>
    </row>
    <row r="1051" spans="3:8" x14ac:dyDescent="0.3">
      <c r="C1051" s="37"/>
      <c r="G1051" s="1">
        <f t="shared" si="30"/>
        <v>56.3</v>
      </c>
      <c r="H1051" s="10">
        <f t="shared" si="31"/>
        <v>0</v>
      </c>
    </row>
    <row r="1052" spans="3:8" x14ac:dyDescent="0.3">
      <c r="C1052" s="37"/>
      <c r="G1052" s="1">
        <f t="shared" ref="G1052:G1115" si="32">+G1051+D1052</f>
        <v>56.3</v>
      </c>
      <c r="H1052" s="10">
        <f t="shared" ref="H1052:H1115" si="33">+IF(YEAR(C1052)=YEAR(C1051),H1051+D1052, D1052)</f>
        <v>0</v>
      </c>
    </row>
    <row r="1053" spans="3:8" x14ac:dyDescent="0.3">
      <c r="C1053" s="37"/>
      <c r="G1053" s="1">
        <f t="shared" si="32"/>
        <v>56.3</v>
      </c>
      <c r="H1053" s="10">
        <f t="shared" si="33"/>
        <v>0</v>
      </c>
    </row>
    <row r="1054" spans="3:8" x14ac:dyDescent="0.3">
      <c r="C1054" s="37"/>
      <c r="G1054" s="1">
        <f t="shared" si="32"/>
        <v>56.3</v>
      </c>
      <c r="H1054" s="10">
        <f t="shared" si="33"/>
        <v>0</v>
      </c>
    </row>
    <row r="1055" spans="3:8" x14ac:dyDescent="0.3">
      <c r="C1055" s="37"/>
      <c r="G1055" s="1">
        <f t="shared" si="32"/>
        <v>56.3</v>
      </c>
      <c r="H1055" s="10">
        <f t="shared" si="33"/>
        <v>0</v>
      </c>
    </row>
    <row r="1056" spans="3:8" x14ac:dyDescent="0.3">
      <c r="C1056" s="37"/>
      <c r="G1056" s="1">
        <f t="shared" si="32"/>
        <v>56.3</v>
      </c>
      <c r="H1056" s="10">
        <f t="shared" si="33"/>
        <v>0</v>
      </c>
    </row>
    <row r="1057" spans="3:8" x14ac:dyDescent="0.3">
      <c r="C1057" s="37"/>
      <c r="G1057" s="1">
        <f t="shared" si="32"/>
        <v>56.3</v>
      </c>
      <c r="H1057" s="10">
        <f t="shared" si="33"/>
        <v>0</v>
      </c>
    </row>
    <row r="1058" spans="3:8" x14ac:dyDescent="0.3">
      <c r="C1058" s="37"/>
      <c r="G1058" s="1">
        <f t="shared" si="32"/>
        <v>56.3</v>
      </c>
      <c r="H1058" s="10">
        <f t="shared" si="33"/>
        <v>0</v>
      </c>
    </row>
    <row r="1059" spans="3:8" x14ac:dyDescent="0.3">
      <c r="C1059" s="37"/>
      <c r="G1059" s="1">
        <f t="shared" si="32"/>
        <v>56.3</v>
      </c>
      <c r="H1059" s="10">
        <f t="shared" si="33"/>
        <v>0</v>
      </c>
    </row>
    <row r="1060" spans="3:8" x14ac:dyDescent="0.3">
      <c r="C1060" s="37"/>
      <c r="G1060" s="1">
        <f t="shared" si="32"/>
        <v>56.3</v>
      </c>
      <c r="H1060" s="10">
        <f t="shared" si="33"/>
        <v>0</v>
      </c>
    </row>
    <row r="1061" spans="3:8" x14ac:dyDescent="0.3">
      <c r="C1061" s="37"/>
      <c r="G1061" s="1">
        <f t="shared" si="32"/>
        <v>56.3</v>
      </c>
      <c r="H1061" s="10">
        <f t="shared" si="33"/>
        <v>0</v>
      </c>
    </row>
    <row r="1062" spans="3:8" x14ac:dyDescent="0.3">
      <c r="C1062" s="37"/>
      <c r="G1062" s="1">
        <f t="shared" si="32"/>
        <v>56.3</v>
      </c>
      <c r="H1062" s="10">
        <f t="shared" si="33"/>
        <v>0</v>
      </c>
    </row>
    <row r="1063" spans="3:8" x14ac:dyDescent="0.3">
      <c r="C1063" s="37"/>
      <c r="G1063" s="1">
        <f t="shared" si="32"/>
        <v>56.3</v>
      </c>
      <c r="H1063" s="10">
        <f t="shared" si="33"/>
        <v>0</v>
      </c>
    </row>
    <row r="1064" spans="3:8" x14ac:dyDescent="0.3">
      <c r="C1064" s="37"/>
      <c r="G1064" s="1">
        <f t="shared" si="32"/>
        <v>56.3</v>
      </c>
      <c r="H1064" s="10">
        <f t="shared" si="33"/>
        <v>0</v>
      </c>
    </row>
    <row r="1065" spans="3:8" x14ac:dyDescent="0.3">
      <c r="C1065" s="37"/>
      <c r="G1065" s="1">
        <f t="shared" si="32"/>
        <v>56.3</v>
      </c>
      <c r="H1065" s="10">
        <f t="shared" si="33"/>
        <v>0</v>
      </c>
    </row>
    <row r="1066" spans="3:8" x14ac:dyDescent="0.3">
      <c r="C1066" s="37"/>
      <c r="G1066" s="1">
        <f t="shared" si="32"/>
        <v>56.3</v>
      </c>
      <c r="H1066" s="10">
        <f t="shared" si="33"/>
        <v>0</v>
      </c>
    </row>
    <row r="1067" spans="3:8" x14ac:dyDescent="0.3">
      <c r="C1067" s="37"/>
      <c r="G1067" s="1">
        <f t="shared" si="32"/>
        <v>56.3</v>
      </c>
      <c r="H1067" s="10">
        <f t="shared" si="33"/>
        <v>0</v>
      </c>
    </row>
    <row r="1068" spans="3:8" x14ac:dyDescent="0.3">
      <c r="C1068" s="37"/>
      <c r="G1068" s="1">
        <f t="shared" si="32"/>
        <v>56.3</v>
      </c>
      <c r="H1068" s="10">
        <f t="shared" si="33"/>
        <v>0</v>
      </c>
    </row>
    <row r="1069" spans="3:8" x14ac:dyDescent="0.3">
      <c r="C1069" s="37"/>
      <c r="G1069" s="1">
        <f t="shared" si="32"/>
        <v>56.3</v>
      </c>
      <c r="H1069" s="10">
        <f t="shared" si="33"/>
        <v>0</v>
      </c>
    </row>
    <row r="1070" spans="3:8" x14ac:dyDescent="0.3">
      <c r="C1070" s="37"/>
      <c r="G1070" s="1">
        <f t="shared" si="32"/>
        <v>56.3</v>
      </c>
      <c r="H1070" s="10">
        <f t="shared" si="33"/>
        <v>0</v>
      </c>
    </row>
    <row r="1071" spans="3:8" x14ac:dyDescent="0.3">
      <c r="C1071" s="37"/>
      <c r="G1071" s="1">
        <f t="shared" si="32"/>
        <v>56.3</v>
      </c>
      <c r="H1071" s="10">
        <f t="shared" si="33"/>
        <v>0</v>
      </c>
    </row>
    <row r="1072" spans="3:8" x14ac:dyDescent="0.3">
      <c r="C1072" s="37"/>
      <c r="G1072" s="1">
        <f t="shared" si="32"/>
        <v>56.3</v>
      </c>
      <c r="H1072" s="10">
        <f t="shared" si="33"/>
        <v>0</v>
      </c>
    </row>
    <row r="1073" spans="3:8" x14ac:dyDescent="0.3">
      <c r="C1073" s="37"/>
      <c r="G1073" s="1">
        <f t="shared" si="32"/>
        <v>56.3</v>
      </c>
      <c r="H1073" s="10">
        <f t="shared" si="33"/>
        <v>0</v>
      </c>
    </row>
    <row r="1074" spans="3:8" x14ac:dyDescent="0.3">
      <c r="C1074" s="37"/>
      <c r="G1074" s="1">
        <f t="shared" si="32"/>
        <v>56.3</v>
      </c>
      <c r="H1074" s="10">
        <f t="shared" si="33"/>
        <v>0</v>
      </c>
    </row>
    <row r="1075" spans="3:8" x14ac:dyDescent="0.3">
      <c r="C1075" s="37"/>
      <c r="G1075" s="1">
        <f t="shared" si="32"/>
        <v>56.3</v>
      </c>
      <c r="H1075" s="10">
        <f t="shared" si="33"/>
        <v>0</v>
      </c>
    </row>
    <row r="1076" spans="3:8" x14ac:dyDescent="0.3">
      <c r="C1076" s="37"/>
      <c r="G1076" s="1">
        <f t="shared" si="32"/>
        <v>56.3</v>
      </c>
      <c r="H1076" s="10">
        <f t="shared" si="33"/>
        <v>0</v>
      </c>
    </row>
    <row r="1077" spans="3:8" x14ac:dyDescent="0.3">
      <c r="C1077" s="37"/>
      <c r="G1077" s="1">
        <f t="shared" si="32"/>
        <v>56.3</v>
      </c>
      <c r="H1077" s="10">
        <f t="shared" si="33"/>
        <v>0</v>
      </c>
    </row>
    <row r="1078" spans="3:8" x14ac:dyDescent="0.3">
      <c r="C1078" s="37"/>
      <c r="G1078" s="1">
        <f t="shared" si="32"/>
        <v>56.3</v>
      </c>
      <c r="H1078" s="10">
        <f t="shared" si="33"/>
        <v>0</v>
      </c>
    </row>
    <row r="1079" spans="3:8" x14ac:dyDescent="0.3">
      <c r="C1079" s="37"/>
      <c r="G1079" s="1">
        <f t="shared" si="32"/>
        <v>56.3</v>
      </c>
      <c r="H1079" s="10">
        <f t="shared" si="33"/>
        <v>0</v>
      </c>
    </row>
    <row r="1080" spans="3:8" x14ac:dyDescent="0.3">
      <c r="C1080" s="37"/>
      <c r="G1080" s="1">
        <f t="shared" si="32"/>
        <v>56.3</v>
      </c>
      <c r="H1080" s="10">
        <f t="shared" si="33"/>
        <v>0</v>
      </c>
    </row>
    <row r="1081" spans="3:8" x14ac:dyDescent="0.3">
      <c r="C1081" s="37"/>
      <c r="G1081" s="1">
        <f t="shared" si="32"/>
        <v>56.3</v>
      </c>
      <c r="H1081" s="10">
        <f t="shared" si="33"/>
        <v>0</v>
      </c>
    </row>
    <row r="1082" spans="3:8" x14ac:dyDescent="0.3">
      <c r="C1082" s="37"/>
      <c r="G1082" s="1">
        <f t="shared" si="32"/>
        <v>56.3</v>
      </c>
      <c r="H1082" s="10">
        <f t="shared" si="33"/>
        <v>0</v>
      </c>
    </row>
    <row r="1083" spans="3:8" x14ac:dyDescent="0.3">
      <c r="C1083" s="37"/>
      <c r="G1083" s="1">
        <f t="shared" si="32"/>
        <v>56.3</v>
      </c>
      <c r="H1083" s="10">
        <f t="shared" si="33"/>
        <v>0</v>
      </c>
    </row>
    <row r="1084" spans="3:8" x14ac:dyDescent="0.3">
      <c r="C1084" s="37"/>
      <c r="G1084" s="1">
        <f t="shared" si="32"/>
        <v>56.3</v>
      </c>
      <c r="H1084" s="10">
        <f t="shared" si="33"/>
        <v>0</v>
      </c>
    </row>
    <row r="1085" spans="3:8" x14ac:dyDescent="0.3">
      <c r="C1085" s="37"/>
      <c r="G1085" s="1">
        <f t="shared" si="32"/>
        <v>56.3</v>
      </c>
      <c r="H1085" s="10">
        <f t="shared" si="33"/>
        <v>0</v>
      </c>
    </row>
    <row r="1086" spans="3:8" x14ac:dyDescent="0.3">
      <c r="C1086" s="37"/>
      <c r="G1086" s="1">
        <f t="shared" si="32"/>
        <v>56.3</v>
      </c>
      <c r="H1086" s="10">
        <f t="shared" si="33"/>
        <v>0</v>
      </c>
    </row>
    <row r="1087" spans="3:8" x14ac:dyDescent="0.3">
      <c r="C1087" s="37"/>
      <c r="G1087" s="1">
        <f t="shared" si="32"/>
        <v>56.3</v>
      </c>
      <c r="H1087" s="10">
        <f t="shared" si="33"/>
        <v>0</v>
      </c>
    </row>
    <row r="1088" spans="3:8" x14ac:dyDescent="0.3">
      <c r="C1088" s="37"/>
      <c r="G1088" s="1">
        <f t="shared" si="32"/>
        <v>56.3</v>
      </c>
      <c r="H1088" s="10">
        <f t="shared" si="33"/>
        <v>0</v>
      </c>
    </row>
    <row r="1089" spans="3:8" x14ac:dyDescent="0.3">
      <c r="C1089" s="37"/>
      <c r="G1089" s="1">
        <f t="shared" si="32"/>
        <v>56.3</v>
      </c>
      <c r="H1089" s="10">
        <f t="shared" si="33"/>
        <v>0</v>
      </c>
    </row>
    <row r="1090" spans="3:8" x14ac:dyDescent="0.3">
      <c r="C1090" s="37"/>
      <c r="G1090" s="1">
        <f t="shared" si="32"/>
        <v>56.3</v>
      </c>
      <c r="H1090" s="10">
        <f t="shared" si="33"/>
        <v>0</v>
      </c>
    </row>
    <row r="1091" spans="3:8" x14ac:dyDescent="0.3">
      <c r="C1091" s="37"/>
      <c r="G1091" s="1">
        <f t="shared" si="32"/>
        <v>56.3</v>
      </c>
      <c r="H1091" s="10">
        <f t="shared" si="33"/>
        <v>0</v>
      </c>
    </row>
    <row r="1092" spans="3:8" x14ac:dyDescent="0.3">
      <c r="C1092" s="37"/>
      <c r="G1092" s="1">
        <f t="shared" si="32"/>
        <v>56.3</v>
      </c>
      <c r="H1092" s="10">
        <f t="shared" si="33"/>
        <v>0</v>
      </c>
    </row>
    <row r="1093" spans="3:8" x14ac:dyDescent="0.3">
      <c r="C1093" s="37"/>
      <c r="G1093" s="1">
        <f t="shared" si="32"/>
        <v>56.3</v>
      </c>
      <c r="H1093" s="10">
        <f t="shared" si="33"/>
        <v>0</v>
      </c>
    </row>
    <row r="1094" spans="3:8" x14ac:dyDescent="0.3">
      <c r="C1094" s="37"/>
      <c r="G1094" s="1">
        <f t="shared" si="32"/>
        <v>56.3</v>
      </c>
      <c r="H1094" s="10">
        <f t="shared" si="33"/>
        <v>0</v>
      </c>
    </row>
    <row r="1095" spans="3:8" x14ac:dyDescent="0.3">
      <c r="C1095" s="37"/>
      <c r="G1095" s="1">
        <f t="shared" si="32"/>
        <v>56.3</v>
      </c>
      <c r="H1095" s="10">
        <f t="shared" si="33"/>
        <v>0</v>
      </c>
    </row>
    <row r="1096" spans="3:8" x14ac:dyDescent="0.3">
      <c r="C1096" s="37"/>
      <c r="G1096" s="1">
        <f t="shared" si="32"/>
        <v>56.3</v>
      </c>
      <c r="H1096" s="10">
        <f t="shared" si="33"/>
        <v>0</v>
      </c>
    </row>
    <row r="1097" spans="3:8" x14ac:dyDescent="0.3">
      <c r="C1097" s="37"/>
      <c r="G1097" s="1">
        <f t="shared" si="32"/>
        <v>56.3</v>
      </c>
      <c r="H1097" s="10">
        <f t="shared" si="33"/>
        <v>0</v>
      </c>
    </row>
    <row r="1098" spans="3:8" x14ac:dyDescent="0.3">
      <c r="C1098" s="37"/>
      <c r="G1098" s="1">
        <f t="shared" si="32"/>
        <v>56.3</v>
      </c>
      <c r="H1098" s="10">
        <f t="shared" si="33"/>
        <v>0</v>
      </c>
    </row>
    <row r="1099" spans="3:8" x14ac:dyDescent="0.3">
      <c r="C1099" s="37"/>
      <c r="G1099" s="1">
        <f t="shared" si="32"/>
        <v>56.3</v>
      </c>
      <c r="H1099" s="10">
        <f t="shared" si="33"/>
        <v>0</v>
      </c>
    </row>
    <row r="1100" spans="3:8" x14ac:dyDescent="0.3">
      <c r="C1100" s="37"/>
      <c r="G1100" s="1">
        <f t="shared" si="32"/>
        <v>56.3</v>
      </c>
      <c r="H1100" s="10">
        <f t="shared" si="33"/>
        <v>0</v>
      </c>
    </row>
    <row r="1101" spans="3:8" x14ac:dyDescent="0.3">
      <c r="C1101" s="37"/>
      <c r="G1101" s="1">
        <f t="shared" si="32"/>
        <v>56.3</v>
      </c>
      <c r="H1101" s="10">
        <f t="shared" si="33"/>
        <v>0</v>
      </c>
    </row>
    <row r="1102" spans="3:8" x14ac:dyDescent="0.3">
      <c r="C1102" s="37"/>
      <c r="G1102" s="1">
        <f t="shared" si="32"/>
        <v>56.3</v>
      </c>
      <c r="H1102" s="10">
        <f t="shared" si="33"/>
        <v>0</v>
      </c>
    </row>
    <row r="1103" spans="3:8" x14ac:dyDescent="0.3">
      <c r="C1103" s="37"/>
      <c r="G1103" s="1">
        <f t="shared" si="32"/>
        <v>56.3</v>
      </c>
      <c r="H1103" s="10">
        <f t="shared" si="33"/>
        <v>0</v>
      </c>
    </row>
    <row r="1104" spans="3:8" x14ac:dyDescent="0.3">
      <c r="C1104" s="37"/>
      <c r="G1104" s="1">
        <f t="shared" si="32"/>
        <v>56.3</v>
      </c>
      <c r="H1104" s="10">
        <f t="shared" si="33"/>
        <v>0</v>
      </c>
    </row>
    <row r="1105" spans="3:8" x14ac:dyDescent="0.3">
      <c r="C1105" s="37"/>
      <c r="G1105" s="1">
        <f t="shared" si="32"/>
        <v>56.3</v>
      </c>
      <c r="H1105" s="10">
        <f t="shared" si="33"/>
        <v>0</v>
      </c>
    </row>
    <row r="1106" spans="3:8" x14ac:dyDescent="0.3">
      <c r="C1106" s="37"/>
      <c r="G1106" s="1">
        <f t="shared" si="32"/>
        <v>56.3</v>
      </c>
      <c r="H1106" s="10">
        <f t="shared" si="33"/>
        <v>0</v>
      </c>
    </row>
    <row r="1107" spans="3:8" x14ac:dyDescent="0.3">
      <c r="C1107" s="37"/>
      <c r="G1107" s="1">
        <f t="shared" si="32"/>
        <v>56.3</v>
      </c>
      <c r="H1107" s="10">
        <f t="shared" si="33"/>
        <v>0</v>
      </c>
    </row>
    <row r="1108" spans="3:8" x14ac:dyDescent="0.3">
      <c r="C1108" s="37"/>
      <c r="G1108" s="1">
        <f t="shared" si="32"/>
        <v>56.3</v>
      </c>
      <c r="H1108" s="10">
        <f t="shared" si="33"/>
        <v>0</v>
      </c>
    </row>
    <row r="1109" spans="3:8" x14ac:dyDescent="0.3">
      <c r="C1109" s="37"/>
      <c r="G1109" s="1">
        <f t="shared" si="32"/>
        <v>56.3</v>
      </c>
      <c r="H1109" s="10">
        <f t="shared" si="33"/>
        <v>0</v>
      </c>
    </row>
    <row r="1110" spans="3:8" x14ac:dyDescent="0.3">
      <c r="C1110" s="37"/>
      <c r="G1110" s="1">
        <f t="shared" si="32"/>
        <v>56.3</v>
      </c>
      <c r="H1110" s="10">
        <f t="shared" si="33"/>
        <v>0</v>
      </c>
    </row>
    <row r="1111" spans="3:8" x14ac:dyDescent="0.3">
      <c r="C1111" s="37"/>
      <c r="G1111" s="1">
        <f t="shared" si="32"/>
        <v>56.3</v>
      </c>
      <c r="H1111" s="10">
        <f t="shared" si="33"/>
        <v>0</v>
      </c>
    </row>
    <row r="1112" spans="3:8" x14ac:dyDescent="0.3">
      <c r="C1112" s="37"/>
      <c r="G1112" s="1">
        <f t="shared" si="32"/>
        <v>56.3</v>
      </c>
      <c r="H1112" s="10">
        <f t="shared" si="33"/>
        <v>0</v>
      </c>
    </row>
    <row r="1113" spans="3:8" x14ac:dyDescent="0.3">
      <c r="C1113" s="37"/>
      <c r="G1113" s="1">
        <f t="shared" si="32"/>
        <v>56.3</v>
      </c>
      <c r="H1113" s="10">
        <f t="shared" si="33"/>
        <v>0</v>
      </c>
    </row>
    <row r="1114" spans="3:8" x14ac:dyDescent="0.3">
      <c r="C1114" s="37"/>
      <c r="G1114" s="1">
        <f t="shared" si="32"/>
        <v>56.3</v>
      </c>
      <c r="H1114" s="10">
        <f t="shared" si="33"/>
        <v>0</v>
      </c>
    </row>
    <row r="1115" spans="3:8" x14ac:dyDescent="0.3">
      <c r="C1115" s="37"/>
      <c r="G1115" s="1">
        <f t="shared" si="32"/>
        <v>56.3</v>
      </c>
      <c r="H1115" s="10">
        <f t="shared" si="33"/>
        <v>0</v>
      </c>
    </row>
    <row r="1116" spans="3:8" x14ac:dyDescent="0.3">
      <c r="C1116" s="37"/>
      <c r="G1116" s="1">
        <f t="shared" ref="G1116:G1179" si="34">+G1115+D1116</f>
        <v>56.3</v>
      </c>
      <c r="H1116" s="10">
        <f t="shared" ref="H1116:H1179" si="35">+IF(YEAR(C1116)=YEAR(C1115),H1115+D1116, D1116)</f>
        <v>0</v>
      </c>
    </row>
    <row r="1117" spans="3:8" x14ac:dyDescent="0.3">
      <c r="C1117" s="37"/>
      <c r="G1117" s="1">
        <f t="shared" si="34"/>
        <v>56.3</v>
      </c>
      <c r="H1117" s="10">
        <f t="shared" si="35"/>
        <v>0</v>
      </c>
    </row>
    <row r="1118" spans="3:8" x14ac:dyDescent="0.3">
      <c r="C1118" s="37"/>
      <c r="G1118" s="1">
        <f t="shared" si="34"/>
        <v>56.3</v>
      </c>
      <c r="H1118" s="10">
        <f t="shared" si="35"/>
        <v>0</v>
      </c>
    </row>
    <row r="1119" spans="3:8" x14ac:dyDescent="0.3">
      <c r="C1119" s="37"/>
      <c r="G1119" s="1">
        <f t="shared" si="34"/>
        <v>56.3</v>
      </c>
      <c r="H1119" s="10">
        <f t="shared" si="35"/>
        <v>0</v>
      </c>
    </row>
    <row r="1120" spans="3:8" x14ac:dyDescent="0.3">
      <c r="C1120" s="37"/>
      <c r="G1120" s="1">
        <f t="shared" si="34"/>
        <v>56.3</v>
      </c>
      <c r="H1120" s="10">
        <f t="shared" si="35"/>
        <v>0</v>
      </c>
    </row>
    <row r="1121" spans="3:8" x14ac:dyDescent="0.3">
      <c r="C1121" s="37"/>
      <c r="G1121" s="1">
        <f t="shared" si="34"/>
        <v>56.3</v>
      </c>
      <c r="H1121" s="10">
        <f t="shared" si="35"/>
        <v>0</v>
      </c>
    </row>
    <row r="1122" spans="3:8" x14ac:dyDescent="0.3">
      <c r="C1122" s="37"/>
      <c r="G1122" s="1">
        <f t="shared" si="34"/>
        <v>56.3</v>
      </c>
      <c r="H1122" s="10">
        <f t="shared" si="35"/>
        <v>0</v>
      </c>
    </row>
    <row r="1123" spans="3:8" x14ac:dyDescent="0.3">
      <c r="C1123" s="37"/>
      <c r="G1123" s="1">
        <f t="shared" si="34"/>
        <v>56.3</v>
      </c>
      <c r="H1123" s="10">
        <f t="shared" si="35"/>
        <v>0</v>
      </c>
    </row>
    <row r="1124" spans="3:8" x14ac:dyDescent="0.3">
      <c r="C1124" s="37"/>
      <c r="G1124" s="1">
        <f t="shared" si="34"/>
        <v>56.3</v>
      </c>
      <c r="H1124" s="10">
        <f t="shared" si="35"/>
        <v>0</v>
      </c>
    </row>
    <row r="1125" spans="3:8" x14ac:dyDescent="0.3">
      <c r="C1125" s="37"/>
      <c r="G1125" s="1">
        <f t="shared" si="34"/>
        <v>56.3</v>
      </c>
      <c r="H1125" s="10">
        <f t="shared" si="35"/>
        <v>0</v>
      </c>
    </row>
    <row r="1126" spans="3:8" x14ac:dyDescent="0.3">
      <c r="C1126" s="37"/>
      <c r="G1126" s="1">
        <f t="shared" si="34"/>
        <v>56.3</v>
      </c>
      <c r="H1126" s="10">
        <f t="shared" si="35"/>
        <v>0</v>
      </c>
    </row>
    <row r="1127" spans="3:8" x14ac:dyDescent="0.3">
      <c r="C1127" s="37"/>
      <c r="G1127" s="1">
        <f t="shared" si="34"/>
        <v>56.3</v>
      </c>
      <c r="H1127" s="10">
        <f t="shared" si="35"/>
        <v>0</v>
      </c>
    </row>
    <row r="1128" spans="3:8" x14ac:dyDescent="0.3">
      <c r="C1128" s="37"/>
      <c r="G1128" s="1">
        <f t="shared" si="34"/>
        <v>56.3</v>
      </c>
      <c r="H1128" s="10">
        <f t="shared" si="35"/>
        <v>0</v>
      </c>
    </row>
    <row r="1129" spans="3:8" x14ac:dyDescent="0.3">
      <c r="C1129" s="37"/>
      <c r="G1129" s="1">
        <f t="shared" si="34"/>
        <v>56.3</v>
      </c>
      <c r="H1129" s="10">
        <f t="shared" si="35"/>
        <v>0</v>
      </c>
    </row>
    <row r="1130" spans="3:8" x14ac:dyDescent="0.3">
      <c r="C1130" s="37"/>
      <c r="G1130" s="1">
        <f t="shared" si="34"/>
        <v>56.3</v>
      </c>
      <c r="H1130" s="10">
        <f t="shared" si="35"/>
        <v>0</v>
      </c>
    </row>
    <row r="1131" spans="3:8" x14ac:dyDescent="0.3">
      <c r="C1131" s="37"/>
      <c r="G1131" s="1">
        <f t="shared" si="34"/>
        <v>56.3</v>
      </c>
      <c r="H1131" s="10">
        <f t="shared" si="35"/>
        <v>0</v>
      </c>
    </row>
    <row r="1132" spans="3:8" x14ac:dyDescent="0.3">
      <c r="C1132" s="37"/>
      <c r="G1132" s="1">
        <f t="shared" si="34"/>
        <v>56.3</v>
      </c>
      <c r="H1132" s="10">
        <f t="shared" si="35"/>
        <v>0</v>
      </c>
    </row>
    <row r="1133" spans="3:8" x14ac:dyDescent="0.3">
      <c r="C1133" s="37"/>
      <c r="G1133" s="1">
        <f t="shared" si="34"/>
        <v>56.3</v>
      </c>
      <c r="H1133" s="10">
        <f t="shared" si="35"/>
        <v>0</v>
      </c>
    </row>
    <row r="1134" spans="3:8" x14ac:dyDescent="0.3">
      <c r="C1134" s="37"/>
      <c r="G1134" s="1">
        <f t="shared" si="34"/>
        <v>56.3</v>
      </c>
      <c r="H1134" s="10">
        <f t="shared" si="35"/>
        <v>0</v>
      </c>
    </row>
    <row r="1135" spans="3:8" x14ac:dyDescent="0.3">
      <c r="C1135" s="37"/>
      <c r="G1135" s="1">
        <f t="shared" si="34"/>
        <v>56.3</v>
      </c>
      <c r="H1135" s="10">
        <f t="shared" si="35"/>
        <v>0</v>
      </c>
    </row>
    <row r="1136" spans="3:8" x14ac:dyDescent="0.3">
      <c r="C1136" s="37"/>
      <c r="G1136" s="1">
        <f t="shared" si="34"/>
        <v>56.3</v>
      </c>
      <c r="H1136" s="10">
        <f t="shared" si="35"/>
        <v>0</v>
      </c>
    </row>
    <row r="1137" spans="3:8" x14ac:dyDescent="0.3">
      <c r="C1137" s="37"/>
      <c r="G1137" s="1">
        <f t="shared" si="34"/>
        <v>56.3</v>
      </c>
      <c r="H1137" s="10">
        <f t="shared" si="35"/>
        <v>0</v>
      </c>
    </row>
    <row r="1138" spans="3:8" x14ac:dyDescent="0.3">
      <c r="C1138" s="37"/>
      <c r="G1138" s="1">
        <f t="shared" si="34"/>
        <v>56.3</v>
      </c>
      <c r="H1138" s="10">
        <f t="shared" si="35"/>
        <v>0</v>
      </c>
    </row>
    <row r="1139" spans="3:8" x14ac:dyDescent="0.3">
      <c r="C1139" s="37"/>
      <c r="G1139" s="1">
        <f t="shared" si="34"/>
        <v>56.3</v>
      </c>
      <c r="H1139" s="10">
        <f t="shared" si="35"/>
        <v>0</v>
      </c>
    </row>
    <row r="1140" spans="3:8" x14ac:dyDescent="0.3">
      <c r="C1140" s="37"/>
      <c r="G1140" s="1">
        <f t="shared" si="34"/>
        <v>56.3</v>
      </c>
      <c r="H1140" s="10">
        <f t="shared" si="35"/>
        <v>0</v>
      </c>
    </row>
    <row r="1141" spans="3:8" x14ac:dyDescent="0.3">
      <c r="C1141" s="37"/>
      <c r="G1141" s="1">
        <f t="shared" si="34"/>
        <v>56.3</v>
      </c>
      <c r="H1141" s="10">
        <f t="shared" si="35"/>
        <v>0</v>
      </c>
    </row>
    <row r="1142" spans="3:8" x14ac:dyDescent="0.3">
      <c r="C1142" s="37"/>
      <c r="G1142" s="1">
        <f t="shared" si="34"/>
        <v>56.3</v>
      </c>
      <c r="H1142" s="10">
        <f t="shared" si="35"/>
        <v>0</v>
      </c>
    </row>
    <row r="1143" spans="3:8" x14ac:dyDescent="0.3">
      <c r="C1143" s="37"/>
      <c r="G1143" s="1">
        <f t="shared" si="34"/>
        <v>56.3</v>
      </c>
      <c r="H1143" s="10">
        <f t="shared" si="35"/>
        <v>0</v>
      </c>
    </row>
    <row r="1144" spans="3:8" x14ac:dyDescent="0.3">
      <c r="C1144" s="37"/>
      <c r="G1144" s="1">
        <f t="shared" si="34"/>
        <v>56.3</v>
      </c>
      <c r="H1144" s="10">
        <f t="shared" si="35"/>
        <v>0</v>
      </c>
    </row>
    <row r="1145" spans="3:8" x14ac:dyDescent="0.3">
      <c r="C1145" s="37"/>
      <c r="G1145" s="1">
        <f t="shared" si="34"/>
        <v>56.3</v>
      </c>
      <c r="H1145" s="10">
        <f t="shared" si="35"/>
        <v>0</v>
      </c>
    </row>
    <row r="1146" spans="3:8" x14ac:dyDescent="0.3">
      <c r="C1146" s="37"/>
      <c r="G1146" s="1">
        <f t="shared" si="34"/>
        <v>56.3</v>
      </c>
      <c r="H1146" s="10">
        <f t="shared" si="35"/>
        <v>0</v>
      </c>
    </row>
    <row r="1147" spans="3:8" x14ac:dyDescent="0.3">
      <c r="C1147" s="37"/>
      <c r="G1147" s="1">
        <f t="shared" si="34"/>
        <v>56.3</v>
      </c>
      <c r="H1147" s="10">
        <f t="shared" si="35"/>
        <v>0</v>
      </c>
    </row>
    <row r="1148" spans="3:8" x14ac:dyDescent="0.3">
      <c r="C1148" s="37"/>
      <c r="G1148" s="1">
        <f t="shared" si="34"/>
        <v>56.3</v>
      </c>
      <c r="H1148" s="10">
        <f t="shared" si="35"/>
        <v>0</v>
      </c>
    </row>
    <row r="1149" spans="3:8" x14ac:dyDescent="0.3">
      <c r="C1149" s="37"/>
      <c r="G1149" s="1">
        <f t="shared" si="34"/>
        <v>56.3</v>
      </c>
      <c r="H1149" s="10">
        <f t="shared" si="35"/>
        <v>0</v>
      </c>
    </row>
    <row r="1150" spans="3:8" x14ac:dyDescent="0.3">
      <c r="C1150" s="37"/>
      <c r="G1150" s="1">
        <f t="shared" si="34"/>
        <v>56.3</v>
      </c>
      <c r="H1150" s="10">
        <f t="shared" si="35"/>
        <v>0</v>
      </c>
    </row>
    <row r="1151" spans="3:8" x14ac:dyDescent="0.3">
      <c r="C1151" s="37"/>
      <c r="G1151" s="1">
        <f t="shared" si="34"/>
        <v>56.3</v>
      </c>
      <c r="H1151" s="10">
        <f t="shared" si="35"/>
        <v>0</v>
      </c>
    </row>
    <row r="1152" spans="3:8" x14ac:dyDescent="0.3">
      <c r="C1152" s="37"/>
      <c r="G1152" s="1">
        <f t="shared" si="34"/>
        <v>56.3</v>
      </c>
      <c r="H1152" s="10">
        <f t="shared" si="35"/>
        <v>0</v>
      </c>
    </row>
    <row r="1153" spans="3:8" x14ac:dyDescent="0.3">
      <c r="C1153" s="37"/>
      <c r="G1153" s="1">
        <f t="shared" si="34"/>
        <v>56.3</v>
      </c>
      <c r="H1153" s="10">
        <f t="shared" si="35"/>
        <v>0</v>
      </c>
    </row>
    <row r="1154" spans="3:8" x14ac:dyDescent="0.3">
      <c r="C1154" s="37"/>
      <c r="G1154" s="1">
        <f t="shared" si="34"/>
        <v>56.3</v>
      </c>
      <c r="H1154" s="10">
        <f t="shared" si="35"/>
        <v>0</v>
      </c>
    </row>
    <row r="1155" spans="3:8" x14ac:dyDescent="0.3">
      <c r="C1155" s="37"/>
      <c r="G1155" s="1">
        <f t="shared" si="34"/>
        <v>56.3</v>
      </c>
      <c r="H1155" s="10">
        <f t="shared" si="35"/>
        <v>0</v>
      </c>
    </row>
    <row r="1156" spans="3:8" x14ac:dyDescent="0.3">
      <c r="C1156" s="37"/>
      <c r="G1156" s="1">
        <f t="shared" si="34"/>
        <v>56.3</v>
      </c>
      <c r="H1156" s="10">
        <f t="shared" si="35"/>
        <v>0</v>
      </c>
    </row>
    <row r="1157" spans="3:8" x14ac:dyDescent="0.3">
      <c r="C1157" s="37"/>
      <c r="G1157" s="1">
        <f t="shared" si="34"/>
        <v>56.3</v>
      </c>
      <c r="H1157" s="10">
        <f t="shared" si="35"/>
        <v>0</v>
      </c>
    </row>
    <row r="1158" spans="3:8" x14ac:dyDescent="0.3">
      <c r="C1158" s="37"/>
      <c r="G1158" s="1">
        <f t="shared" si="34"/>
        <v>56.3</v>
      </c>
      <c r="H1158" s="10">
        <f t="shared" si="35"/>
        <v>0</v>
      </c>
    </row>
    <row r="1159" spans="3:8" x14ac:dyDescent="0.3">
      <c r="C1159" s="37"/>
      <c r="G1159" s="1">
        <f t="shared" si="34"/>
        <v>56.3</v>
      </c>
      <c r="H1159" s="10">
        <f t="shared" si="35"/>
        <v>0</v>
      </c>
    </row>
    <row r="1160" spans="3:8" x14ac:dyDescent="0.3">
      <c r="C1160" s="37"/>
      <c r="G1160" s="1">
        <f t="shared" si="34"/>
        <v>56.3</v>
      </c>
      <c r="H1160" s="10">
        <f t="shared" si="35"/>
        <v>0</v>
      </c>
    </row>
    <row r="1161" spans="3:8" x14ac:dyDescent="0.3">
      <c r="C1161" s="37"/>
      <c r="G1161" s="1">
        <f t="shared" si="34"/>
        <v>56.3</v>
      </c>
      <c r="H1161" s="10">
        <f t="shared" si="35"/>
        <v>0</v>
      </c>
    </row>
    <row r="1162" spans="3:8" x14ac:dyDescent="0.3">
      <c r="C1162" s="37"/>
      <c r="G1162" s="1">
        <f t="shared" si="34"/>
        <v>56.3</v>
      </c>
      <c r="H1162" s="10">
        <f t="shared" si="35"/>
        <v>0</v>
      </c>
    </row>
    <row r="1163" spans="3:8" x14ac:dyDescent="0.3">
      <c r="C1163" s="37"/>
      <c r="G1163" s="1">
        <f t="shared" si="34"/>
        <v>56.3</v>
      </c>
      <c r="H1163" s="10">
        <f t="shared" si="35"/>
        <v>0</v>
      </c>
    </row>
    <row r="1164" spans="3:8" x14ac:dyDescent="0.3">
      <c r="C1164" s="37"/>
      <c r="G1164" s="1">
        <f t="shared" si="34"/>
        <v>56.3</v>
      </c>
      <c r="H1164" s="10">
        <f t="shared" si="35"/>
        <v>0</v>
      </c>
    </row>
    <row r="1165" spans="3:8" x14ac:dyDescent="0.3">
      <c r="C1165" s="37"/>
      <c r="G1165" s="1">
        <f t="shared" si="34"/>
        <v>56.3</v>
      </c>
      <c r="H1165" s="10">
        <f t="shared" si="35"/>
        <v>0</v>
      </c>
    </row>
    <row r="1166" spans="3:8" x14ac:dyDescent="0.3">
      <c r="C1166" s="37"/>
      <c r="G1166" s="1">
        <f t="shared" si="34"/>
        <v>56.3</v>
      </c>
      <c r="H1166" s="10">
        <f t="shared" si="35"/>
        <v>0</v>
      </c>
    </row>
    <row r="1167" spans="3:8" x14ac:dyDescent="0.3">
      <c r="C1167" s="37"/>
      <c r="G1167" s="1">
        <f t="shared" si="34"/>
        <v>56.3</v>
      </c>
      <c r="H1167" s="10">
        <f t="shared" si="35"/>
        <v>0</v>
      </c>
    </row>
    <row r="1168" spans="3:8" x14ac:dyDescent="0.3">
      <c r="C1168" s="37"/>
      <c r="G1168" s="1">
        <f t="shared" si="34"/>
        <v>56.3</v>
      </c>
      <c r="H1168" s="10">
        <f t="shared" si="35"/>
        <v>0</v>
      </c>
    </row>
    <row r="1169" spans="3:8" x14ac:dyDescent="0.3">
      <c r="C1169" s="37"/>
      <c r="G1169" s="1">
        <f t="shared" si="34"/>
        <v>56.3</v>
      </c>
      <c r="H1169" s="10">
        <f t="shared" si="35"/>
        <v>0</v>
      </c>
    </row>
    <row r="1170" spans="3:8" x14ac:dyDescent="0.3">
      <c r="C1170" s="37"/>
      <c r="G1170" s="1">
        <f t="shared" si="34"/>
        <v>56.3</v>
      </c>
      <c r="H1170" s="10">
        <f t="shared" si="35"/>
        <v>0</v>
      </c>
    </row>
    <row r="1171" spans="3:8" x14ac:dyDescent="0.3">
      <c r="C1171" s="37"/>
      <c r="G1171" s="1">
        <f t="shared" si="34"/>
        <v>56.3</v>
      </c>
      <c r="H1171" s="10">
        <f t="shared" si="35"/>
        <v>0</v>
      </c>
    </row>
    <row r="1172" spans="3:8" x14ac:dyDescent="0.3">
      <c r="C1172" s="37"/>
      <c r="G1172" s="1">
        <f t="shared" si="34"/>
        <v>56.3</v>
      </c>
      <c r="H1172" s="10">
        <f t="shared" si="35"/>
        <v>0</v>
      </c>
    </row>
    <row r="1173" spans="3:8" x14ac:dyDescent="0.3">
      <c r="C1173" s="37"/>
      <c r="G1173" s="1">
        <f t="shared" si="34"/>
        <v>56.3</v>
      </c>
      <c r="H1173" s="10">
        <f t="shared" si="35"/>
        <v>0</v>
      </c>
    </row>
    <row r="1174" spans="3:8" x14ac:dyDescent="0.3">
      <c r="C1174" s="37"/>
      <c r="G1174" s="1">
        <f t="shared" si="34"/>
        <v>56.3</v>
      </c>
      <c r="H1174" s="10">
        <f t="shared" si="35"/>
        <v>0</v>
      </c>
    </row>
    <row r="1175" spans="3:8" x14ac:dyDescent="0.3">
      <c r="C1175" s="37"/>
      <c r="G1175" s="1">
        <f t="shared" si="34"/>
        <v>56.3</v>
      </c>
      <c r="H1175" s="10">
        <f t="shared" si="35"/>
        <v>0</v>
      </c>
    </row>
    <row r="1176" spans="3:8" x14ac:dyDescent="0.3">
      <c r="C1176" s="37"/>
      <c r="G1176" s="1">
        <f t="shared" si="34"/>
        <v>56.3</v>
      </c>
      <c r="H1176" s="10">
        <f t="shared" si="35"/>
        <v>0</v>
      </c>
    </row>
    <row r="1177" spans="3:8" x14ac:dyDescent="0.3">
      <c r="C1177" s="37"/>
      <c r="G1177" s="1">
        <f t="shared" si="34"/>
        <v>56.3</v>
      </c>
      <c r="H1177" s="10">
        <f t="shared" si="35"/>
        <v>0</v>
      </c>
    </row>
    <row r="1178" spans="3:8" x14ac:dyDescent="0.3">
      <c r="C1178" s="37"/>
      <c r="G1178" s="1">
        <f t="shared" si="34"/>
        <v>56.3</v>
      </c>
      <c r="H1178" s="10">
        <f t="shared" si="35"/>
        <v>0</v>
      </c>
    </row>
    <row r="1179" spans="3:8" x14ac:dyDescent="0.3">
      <c r="C1179" s="37"/>
      <c r="G1179" s="1">
        <f t="shared" si="34"/>
        <v>56.3</v>
      </c>
      <c r="H1179" s="10">
        <f t="shared" si="35"/>
        <v>0</v>
      </c>
    </row>
    <row r="1180" spans="3:8" x14ac:dyDescent="0.3">
      <c r="C1180" s="37"/>
      <c r="G1180" s="1">
        <f t="shared" ref="G1180:G1243" si="36">+G1179+D1180</f>
        <v>56.3</v>
      </c>
      <c r="H1180" s="10">
        <f t="shared" ref="H1180:H1243" si="37">+IF(YEAR(C1180)=YEAR(C1179),H1179+D1180, D1180)</f>
        <v>0</v>
      </c>
    </row>
    <row r="1181" spans="3:8" x14ac:dyDescent="0.3">
      <c r="C1181" s="37"/>
      <c r="G1181" s="1">
        <f t="shared" si="36"/>
        <v>56.3</v>
      </c>
      <c r="H1181" s="10">
        <f t="shared" si="37"/>
        <v>0</v>
      </c>
    </row>
    <row r="1182" spans="3:8" x14ac:dyDescent="0.3">
      <c r="C1182" s="37"/>
      <c r="G1182" s="1">
        <f t="shared" si="36"/>
        <v>56.3</v>
      </c>
      <c r="H1182" s="10">
        <f t="shared" si="37"/>
        <v>0</v>
      </c>
    </row>
    <row r="1183" spans="3:8" x14ac:dyDescent="0.3">
      <c r="C1183" s="37"/>
      <c r="G1183" s="1">
        <f t="shared" si="36"/>
        <v>56.3</v>
      </c>
      <c r="H1183" s="10">
        <f t="shared" si="37"/>
        <v>0</v>
      </c>
    </row>
    <row r="1184" spans="3:8" x14ac:dyDescent="0.3">
      <c r="C1184" s="37"/>
      <c r="G1184" s="1">
        <f t="shared" si="36"/>
        <v>56.3</v>
      </c>
      <c r="H1184" s="10">
        <f t="shared" si="37"/>
        <v>0</v>
      </c>
    </row>
    <row r="1185" spans="3:8" x14ac:dyDescent="0.3">
      <c r="C1185" s="37"/>
      <c r="G1185" s="1">
        <f t="shared" si="36"/>
        <v>56.3</v>
      </c>
      <c r="H1185" s="10">
        <f t="shared" si="37"/>
        <v>0</v>
      </c>
    </row>
    <row r="1186" spans="3:8" x14ac:dyDescent="0.3">
      <c r="C1186" s="37"/>
      <c r="G1186" s="1">
        <f t="shared" si="36"/>
        <v>56.3</v>
      </c>
      <c r="H1186" s="10">
        <f t="shared" si="37"/>
        <v>0</v>
      </c>
    </row>
    <row r="1187" spans="3:8" x14ac:dyDescent="0.3">
      <c r="C1187" s="37"/>
      <c r="G1187" s="1">
        <f t="shared" si="36"/>
        <v>56.3</v>
      </c>
      <c r="H1187" s="10">
        <f t="shared" si="37"/>
        <v>0</v>
      </c>
    </row>
    <row r="1188" spans="3:8" x14ac:dyDescent="0.3">
      <c r="C1188" s="37"/>
      <c r="G1188" s="1">
        <f t="shared" si="36"/>
        <v>56.3</v>
      </c>
      <c r="H1188" s="10">
        <f t="shared" si="37"/>
        <v>0</v>
      </c>
    </row>
    <row r="1189" spans="3:8" x14ac:dyDescent="0.3">
      <c r="C1189" s="37"/>
      <c r="G1189" s="1">
        <f t="shared" si="36"/>
        <v>56.3</v>
      </c>
      <c r="H1189" s="10">
        <f t="shared" si="37"/>
        <v>0</v>
      </c>
    </row>
    <row r="1190" spans="3:8" x14ac:dyDescent="0.3">
      <c r="C1190" s="37"/>
      <c r="G1190" s="1">
        <f t="shared" si="36"/>
        <v>56.3</v>
      </c>
      <c r="H1190" s="10">
        <f t="shared" si="37"/>
        <v>0</v>
      </c>
    </row>
    <row r="1191" spans="3:8" x14ac:dyDescent="0.3">
      <c r="C1191" s="37"/>
      <c r="G1191" s="1">
        <f t="shared" si="36"/>
        <v>56.3</v>
      </c>
      <c r="H1191" s="10">
        <f t="shared" si="37"/>
        <v>0</v>
      </c>
    </row>
    <row r="1192" spans="3:8" x14ac:dyDescent="0.3">
      <c r="C1192" s="37"/>
      <c r="G1192" s="1">
        <f t="shared" si="36"/>
        <v>56.3</v>
      </c>
      <c r="H1192" s="10">
        <f t="shared" si="37"/>
        <v>0</v>
      </c>
    </row>
    <row r="1193" spans="3:8" x14ac:dyDescent="0.3">
      <c r="C1193" s="37"/>
      <c r="G1193" s="1">
        <f t="shared" si="36"/>
        <v>56.3</v>
      </c>
      <c r="H1193" s="10">
        <f t="shared" si="37"/>
        <v>0</v>
      </c>
    </row>
    <row r="1194" spans="3:8" x14ac:dyDescent="0.3">
      <c r="C1194" s="37"/>
      <c r="G1194" s="1">
        <f t="shared" si="36"/>
        <v>56.3</v>
      </c>
      <c r="H1194" s="10">
        <f t="shared" si="37"/>
        <v>0</v>
      </c>
    </row>
    <row r="1195" spans="3:8" x14ac:dyDescent="0.3">
      <c r="C1195" s="37"/>
      <c r="G1195" s="1">
        <f t="shared" si="36"/>
        <v>56.3</v>
      </c>
      <c r="H1195" s="10">
        <f t="shared" si="37"/>
        <v>0</v>
      </c>
    </row>
    <row r="1196" spans="3:8" x14ac:dyDescent="0.3">
      <c r="C1196" s="37"/>
      <c r="G1196" s="1">
        <f t="shared" si="36"/>
        <v>56.3</v>
      </c>
      <c r="H1196" s="10">
        <f t="shared" si="37"/>
        <v>0</v>
      </c>
    </row>
    <row r="1197" spans="3:8" x14ac:dyDescent="0.3">
      <c r="C1197" s="37"/>
      <c r="G1197" s="1">
        <f t="shared" si="36"/>
        <v>56.3</v>
      </c>
      <c r="H1197" s="10">
        <f t="shared" si="37"/>
        <v>0</v>
      </c>
    </row>
    <row r="1198" spans="3:8" x14ac:dyDescent="0.3">
      <c r="C1198" s="37"/>
      <c r="G1198" s="1">
        <f t="shared" si="36"/>
        <v>56.3</v>
      </c>
      <c r="H1198" s="10">
        <f t="shared" si="37"/>
        <v>0</v>
      </c>
    </row>
    <row r="1199" spans="3:8" x14ac:dyDescent="0.3">
      <c r="C1199" s="37"/>
      <c r="G1199" s="1">
        <f t="shared" si="36"/>
        <v>56.3</v>
      </c>
      <c r="H1199" s="10">
        <f t="shared" si="37"/>
        <v>0</v>
      </c>
    </row>
    <row r="1200" spans="3:8" x14ac:dyDescent="0.3">
      <c r="C1200" s="37"/>
      <c r="G1200" s="1">
        <f t="shared" si="36"/>
        <v>56.3</v>
      </c>
      <c r="H1200" s="10">
        <f t="shared" si="37"/>
        <v>0</v>
      </c>
    </row>
    <row r="1201" spans="3:8" x14ac:dyDescent="0.3">
      <c r="C1201" s="37"/>
      <c r="G1201" s="1">
        <f t="shared" si="36"/>
        <v>56.3</v>
      </c>
      <c r="H1201" s="10">
        <f t="shared" si="37"/>
        <v>0</v>
      </c>
    </row>
    <row r="1202" spans="3:8" x14ac:dyDescent="0.3">
      <c r="C1202" s="37"/>
      <c r="G1202" s="1">
        <f t="shared" si="36"/>
        <v>56.3</v>
      </c>
      <c r="H1202" s="10">
        <f t="shared" si="37"/>
        <v>0</v>
      </c>
    </row>
    <row r="1203" spans="3:8" x14ac:dyDescent="0.3">
      <c r="C1203" s="37"/>
      <c r="G1203" s="1">
        <f t="shared" si="36"/>
        <v>56.3</v>
      </c>
      <c r="H1203" s="10">
        <f t="shared" si="37"/>
        <v>0</v>
      </c>
    </row>
    <row r="1204" spans="3:8" x14ac:dyDescent="0.3">
      <c r="C1204" s="37"/>
      <c r="G1204" s="1">
        <f t="shared" si="36"/>
        <v>56.3</v>
      </c>
      <c r="H1204" s="10">
        <f t="shared" si="37"/>
        <v>0</v>
      </c>
    </row>
    <row r="1205" spans="3:8" x14ac:dyDescent="0.3">
      <c r="C1205" s="37"/>
      <c r="G1205" s="1">
        <f t="shared" si="36"/>
        <v>56.3</v>
      </c>
      <c r="H1205" s="10">
        <f t="shared" si="37"/>
        <v>0</v>
      </c>
    </row>
    <row r="1206" spans="3:8" x14ac:dyDescent="0.3">
      <c r="C1206" s="37"/>
      <c r="G1206" s="1">
        <f t="shared" si="36"/>
        <v>56.3</v>
      </c>
      <c r="H1206" s="10">
        <f t="shared" si="37"/>
        <v>0</v>
      </c>
    </row>
    <row r="1207" spans="3:8" x14ac:dyDescent="0.3">
      <c r="C1207" s="37"/>
      <c r="G1207" s="1">
        <f t="shared" si="36"/>
        <v>56.3</v>
      </c>
      <c r="H1207" s="10">
        <f t="shared" si="37"/>
        <v>0</v>
      </c>
    </row>
    <row r="1208" spans="3:8" x14ac:dyDescent="0.3">
      <c r="C1208" s="37"/>
      <c r="G1208" s="1">
        <f t="shared" si="36"/>
        <v>56.3</v>
      </c>
      <c r="H1208" s="10">
        <f t="shared" si="37"/>
        <v>0</v>
      </c>
    </row>
    <row r="1209" spans="3:8" x14ac:dyDescent="0.3">
      <c r="C1209" s="37"/>
      <c r="G1209" s="1">
        <f t="shared" si="36"/>
        <v>56.3</v>
      </c>
      <c r="H1209" s="10">
        <f t="shared" si="37"/>
        <v>0</v>
      </c>
    </row>
    <row r="1210" spans="3:8" x14ac:dyDescent="0.3">
      <c r="C1210" s="37"/>
      <c r="G1210" s="1">
        <f t="shared" si="36"/>
        <v>56.3</v>
      </c>
      <c r="H1210" s="10">
        <f t="shared" si="37"/>
        <v>0</v>
      </c>
    </row>
    <row r="1211" spans="3:8" x14ac:dyDescent="0.3">
      <c r="C1211" s="37"/>
      <c r="G1211" s="1">
        <f t="shared" si="36"/>
        <v>56.3</v>
      </c>
      <c r="H1211" s="10">
        <f t="shared" si="37"/>
        <v>0</v>
      </c>
    </row>
    <row r="1212" spans="3:8" x14ac:dyDescent="0.3">
      <c r="C1212" s="37"/>
      <c r="G1212" s="1">
        <f t="shared" si="36"/>
        <v>56.3</v>
      </c>
      <c r="H1212" s="10">
        <f t="shared" si="37"/>
        <v>0</v>
      </c>
    </row>
    <row r="1213" spans="3:8" x14ac:dyDescent="0.3">
      <c r="C1213" s="37"/>
      <c r="G1213" s="1">
        <f t="shared" si="36"/>
        <v>56.3</v>
      </c>
      <c r="H1213" s="10">
        <f t="shared" si="37"/>
        <v>0</v>
      </c>
    </row>
    <row r="1214" spans="3:8" x14ac:dyDescent="0.3">
      <c r="C1214" s="37"/>
      <c r="G1214" s="1">
        <f t="shared" si="36"/>
        <v>56.3</v>
      </c>
      <c r="H1214" s="10">
        <f t="shared" si="37"/>
        <v>0</v>
      </c>
    </row>
    <row r="1215" spans="3:8" x14ac:dyDescent="0.3">
      <c r="C1215" s="37"/>
      <c r="G1215" s="1">
        <f t="shared" si="36"/>
        <v>56.3</v>
      </c>
      <c r="H1215" s="10">
        <f t="shared" si="37"/>
        <v>0</v>
      </c>
    </row>
    <row r="1216" spans="3:8" x14ac:dyDescent="0.3">
      <c r="C1216" s="37"/>
      <c r="G1216" s="1">
        <f t="shared" si="36"/>
        <v>56.3</v>
      </c>
      <c r="H1216" s="10">
        <f t="shared" si="37"/>
        <v>0</v>
      </c>
    </row>
    <row r="1217" spans="3:8" x14ac:dyDescent="0.3">
      <c r="C1217" s="37"/>
      <c r="G1217" s="1">
        <f t="shared" si="36"/>
        <v>56.3</v>
      </c>
      <c r="H1217" s="10">
        <f t="shared" si="37"/>
        <v>0</v>
      </c>
    </row>
    <row r="1218" spans="3:8" x14ac:dyDescent="0.3">
      <c r="C1218" s="37"/>
      <c r="G1218" s="1">
        <f t="shared" si="36"/>
        <v>56.3</v>
      </c>
      <c r="H1218" s="10">
        <f t="shared" si="37"/>
        <v>0</v>
      </c>
    </row>
    <row r="1219" spans="3:8" x14ac:dyDescent="0.3">
      <c r="C1219" s="37"/>
      <c r="G1219" s="1">
        <f t="shared" si="36"/>
        <v>56.3</v>
      </c>
      <c r="H1219" s="10">
        <f t="shared" si="37"/>
        <v>0</v>
      </c>
    </row>
    <row r="1220" spans="3:8" x14ac:dyDescent="0.3">
      <c r="C1220" s="37"/>
      <c r="G1220" s="1">
        <f t="shared" si="36"/>
        <v>56.3</v>
      </c>
      <c r="H1220" s="10">
        <f t="shared" si="37"/>
        <v>0</v>
      </c>
    </row>
    <row r="1221" spans="3:8" x14ac:dyDescent="0.3">
      <c r="C1221" s="37"/>
      <c r="G1221" s="1">
        <f t="shared" si="36"/>
        <v>56.3</v>
      </c>
      <c r="H1221" s="10">
        <f t="shared" si="37"/>
        <v>0</v>
      </c>
    </row>
    <row r="1222" spans="3:8" x14ac:dyDescent="0.3">
      <c r="C1222" s="37"/>
      <c r="G1222" s="1">
        <f t="shared" si="36"/>
        <v>56.3</v>
      </c>
      <c r="H1222" s="10">
        <f t="shared" si="37"/>
        <v>0</v>
      </c>
    </row>
    <row r="1223" spans="3:8" x14ac:dyDescent="0.3">
      <c r="C1223" s="37"/>
      <c r="G1223" s="1">
        <f t="shared" si="36"/>
        <v>56.3</v>
      </c>
      <c r="H1223" s="10">
        <f t="shared" si="37"/>
        <v>0</v>
      </c>
    </row>
    <row r="1224" spans="3:8" x14ac:dyDescent="0.3">
      <c r="C1224" s="37"/>
      <c r="G1224" s="1">
        <f t="shared" si="36"/>
        <v>56.3</v>
      </c>
      <c r="H1224" s="10">
        <f t="shared" si="37"/>
        <v>0</v>
      </c>
    </row>
    <row r="1225" spans="3:8" x14ac:dyDescent="0.3">
      <c r="C1225" s="37"/>
      <c r="G1225" s="1">
        <f t="shared" si="36"/>
        <v>56.3</v>
      </c>
      <c r="H1225" s="10">
        <f t="shared" si="37"/>
        <v>0</v>
      </c>
    </row>
    <row r="1226" spans="3:8" x14ac:dyDescent="0.3">
      <c r="C1226" s="37"/>
      <c r="G1226" s="1">
        <f t="shared" si="36"/>
        <v>56.3</v>
      </c>
      <c r="H1226" s="10">
        <f t="shared" si="37"/>
        <v>0</v>
      </c>
    </row>
    <row r="1227" spans="3:8" x14ac:dyDescent="0.3">
      <c r="C1227" s="37"/>
      <c r="G1227" s="1">
        <f t="shared" si="36"/>
        <v>56.3</v>
      </c>
      <c r="H1227" s="10">
        <f t="shared" si="37"/>
        <v>0</v>
      </c>
    </row>
    <row r="1228" spans="3:8" x14ac:dyDescent="0.3">
      <c r="C1228" s="37"/>
      <c r="G1228" s="1">
        <f t="shared" si="36"/>
        <v>56.3</v>
      </c>
      <c r="H1228" s="10">
        <f t="shared" si="37"/>
        <v>0</v>
      </c>
    </row>
    <row r="1229" spans="3:8" x14ac:dyDescent="0.3">
      <c r="C1229" s="37"/>
      <c r="G1229" s="1">
        <f t="shared" si="36"/>
        <v>56.3</v>
      </c>
      <c r="H1229" s="10">
        <f t="shared" si="37"/>
        <v>0</v>
      </c>
    </row>
    <row r="1230" spans="3:8" x14ac:dyDescent="0.3">
      <c r="C1230" s="37"/>
      <c r="G1230" s="1">
        <f t="shared" si="36"/>
        <v>56.3</v>
      </c>
      <c r="H1230" s="10">
        <f t="shared" si="37"/>
        <v>0</v>
      </c>
    </row>
    <row r="1231" spans="3:8" x14ac:dyDescent="0.3">
      <c r="C1231" s="37"/>
      <c r="G1231" s="1">
        <f t="shared" si="36"/>
        <v>56.3</v>
      </c>
      <c r="H1231" s="10">
        <f t="shared" si="37"/>
        <v>0</v>
      </c>
    </row>
    <row r="1232" spans="3:8" x14ac:dyDescent="0.3">
      <c r="C1232" s="37"/>
      <c r="G1232" s="1">
        <f t="shared" si="36"/>
        <v>56.3</v>
      </c>
      <c r="H1232" s="10">
        <f t="shared" si="37"/>
        <v>0</v>
      </c>
    </row>
    <row r="1233" spans="3:8" x14ac:dyDescent="0.3">
      <c r="C1233" s="37"/>
      <c r="G1233" s="1">
        <f t="shared" si="36"/>
        <v>56.3</v>
      </c>
      <c r="H1233" s="10">
        <f t="shared" si="37"/>
        <v>0</v>
      </c>
    </row>
    <row r="1234" spans="3:8" x14ac:dyDescent="0.3">
      <c r="C1234" s="37"/>
      <c r="G1234" s="1">
        <f t="shared" si="36"/>
        <v>56.3</v>
      </c>
      <c r="H1234" s="10">
        <f t="shared" si="37"/>
        <v>0</v>
      </c>
    </row>
    <row r="1235" spans="3:8" x14ac:dyDescent="0.3">
      <c r="C1235" s="37"/>
      <c r="G1235" s="1">
        <f t="shared" si="36"/>
        <v>56.3</v>
      </c>
      <c r="H1235" s="10">
        <f t="shared" si="37"/>
        <v>0</v>
      </c>
    </row>
    <row r="1236" spans="3:8" x14ac:dyDescent="0.3">
      <c r="C1236" s="37"/>
      <c r="G1236" s="1">
        <f t="shared" si="36"/>
        <v>56.3</v>
      </c>
      <c r="H1236" s="10">
        <f t="shared" si="37"/>
        <v>0</v>
      </c>
    </row>
    <row r="1237" spans="3:8" x14ac:dyDescent="0.3">
      <c r="C1237" s="37"/>
      <c r="G1237" s="1">
        <f t="shared" si="36"/>
        <v>56.3</v>
      </c>
      <c r="H1237" s="10">
        <f t="shared" si="37"/>
        <v>0</v>
      </c>
    </row>
    <row r="1238" spans="3:8" x14ac:dyDescent="0.3">
      <c r="C1238" s="37"/>
      <c r="G1238" s="1">
        <f t="shared" si="36"/>
        <v>56.3</v>
      </c>
      <c r="H1238" s="10">
        <f t="shared" si="37"/>
        <v>0</v>
      </c>
    </row>
    <row r="1239" spans="3:8" x14ac:dyDescent="0.3">
      <c r="C1239" s="37"/>
      <c r="G1239" s="1">
        <f t="shared" si="36"/>
        <v>56.3</v>
      </c>
      <c r="H1239" s="10">
        <f t="shared" si="37"/>
        <v>0</v>
      </c>
    </row>
    <row r="1240" spans="3:8" x14ac:dyDescent="0.3">
      <c r="C1240" s="37"/>
      <c r="G1240" s="1">
        <f t="shared" si="36"/>
        <v>56.3</v>
      </c>
      <c r="H1240" s="10">
        <f t="shared" si="37"/>
        <v>0</v>
      </c>
    </row>
    <row r="1241" spans="3:8" x14ac:dyDescent="0.3">
      <c r="C1241" s="37"/>
      <c r="G1241" s="1">
        <f t="shared" si="36"/>
        <v>56.3</v>
      </c>
      <c r="H1241" s="10">
        <f t="shared" si="37"/>
        <v>0</v>
      </c>
    </row>
    <row r="1242" spans="3:8" x14ac:dyDescent="0.3">
      <c r="C1242" s="37"/>
      <c r="G1242" s="1">
        <f t="shared" si="36"/>
        <v>56.3</v>
      </c>
      <c r="H1242" s="10">
        <f t="shared" si="37"/>
        <v>0</v>
      </c>
    </row>
    <row r="1243" spans="3:8" x14ac:dyDescent="0.3">
      <c r="C1243" s="37"/>
      <c r="G1243" s="1">
        <f t="shared" si="36"/>
        <v>56.3</v>
      </c>
      <c r="H1243" s="10">
        <f t="shared" si="37"/>
        <v>0</v>
      </c>
    </row>
    <row r="1244" spans="3:8" x14ac:dyDescent="0.3">
      <c r="C1244" s="37"/>
      <c r="G1244" s="1">
        <f t="shared" ref="G1244:G1307" si="38">+G1243+D1244</f>
        <v>56.3</v>
      </c>
      <c r="H1244" s="10">
        <f t="shared" ref="H1244:H1307" si="39">+IF(YEAR(C1244)=YEAR(C1243),H1243+D1244, D1244)</f>
        <v>0</v>
      </c>
    </row>
    <row r="1245" spans="3:8" x14ac:dyDescent="0.3">
      <c r="C1245" s="37"/>
      <c r="G1245" s="1">
        <f t="shared" si="38"/>
        <v>56.3</v>
      </c>
      <c r="H1245" s="10">
        <f t="shared" si="39"/>
        <v>0</v>
      </c>
    </row>
    <row r="1246" spans="3:8" x14ac:dyDescent="0.3">
      <c r="C1246" s="37"/>
      <c r="G1246" s="1">
        <f t="shared" si="38"/>
        <v>56.3</v>
      </c>
      <c r="H1246" s="10">
        <f t="shared" si="39"/>
        <v>0</v>
      </c>
    </row>
    <row r="1247" spans="3:8" x14ac:dyDescent="0.3">
      <c r="C1247" s="37"/>
      <c r="G1247" s="1">
        <f t="shared" si="38"/>
        <v>56.3</v>
      </c>
      <c r="H1247" s="10">
        <f t="shared" si="39"/>
        <v>0</v>
      </c>
    </row>
    <row r="1248" spans="3:8" x14ac:dyDescent="0.3">
      <c r="C1248" s="37"/>
      <c r="G1248" s="1">
        <f t="shared" si="38"/>
        <v>56.3</v>
      </c>
      <c r="H1248" s="10">
        <f t="shared" si="39"/>
        <v>0</v>
      </c>
    </row>
    <row r="1249" spans="3:8" x14ac:dyDescent="0.3">
      <c r="C1249" s="37"/>
      <c r="G1249" s="1">
        <f t="shared" si="38"/>
        <v>56.3</v>
      </c>
      <c r="H1249" s="10">
        <f t="shared" si="39"/>
        <v>0</v>
      </c>
    </row>
    <row r="1250" spans="3:8" x14ac:dyDescent="0.3">
      <c r="C1250" s="37"/>
      <c r="G1250" s="1">
        <f t="shared" si="38"/>
        <v>56.3</v>
      </c>
      <c r="H1250" s="10">
        <f t="shared" si="39"/>
        <v>0</v>
      </c>
    </row>
    <row r="1251" spans="3:8" x14ac:dyDescent="0.3">
      <c r="C1251" s="37"/>
      <c r="G1251" s="1">
        <f t="shared" si="38"/>
        <v>56.3</v>
      </c>
      <c r="H1251" s="10">
        <f t="shared" si="39"/>
        <v>0</v>
      </c>
    </row>
    <row r="1252" spans="3:8" x14ac:dyDescent="0.3">
      <c r="C1252" s="37"/>
      <c r="G1252" s="1">
        <f t="shared" si="38"/>
        <v>56.3</v>
      </c>
      <c r="H1252" s="10">
        <f t="shared" si="39"/>
        <v>0</v>
      </c>
    </row>
    <row r="1253" spans="3:8" x14ac:dyDescent="0.3">
      <c r="C1253" s="37"/>
      <c r="G1253" s="1">
        <f t="shared" si="38"/>
        <v>56.3</v>
      </c>
      <c r="H1253" s="10">
        <f t="shared" si="39"/>
        <v>0</v>
      </c>
    </row>
    <row r="1254" spans="3:8" x14ac:dyDescent="0.3">
      <c r="C1254" s="37"/>
      <c r="G1254" s="1">
        <f t="shared" si="38"/>
        <v>56.3</v>
      </c>
      <c r="H1254" s="10">
        <f t="shared" si="39"/>
        <v>0</v>
      </c>
    </row>
    <row r="1255" spans="3:8" x14ac:dyDescent="0.3">
      <c r="C1255" s="37"/>
      <c r="G1255" s="1">
        <f t="shared" si="38"/>
        <v>56.3</v>
      </c>
      <c r="H1255" s="10">
        <f t="shared" si="39"/>
        <v>0</v>
      </c>
    </row>
    <row r="1256" spans="3:8" x14ac:dyDescent="0.3">
      <c r="C1256" s="37"/>
      <c r="G1256" s="1">
        <f t="shared" si="38"/>
        <v>56.3</v>
      </c>
      <c r="H1256" s="10">
        <f t="shared" si="39"/>
        <v>0</v>
      </c>
    </row>
    <row r="1257" spans="3:8" x14ac:dyDescent="0.3">
      <c r="C1257" s="37"/>
      <c r="G1257" s="1">
        <f t="shared" si="38"/>
        <v>56.3</v>
      </c>
      <c r="H1257" s="10">
        <f t="shared" si="39"/>
        <v>0</v>
      </c>
    </row>
    <row r="1258" spans="3:8" x14ac:dyDescent="0.3">
      <c r="C1258" s="37"/>
      <c r="G1258" s="1">
        <f t="shared" si="38"/>
        <v>56.3</v>
      </c>
      <c r="H1258" s="10">
        <f t="shared" si="39"/>
        <v>0</v>
      </c>
    </row>
    <row r="1259" spans="3:8" x14ac:dyDescent="0.3">
      <c r="C1259" s="37"/>
      <c r="G1259" s="1">
        <f t="shared" si="38"/>
        <v>56.3</v>
      </c>
      <c r="H1259" s="10">
        <f t="shared" si="39"/>
        <v>0</v>
      </c>
    </row>
    <row r="1260" spans="3:8" x14ac:dyDescent="0.3">
      <c r="C1260" s="37"/>
      <c r="G1260" s="1">
        <f t="shared" si="38"/>
        <v>56.3</v>
      </c>
      <c r="H1260" s="10">
        <f t="shared" si="39"/>
        <v>0</v>
      </c>
    </row>
    <row r="1261" spans="3:8" x14ac:dyDescent="0.3">
      <c r="C1261" s="37"/>
      <c r="G1261" s="1">
        <f t="shared" si="38"/>
        <v>56.3</v>
      </c>
      <c r="H1261" s="10">
        <f t="shared" si="39"/>
        <v>0</v>
      </c>
    </row>
    <row r="1262" spans="3:8" x14ac:dyDescent="0.3">
      <c r="C1262" s="37"/>
      <c r="G1262" s="1">
        <f t="shared" si="38"/>
        <v>56.3</v>
      </c>
      <c r="H1262" s="10">
        <f t="shared" si="39"/>
        <v>0</v>
      </c>
    </row>
    <row r="1263" spans="3:8" x14ac:dyDescent="0.3">
      <c r="C1263" s="37"/>
      <c r="G1263" s="1">
        <f t="shared" si="38"/>
        <v>56.3</v>
      </c>
      <c r="H1263" s="10">
        <f t="shared" si="39"/>
        <v>0</v>
      </c>
    </row>
    <row r="1264" spans="3:8" x14ac:dyDescent="0.3">
      <c r="C1264" s="37"/>
      <c r="G1264" s="1">
        <f t="shared" si="38"/>
        <v>56.3</v>
      </c>
      <c r="H1264" s="10">
        <f t="shared" si="39"/>
        <v>0</v>
      </c>
    </row>
    <row r="1265" spans="3:8" x14ac:dyDescent="0.3">
      <c r="C1265" s="37"/>
      <c r="G1265" s="1">
        <f t="shared" si="38"/>
        <v>56.3</v>
      </c>
      <c r="H1265" s="10">
        <f t="shared" si="39"/>
        <v>0</v>
      </c>
    </row>
    <row r="1266" spans="3:8" x14ac:dyDescent="0.3">
      <c r="C1266" s="37"/>
      <c r="G1266" s="1">
        <f t="shared" si="38"/>
        <v>56.3</v>
      </c>
      <c r="H1266" s="10">
        <f t="shared" si="39"/>
        <v>0</v>
      </c>
    </row>
    <row r="1267" spans="3:8" x14ac:dyDescent="0.3">
      <c r="C1267" s="37"/>
      <c r="G1267" s="1">
        <f t="shared" si="38"/>
        <v>56.3</v>
      </c>
      <c r="H1267" s="10">
        <f t="shared" si="39"/>
        <v>0</v>
      </c>
    </row>
    <row r="1268" spans="3:8" x14ac:dyDescent="0.3">
      <c r="C1268" s="37"/>
      <c r="G1268" s="1">
        <f t="shared" si="38"/>
        <v>56.3</v>
      </c>
      <c r="H1268" s="10">
        <f t="shared" si="39"/>
        <v>0</v>
      </c>
    </row>
    <row r="1269" spans="3:8" x14ac:dyDescent="0.3">
      <c r="C1269" s="37"/>
      <c r="G1269" s="1">
        <f t="shared" si="38"/>
        <v>56.3</v>
      </c>
      <c r="H1269" s="10">
        <f t="shared" si="39"/>
        <v>0</v>
      </c>
    </row>
    <row r="1270" spans="3:8" x14ac:dyDescent="0.3">
      <c r="C1270" s="37"/>
      <c r="G1270" s="1">
        <f t="shared" si="38"/>
        <v>56.3</v>
      </c>
      <c r="H1270" s="10">
        <f t="shared" si="39"/>
        <v>0</v>
      </c>
    </row>
    <row r="1271" spans="3:8" x14ac:dyDescent="0.3">
      <c r="C1271" s="37"/>
      <c r="G1271" s="1">
        <f t="shared" si="38"/>
        <v>56.3</v>
      </c>
      <c r="H1271" s="10">
        <f t="shared" si="39"/>
        <v>0</v>
      </c>
    </row>
    <row r="1272" spans="3:8" x14ac:dyDescent="0.3">
      <c r="C1272" s="37"/>
      <c r="G1272" s="1">
        <f t="shared" si="38"/>
        <v>56.3</v>
      </c>
      <c r="H1272" s="10">
        <f t="shared" si="39"/>
        <v>0</v>
      </c>
    </row>
    <row r="1273" spans="3:8" x14ac:dyDescent="0.3">
      <c r="C1273" s="37"/>
      <c r="G1273" s="1">
        <f t="shared" si="38"/>
        <v>56.3</v>
      </c>
      <c r="H1273" s="10">
        <f t="shared" si="39"/>
        <v>0</v>
      </c>
    </row>
    <row r="1274" spans="3:8" x14ac:dyDescent="0.3">
      <c r="C1274" s="37"/>
      <c r="G1274" s="1">
        <f t="shared" si="38"/>
        <v>56.3</v>
      </c>
      <c r="H1274" s="10">
        <f t="shared" si="39"/>
        <v>0</v>
      </c>
    </row>
    <row r="1275" spans="3:8" x14ac:dyDescent="0.3">
      <c r="C1275" s="37"/>
      <c r="G1275" s="1">
        <f t="shared" si="38"/>
        <v>56.3</v>
      </c>
      <c r="H1275" s="10">
        <f t="shared" si="39"/>
        <v>0</v>
      </c>
    </row>
    <row r="1276" spans="3:8" x14ac:dyDescent="0.3">
      <c r="C1276" s="37"/>
      <c r="G1276" s="1">
        <f t="shared" si="38"/>
        <v>56.3</v>
      </c>
      <c r="H1276" s="10">
        <f t="shared" si="39"/>
        <v>0</v>
      </c>
    </row>
    <row r="1277" spans="3:8" x14ac:dyDescent="0.3">
      <c r="C1277" s="37"/>
      <c r="G1277" s="1">
        <f t="shared" si="38"/>
        <v>56.3</v>
      </c>
      <c r="H1277" s="10">
        <f t="shared" si="39"/>
        <v>0</v>
      </c>
    </row>
    <row r="1278" spans="3:8" x14ac:dyDescent="0.3">
      <c r="C1278" s="37"/>
      <c r="G1278" s="1">
        <f t="shared" si="38"/>
        <v>56.3</v>
      </c>
      <c r="H1278" s="10">
        <f t="shared" si="39"/>
        <v>0</v>
      </c>
    </row>
    <row r="1279" spans="3:8" x14ac:dyDescent="0.3">
      <c r="C1279" s="37"/>
      <c r="G1279" s="1">
        <f t="shared" si="38"/>
        <v>56.3</v>
      </c>
      <c r="H1279" s="10">
        <f t="shared" si="39"/>
        <v>0</v>
      </c>
    </row>
    <row r="1280" spans="3:8" x14ac:dyDescent="0.3">
      <c r="C1280" s="37"/>
      <c r="G1280" s="1">
        <f t="shared" si="38"/>
        <v>56.3</v>
      </c>
      <c r="H1280" s="10">
        <f t="shared" si="39"/>
        <v>0</v>
      </c>
    </row>
    <row r="1281" spans="3:8" x14ac:dyDescent="0.3">
      <c r="C1281" s="37"/>
      <c r="G1281" s="1">
        <f t="shared" si="38"/>
        <v>56.3</v>
      </c>
      <c r="H1281" s="10">
        <f t="shared" si="39"/>
        <v>0</v>
      </c>
    </row>
    <row r="1282" spans="3:8" x14ac:dyDescent="0.3">
      <c r="C1282" s="37"/>
      <c r="G1282" s="1">
        <f t="shared" si="38"/>
        <v>56.3</v>
      </c>
      <c r="H1282" s="10">
        <f t="shared" si="39"/>
        <v>0</v>
      </c>
    </row>
    <row r="1283" spans="3:8" x14ac:dyDescent="0.3">
      <c r="C1283" s="37"/>
      <c r="G1283" s="1">
        <f t="shared" si="38"/>
        <v>56.3</v>
      </c>
      <c r="H1283" s="10">
        <f t="shared" si="39"/>
        <v>0</v>
      </c>
    </row>
    <row r="1284" spans="3:8" x14ac:dyDescent="0.3">
      <c r="C1284" s="37"/>
      <c r="G1284" s="1">
        <f t="shared" si="38"/>
        <v>56.3</v>
      </c>
      <c r="H1284" s="10">
        <f t="shared" si="39"/>
        <v>0</v>
      </c>
    </row>
    <row r="1285" spans="3:8" x14ac:dyDescent="0.3">
      <c r="C1285" s="37"/>
      <c r="G1285" s="1">
        <f t="shared" si="38"/>
        <v>56.3</v>
      </c>
      <c r="H1285" s="10">
        <f t="shared" si="39"/>
        <v>0</v>
      </c>
    </row>
    <row r="1286" spans="3:8" x14ac:dyDescent="0.3">
      <c r="C1286" s="37"/>
      <c r="G1286" s="1">
        <f t="shared" si="38"/>
        <v>56.3</v>
      </c>
      <c r="H1286" s="10">
        <f t="shared" si="39"/>
        <v>0</v>
      </c>
    </row>
    <row r="1287" spans="3:8" x14ac:dyDescent="0.3">
      <c r="C1287" s="37"/>
      <c r="G1287" s="1">
        <f t="shared" si="38"/>
        <v>56.3</v>
      </c>
      <c r="H1287" s="10">
        <f t="shared" si="39"/>
        <v>0</v>
      </c>
    </row>
    <row r="1288" spans="3:8" x14ac:dyDescent="0.3">
      <c r="C1288" s="37"/>
      <c r="G1288" s="1">
        <f t="shared" si="38"/>
        <v>56.3</v>
      </c>
      <c r="H1288" s="10">
        <f t="shared" si="39"/>
        <v>0</v>
      </c>
    </row>
    <row r="1289" spans="3:8" x14ac:dyDescent="0.3">
      <c r="C1289" s="37"/>
      <c r="G1289" s="1">
        <f t="shared" si="38"/>
        <v>56.3</v>
      </c>
      <c r="H1289" s="10">
        <f t="shared" si="39"/>
        <v>0</v>
      </c>
    </row>
    <row r="1290" spans="3:8" x14ac:dyDescent="0.3">
      <c r="C1290" s="37"/>
      <c r="G1290" s="1">
        <f t="shared" si="38"/>
        <v>56.3</v>
      </c>
      <c r="H1290" s="10">
        <f t="shared" si="39"/>
        <v>0</v>
      </c>
    </row>
    <row r="1291" spans="3:8" x14ac:dyDescent="0.3">
      <c r="C1291" s="37"/>
      <c r="G1291" s="1">
        <f t="shared" si="38"/>
        <v>56.3</v>
      </c>
      <c r="H1291" s="10">
        <f t="shared" si="39"/>
        <v>0</v>
      </c>
    </row>
    <row r="1292" spans="3:8" x14ac:dyDescent="0.3">
      <c r="C1292" s="37"/>
      <c r="G1292" s="1">
        <f t="shared" si="38"/>
        <v>56.3</v>
      </c>
      <c r="H1292" s="10">
        <f t="shared" si="39"/>
        <v>0</v>
      </c>
    </row>
    <row r="1293" spans="3:8" x14ac:dyDescent="0.3">
      <c r="C1293" s="37"/>
      <c r="G1293" s="1">
        <f t="shared" si="38"/>
        <v>56.3</v>
      </c>
      <c r="H1293" s="10">
        <f t="shared" si="39"/>
        <v>0</v>
      </c>
    </row>
    <row r="1294" spans="3:8" x14ac:dyDescent="0.3">
      <c r="C1294" s="37"/>
      <c r="G1294" s="1">
        <f t="shared" si="38"/>
        <v>56.3</v>
      </c>
      <c r="H1294" s="10">
        <f t="shared" si="39"/>
        <v>0</v>
      </c>
    </row>
    <row r="1295" spans="3:8" x14ac:dyDescent="0.3">
      <c r="C1295" s="37"/>
      <c r="G1295" s="1">
        <f t="shared" si="38"/>
        <v>56.3</v>
      </c>
      <c r="H1295" s="10">
        <f t="shared" si="39"/>
        <v>0</v>
      </c>
    </row>
    <row r="1296" spans="3:8" x14ac:dyDescent="0.3">
      <c r="C1296" s="37"/>
      <c r="G1296" s="1">
        <f t="shared" si="38"/>
        <v>56.3</v>
      </c>
      <c r="H1296" s="10">
        <f t="shared" si="39"/>
        <v>0</v>
      </c>
    </row>
    <row r="1297" spans="3:8" x14ac:dyDescent="0.3">
      <c r="C1297" s="37"/>
      <c r="G1297" s="1">
        <f t="shared" si="38"/>
        <v>56.3</v>
      </c>
      <c r="H1297" s="10">
        <f t="shared" si="39"/>
        <v>0</v>
      </c>
    </row>
    <row r="1298" spans="3:8" x14ac:dyDescent="0.3">
      <c r="C1298" s="37"/>
      <c r="G1298" s="1">
        <f t="shared" si="38"/>
        <v>56.3</v>
      </c>
      <c r="H1298" s="10">
        <f t="shared" si="39"/>
        <v>0</v>
      </c>
    </row>
    <row r="1299" spans="3:8" x14ac:dyDescent="0.3">
      <c r="C1299" s="37"/>
      <c r="G1299" s="1">
        <f t="shared" si="38"/>
        <v>56.3</v>
      </c>
      <c r="H1299" s="10">
        <f t="shared" si="39"/>
        <v>0</v>
      </c>
    </row>
    <row r="1300" spans="3:8" x14ac:dyDescent="0.3">
      <c r="C1300" s="37"/>
      <c r="G1300" s="1">
        <f t="shared" si="38"/>
        <v>56.3</v>
      </c>
      <c r="H1300" s="10">
        <f t="shared" si="39"/>
        <v>0</v>
      </c>
    </row>
    <row r="1301" spans="3:8" x14ac:dyDescent="0.3">
      <c r="C1301" s="37"/>
      <c r="G1301" s="1">
        <f t="shared" si="38"/>
        <v>56.3</v>
      </c>
      <c r="H1301" s="10">
        <f t="shared" si="39"/>
        <v>0</v>
      </c>
    </row>
    <row r="1302" spans="3:8" x14ac:dyDescent="0.3">
      <c r="C1302" s="37"/>
      <c r="G1302" s="1">
        <f t="shared" si="38"/>
        <v>56.3</v>
      </c>
      <c r="H1302" s="10">
        <f t="shared" si="39"/>
        <v>0</v>
      </c>
    </row>
    <row r="1303" spans="3:8" x14ac:dyDescent="0.3">
      <c r="C1303" s="37"/>
      <c r="G1303" s="1">
        <f t="shared" si="38"/>
        <v>56.3</v>
      </c>
      <c r="H1303" s="10">
        <f t="shared" si="39"/>
        <v>0</v>
      </c>
    </row>
    <row r="1304" spans="3:8" x14ac:dyDescent="0.3">
      <c r="C1304" s="37"/>
      <c r="G1304" s="1">
        <f t="shared" si="38"/>
        <v>56.3</v>
      </c>
      <c r="H1304" s="10">
        <f t="shared" si="39"/>
        <v>0</v>
      </c>
    </row>
    <row r="1305" spans="3:8" x14ac:dyDescent="0.3">
      <c r="C1305" s="37"/>
      <c r="G1305" s="1">
        <f t="shared" si="38"/>
        <v>56.3</v>
      </c>
      <c r="H1305" s="10">
        <f t="shared" si="39"/>
        <v>0</v>
      </c>
    </row>
    <row r="1306" spans="3:8" x14ac:dyDescent="0.3">
      <c r="C1306" s="37"/>
      <c r="G1306" s="1">
        <f t="shared" si="38"/>
        <v>56.3</v>
      </c>
      <c r="H1306" s="10">
        <f t="shared" si="39"/>
        <v>0</v>
      </c>
    </row>
    <row r="1307" spans="3:8" x14ac:dyDescent="0.3">
      <c r="C1307" s="37"/>
      <c r="G1307" s="1">
        <f t="shared" si="38"/>
        <v>56.3</v>
      </c>
      <c r="H1307" s="10">
        <f t="shared" si="39"/>
        <v>0</v>
      </c>
    </row>
    <row r="1308" spans="3:8" x14ac:dyDescent="0.3">
      <c r="C1308" s="37"/>
      <c r="G1308" s="1">
        <f t="shared" ref="G1308:G1371" si="40">+G1307+D1308</f>
        <v>56.3</v>
      </c>
      <c r="H1308" s="10">
        <f t="shared" ref="H1308:H1371" si="41">+IF(YEAR(C1308)=YEAR(C1307),H1307+D1308, D1308)</f>
        <v>0</v>
      </c>
    </row>
    <row r="1309" spans="3:8" x14ac:dyDescent="0.3">
      <c r="C1309" s="37"/>
      <c r="G1309" s="1">
        <f t="shared" si="40"/>
        <v>56.3</v>
      </c>
      <c r="H1309" s="10">
        <f t="shared" si="41"/>
        <v>0</v>
      </c>
    </row>
    <row r="1310" spans="3:8" x14ac:dyDescent="0.3">
      <c r="C1310" s="37"/>
      <c r="G1310" s="1">
        <f t="shared" si="40"/>
        <v>56.3</v>
      </c>
      <c r="H1310" s="10">
        <f t="shared" si="41"/>
        <v>0</v>
      </c>
    </row>
    <row r="1311" spans="3:8" x14ac:dyDescent="0.3">
      <c r="C1311" s="37"/>
      <c r="G1311" s="1">
        <f t="shared" si="40"/>
        <v>56.3</v>
      </c>
      <c r="H1311" s="10">
        <f t="shared" si="41"/>
        <v>0</v>
      </c>
    </row>
    <row r="1312" spans="3:8" x14ac:dyDescent="0.3">
      <c r="C1312" s="37"/>
      <c r="G1312" s="1">
        <f t="shared" si="40"/>
        <v>56.3</v>
      </c>
      <c r="H1312" s="10">
        <f t="shared" si="41"/>
        <v>0</v>
      </c>
    </row>
    <row r="1313" spans="3:8" x14ac:dyDescent="0.3">
      <c r="C1313" s="37"/>
      <c r="G1313" s="1">
        <f t="shared" si="40"/>
        <v>56.3</v>
      </c>
      <c r="H1313" s="10">
        <f t="shared" si="41"/>
        <v>0</v>
      </c>
    </row>
    <row r="1314" spans="3:8" x14ac:dyDescent="0.3">
      <c r="C1314" s="37"/>
      <c r="G1314" s="1">
        <f t="shared" si="40"/>
        <v>56.3</v>
      </c>
      <c r="H1314" s="10">
        <f t="shared" si="41"/>
        <v>0</v>
      </c>
    </row>
    <row r="1315" spans="3:8" x14ac:dyDescent="0.3">
      <c r="C1315" s="37"/>
      <c r="G1315" s="1">
        <f t="shared" si="40"/>
        <v>56.3</v>
      </c>
      <c r="H1315" s="10">
        <f t="shared" si="41"/>
        <v>0</v>
      </c>
    </row>
    <row r="1316" spans="3:8" x14ac:dyDescent="0.3">
      <c r="C1316" s="37"/>
      <c r="G1316" s="1">
        <f t="shared" si="40"/>
        <v>56.3</v>
      </c>
      <c r="H1316" s="10">
        <f t="shared" si="41"/>
        <v>0</v>
      </c>
    </row>
    <row r="1317" spans="3:8" x14ac:dyDescent="0.3">
      <c r="C1317" s="37"/>
      <c r="G1317" s="1">
        <f t="shared" si="40"/>
        <v>56.3</v>
      </c>
      <c r="H1317" s="10">
        <f t="shared" si="41"/>
        <v>0</v>
      </c>
    </row>
    <row r="1318" spans="3:8" x14ac:dyDescent="0.3">
      <c r="C1318" s="37"/>
      <c r="G1318" s="1">
        <f t="shared" si="40"/>
        <v>56.3</v>
      </c>
      <c r="H1318" s="10">
        <f t="shared" si="41"/>
        <v>0</v>
      </c>
    </row>
    <row r="1319" spans="3:8" x14ac:dyDescent="0.3">
      <c r="C1319" s="37"/>
      <c r="G1319" s="1">
        <f t="shared" si="40"/>
        <v>56.3</v>
      </c>
      <c r="H1319" s="10">
        <f t="shared" si="41"/>
        <v>0</v>
      </c>
    </row>
    <row r="1320" spans="3:8" x14ac:dyDescent="0.3">
      <c r="C1320" s="37"/>
      <c r="G1320" s="1">
        <f t="shared" si="40"/>
        <v>56.3</v>
      </c>
      <c r="H1320" s="10">
        <f t="shared" si="41"/>
        <v>0</v>
      </c>
    </row>
    <row r="1321" spans="3:8" x14ac:dyDescent="0.3">
      <c r="C1321" s="37"/>
      <c r="G1321" s="1">
        <f t="shared" si="40"/>
        <v>56.3</v>
      </c>
      <c r="H1321" s="10">
        <f t="shared" si="41"/>
        <v>0</v>
      </c>
    </row>
    <row r="1322" spans="3:8" x14ac:dyDescent="0.3">
      <c r="C1322" s="37"/>
      <c r="G1322" s="1">
        <f t="shared" si="40"/>
        <v>56.3</v>
      </c>
      <c r="H1322" s="10">
        <f t="shared" si="41"/>
        <v>0</v>
      </c>
    </row>
    <row r="1323" spans="3:8" x14ac:dyDescent="0.3">
      <c r="C1323" s="37"/>
      <c r="G1323" s="1">
        <f t="shared" si="40"/>
        <v>56.3</v>
      </c>
      <c r="H1323" s="10">
        <f t="shared" si="41"/>
        <v>0</v>
      </c>
    </row>
    <row r="1324" spans="3:8" x14ac:dyDescent="0.3">
      <c r="C1324" s="37"/>
      <c r="G1324" s="1">
        <f t="shared" si="40"/>
        <v>56.3</v>
      </c>
      <c r="H1324" s="10">
        <f t="shared" si="41"/>
        <v>0</v>
      </c>
    </row>
    <row r="1325" spans="3:8" x14ac:dyDescent="0.3">
      <c r="C1325" s="37"/>
      <c r="G1325" s="1">
        <f t="shared" si="40"/>
        <v>56.3</v>
      </c>
      <c r="H1325" s="10">
        <f t="shared" si="41"/>
        <v>0</v>
      </c>
    </row>
    <row r="1326" spans="3:8" x14ac:dyDescent="0.3">
      <c r="C1326" s="37"/>
      <c r="G1326" s="1">
        <f t="shared" si="40"/>
        <v>56.3</v>
      </c>
      <c r="H1326" s="10">
        <f t="shared" si="41"/>
        <v>0</v>
      </c>
    </row>
    <row r="1327" spans="3:8" x14ac:dyDescent="0.3">
      <c r="C1327" s="37"/>
      <c r="G1327" s="1">
        <f t="shared" si="40"/>
        <v>56.3</v>
      </c>
      <c r="H1327" s="10">
        <f t="shared" si="41"/>
        <v>0</v>
      </c>
    </row>
    <row r="1328" spans="3:8" x14ac:dyDescent="0.3">
      <c r="C1328" s="37"/>
      <c r="G1328" s="1">
        <f t="shared" si="40"/>
        <v>56.3</v>
      </c>
      <c r="H1328" s="10">
        <f t="shared" si="41"/>
        <v>0</v>
      </c>
    </row>
    <row r="1329" spans="3:8" x14ac:dyDescent="0.3">
      <c r="C1329" s="37"/>
      <c r="G1329" s="1">
        <f t="shared" si="40"/>
        <v>56.3</v>
      </c>
      <c r="H1329" s="10">
        <f t="shared" si="41"/>
        <v>0</v>
      </c>
    </row>
    <row r="1330" spans="3:8" x14ac:dyDescent="0.3">
      <c r="C1330" s="37"/>
      <c r="G1330" s="1">
        <f t="shared" si="40"/>
        <v>56.3</v>
      </c>
      <c r="H1330" s="10">
        <f t="shared" si="41"/>
        <v>0</v>
      </c>
    </row>
    <row r="1331" spans="3:8" x14ac:dyDescent="0.3">
      <c r="C1331" s="37"/>
      <c r="G1331" s="1">
        <f t="shared" si="40"/>
        <v>56.3</v>
      </c>
      <c r="H1331" s="10">
        <f t="shared" si="41"/>
        <v>0</v>
      </c>
    </row>
    <row r="1332" spans="3:8" x14ac:dyDescent="0.3">
      <c r="C1332" s="37"/>
      <c r="G1332" s="1">
        <f t="shared" si="40"/>
        <v>56.3</v>
      </c>
      <c r="H1332" s="10">
        <f t="shared" si="41"/>
        <v>0</v>
      </c>
    </row>
    <row r="1333" spans="3:8" x14ac:dyDescent="0.3">
      <c r="C1333" s="37"/>
      <c r="G1333" s="1">
        <f t="shared" si="40"/>
        <v>56.3</v>
      </c>
      <c r="H1333" s="10">
        <f t="shared" si="41"/>
        <v>0</v>
      </c>
    </row>
    <row r="1334" spans="3:8" x14ac:dyDescent="0.3">
      <c r="C1334" s="37"/>
      <c r="G1334" s="1">
        <f t="shared" si="40"/>
        <v>56.3</v>
      </c>
      <c r="H1334" s="10">
        <f t="shared" si="41"/>
        <v>0</v>
      </c>
    </row>
    <row r="1335" spans="3:8" x14ac:dyDescent="0.3">
      <c r="C1335" s="37"/>
      <c r="G1335" s="1">
        <f t="shared" si="40"/>
        <v>56.3</v>
      </c>
      <c r="H1335" s="10">
        <f t="shared" si="41"/>
        <v>0</v>
      </c>
    </row>
    <row r="1336" spans="3:8" x14ac:dyDescent="0.3">
      <c r="C1336" s="37"/>
      <c r="G1336" s="1">
        <f t="shared" si="40"/>
        <v>56.3</v>
      </c>
      <c r="H1336" s="10">
        <f t="shared" si="41"/>
        <v>0</v>
      </c>
    </row>
    <row r="1337" spans="3:8" x14ac:dyDescent="0.3">
      <c r="C1337" s="37"/>
      <c r="G1337" s="1">
        <f t="shared" si="40"/>
        <v>56.3</v>
      </c>
      <c r="H1337" s="10">
        <f t="shared" si="41"/>
        <v>0</v>
      </c>
    </row>
    <row r="1338" spans="3:8" x14ac:dyDescent="0.3">
      <c r="C1338" s="37"/>
      <c r="G1338" s="1">
        <f t="shared" si="40"/>
        <v>56.3</v>
      </c>
      <c r="H1338" s="10">
        <f t="shared" si="41"/>
        <v>0</v>
      </c>
    </row>
    <row r="1339" spans="3:8" x14ac:dyDescent="0.3">
      <c r="C1339" s="37"/>
      <c r="G1339" s="1">
        <f t="shared" si="40"/>
        <v>56.3</v>
      </c>
      <c r="H1339" s="10">
        <f t="shared" si="41"/>
        <v>0</v>
      </c>
    </row>
    <row r="1340" spans="3:8" x14ac:dyDescent="0.3">
      <c r="C1340" s="37"/>
      <c r="G1340" s="1">
        <f t="shared" si="40"/>
        <v>56.3</v>
      </c>
      <c r="H1340" s="10">
        <f t="shared" si="41"/>
        <v>0</v>
      </c>
    </row>
    <row r="1341" spans="3:8" x14ac:dyDescent="0.3">
      <c r="C1341" s="37"/>
      <c r="G1341" s="1">
        <f t="shared" si="40"/>
        <v>56.3</v>
      </c>
      <c r="H1341" s="10">
        <f t="shared" si="41"/>
        <v>0</v>
      </c>
    </row>
    <row r="1342" spans="3:8" x14ac:dyDescent="0.3">
      <c r="C1342" s="37"/>
      <c r="G1342" s="1">
        <f t="shared" si="40"/>
        <v>56.3</v>
      </c>
      <c r="H1342" s="10">
        <f t="shared" si="41"/>
        <v>0</v>
      </c>
    </row>
    <row r="1343" spans="3:8" x14ac:dyDescent="0.3">
      <c r="C1343" s="37"/>
      <c r="G1343" s="1">
        <f t="shared" si="40"/>
        <v>56.3</v>
      </c>
      <c r="H1343" s="10">
        <f t="shared" si="41"/>
        <v>0</v>
      </c>
    </row>
    <row r="1344" spans="3:8" x14ac:dyDescent="0.3">
      <c r="C1344" s="37"/>
      <c r="G1344" s="1">
        <f t="shared" si="40"/>
        <v>56.3</v>
      </c>
      <c r="H1344" s="10">
        <f t="shared" si="41"/>
        <v>0</v>
      </c>
    </row>
    <row r="1345" spans="3:8" x14ac:dyDescent="0.3">
      <c r="C1345" s="37"/>
      <c r="G1345" s="1">
        <f t="shared" si="40"/>
        <v>56.3</v>
      </c>
      <c r="H1345" s="10">
        <f t="shared" si="41"/>
        <v>0</v>
      </c>
    </row>
    <row r="1346" spans="3:8" x14ac:dyDescent="0.3">
      <c r="C1346" s="37"/>
      <c r="G1346" s="1">
        <f t="shared" si="40"/>
        <v>56.3</v>
      </c>
      <c r="H1346" s="10">
        <f t="shared" si="41"/>
        <v>0</v>
      </c>
    </row>
    <row r="1347" spans="3:8" x14ac:dyDescent="0.3">
      <c r="C1347" s="37"/>
      <c r="G1347" s="1">
        <f t="shared" si="40"/>
        <v>56.3</v>
      </c>
      <c r="H1347" s="10">
        <f t="shared" si="41"/>
        <v>0</v>
      </c>
    </row>
    <row r="1348" spans="3:8" x14ac:dyDescent="0.3">
      <c r="C1348" s="37"/>
      <c r="G1348" s="1">
        <f t="shared" si="40"/>
        <v>56.3</v>
      </c>
      <c r="H1348" s="10">
        <f t="shared" si="41"/>
        <v>0</v>
      </c>
    </row>
    <row r="1349" spans="3:8" x14ac:dyDescent="0.3">
      <c r="C1349" s="37"/>
      <c r="G1349" s="1">
        <f t="shared" si="40"/>
        <v>56.3</v>
      </c>
      <c r="H1349" s="10">
        <f t="shared" si="41"/>
        <v>0</v>
      </c>
    </row>
    <row r="1350" spans="3:8" x14ac:dyDescent="0.3">
      <c r="C1350" s="37"/>
      <c r="G1350" s="1">
        <f t="shared" si="40"/>
        <v>56.3</v>
      </c>
      <c r="H1350" s="10">
        <f t="shared" si="41"/>
        <v>0</v>
      </c>
    </row>
    <row r="1351" spans="3:8" x14ac:dyDescent="0.3">
      <c r="C1351" s="37"/>
      <c r="G1351" s="1">
        <f t="shared" si="40"/>
        <v>56.3</v>
      </c>
      <c r="H1351" s="10">
        <f t="shared" si="41"/>
        <v>0</v>
      </c>
    </row>
    <row r="1352" spans="3:8" x14ac:dyDescent="0.3">
      <c r="C1352" s="37"/>
      <c r="G1352" s="1">
        <f t="shared" si="40"/>
        <v>56.3</v>
      </c>
      <c r="H1352" s="10">
        <f t="shared" si="41"/>
        <v>0</v>
      </c>
    </row>
    <row r="1353" spans="3:8" x14ac:dyDescent="0.3">
      <c r="C1353" s="37"/>
      <c r="G1353" s="1">
        <f t="shared" si="40"/>
        <v>56.3</v>
      </c>
      <c r="H1353" s="10">
        <f t="shared" si="41"/>
        <v>0</v>
      </c>
    </row>
    <row r="1354" spans="3:8" x14ac:dyDescent="0.3">
      <c r="C1354" s="37"/>
      <c r="G1354" s="1">
        <f t="shared" si="40"/>
        <v>56.3</v>
      </c>
      <c r="H1354" s="10">
        <f t="shared" si="41"/>
        <v>0</v>
      </c>
    </row>
    <row r="1355" spans="3:8" x14ac:dyDescent="0.3">
      <c r="C1355" s="37"/>
      <c r="G1355" s="1">
        <f t="shared" si="40"/>
        <v>56.3</v>
      </c>
      <c r="H1355" s="10">
        <f t="shared" si="41"/>
        <v>0</v>
      </c>
    </row>
    <row r="1356" spans="3:8" x14ac:dyDescent="0.3">
      <c r="C1356" s="37"/>
      <c r="G1356" s="1">
        <f t="shared" si="40"/>
        <v>56.3</v>
      </c>
      <c r="H1356" s="10">
        <f t="shared" si="41"/>
        <v>0</v>
      </c>
    </row>
    <row r="1357" spans="3:8" x14ac:dyDescent="0.3">
      <c r="C1357" s="37"/>
      <c r="G1357" s="1">
        <f t="shared" si="40"/>
        <v>56.3</v>
      </c>
      <c r="H1357" s="10">
        <f t="shared" si="41"/>
        <v>0</v>
      </c>
    </row>
    <row r="1358" spans="3:8" x14ac:dyDescent="0.3">
      <c r="C1358" s="37"/>
      <c r="G1358" s="1">
        <f t="shared" si="40"/>
        <v>56.3</v>
      </c>
      <c r="H1358" s="10">
        <f t="shared" si="41"/>
        <v>0</v>
      </c>
    </row>
    <row r="1359" spans="3:8" x14ac:dyDescent="0.3">
      <c r="C1359" s="37"/>
      <c r="G1359" s="1">
        <f t="shared" si="40"/>
        <v>56.3</v>
      </c>
      <c r="H1359" s="10">
        <f t="shared" si="41"/>
        <v>0</v>
      </c>
    </row>
    <row r="1360" spans="3:8" x14ac:dyDescent="0.3">
      <c r="C1360" s="37"/>
      <c r="G1360" s="1">
        <f t="shared" si="40"/>
        <v>56.3</v>
      </c>
      <c r="H1360" s="10">
        <f t="shared" si="41"/>
        <v>0</v>
      </c>
    </row>
    <row r="1361" spans="3:8" x14ac:dyDescent="0.3">
      <c r="C1361" s="37"/>
      <c r="G1361" s="1">
        <f t="shared" si="40"/>
        <v>56.3</v>
      </c>
      <c r="H1361" s="10">
        <f t="shared" si="41"/>
        <v>0</v>
      </c>
    </row>
    <row r="1362" spans="3:8" x14ac:dyDescent="0.3">
      <c r="C1362" s="37"/>
      <c r="G1362" s="1">
        <f t="shared" si="40"/>
        <v>56.3</v>
      </c>
      <c r="H1362" s="10">
        <f t="shared" si="41"/>
        <v>0</v>
      </c>
    </row>
    <row r="1363" spans="3:8" x14ac:dyDescent="0.3">
      <c r="C1363" s="37"/>
      <c r="G1363" s="1">
        <f t="shared" si="40"/>
        <v>56.3</v>
      </c>
      <c r="H1363" s="10">
        <f t="shared" si="41"/>
        <v>0</v>
      </c>
    </row>
    <row r="1364" spans="3:8" x14ac:dyDescent="0.3">
      <c r="C1364" s="37"/>
      <c r="G1364" s="1">
        <f t="shared" si="40"/>
        <v>56.3</v>
      </c>
      <c r="H1364" s="10">
        <f t="shared" si="41"/>
        <v>0</v>
      </c>
    </row>
    <row r="1365" spans="3:8" x14ac:dyDescent="0.3">
      <c r="C1365" s="37"/>
      <c r="G1365" s="1">
        <f t="shared" si="40"/>
        <v>56.3</v>
      </c>
      <c r="H1365" s="10">
        <f t="shared" si="41"/>
        <v>0</v>
      </c>
    </row>
    <row r="1366" spans="3:8" x14ac:dyDescent="0.3">
      <c r="C1366" s="37"/>
      <c r="G1366" s="1">
        <f t="shared" si="40"/>
        <v>56.3</v>
      </c>
      <c r="H1366" s="10">
        <f t="shared" si="41"/>
        <v>0</v>
      </c>
    </row>
    <row r="1367" spans="3:8" x14ac:dyDescent="0.3">
      <c r="C1367" s="37"/>
      <c r="G1367" s="1">
        <f t="shared" si="40"/>
        <v>56.3</v>
      </c>
      <c r="H1367" s="10">
        <f t="shared" si="41"/>
        <v>0</v>
      </c>
    </row>
    <row r="1368" spans="3:8" x14ac:dyDescent="0.3">
      <c r="C1368" s="37"/>
      <c r="G1368" s="1">
        <f t="shared" si="40"/>
        <v>56.3</v>
      </c>
      <c r="H1368" s="10">
        <f t="shared" si="41"/>
        <v>0</v>
      </c>
    </row>
    <row r="1369" spans="3:8" x14ac:dyDescent="0.3">
      <c r="C1369" s="37"/>
      <c r="G1369" s="1">
        <f t="shared" si="40"/>
        <v>56.3</v>
      </c>
      <c r="H1369" s="10">
        <f t="shared" si="41"/>
        <v>0</v>
      </c>
    </row>
    <row r="1370" spans="3:8" x14ac:dyDescent="0.3">
      <c r="C1370" s="37"/>
      <c r="G1370" s="1">
        <f t="shared" si="40"/>
        <v>56.3</v>
      </c>
      <c r="H1370" s="10">
        <f t="shared" si="41"/>
        <v>0</v>
      </c>
    </row>
    <row r="1371" spans="3:8" x14ac:dyDescent="0.3">
      <c r="C1371" s="37"/>
      <c r="G1371" s="1">
        <f t="shared" si="40"/>
        <v>56.3</v>
      </c>
      <c r="H1371" s="10">
        <f t="shared" si="41"/>
        <v>0</v>
      </c>
    </row>
    <row r="1372" spans="3:8" x14ac:dyDescent="0.3">
      <c r="C1372" s="37"/>
      <c r="G1372" s="1">
        <f t="shared" ref="G1372:G1435" si="42">+G1371+D1372</f>
        <v>56.3</v>
      </c>
      <c r="H1372" s="10">
        <f t="shared" ref="H1372:H1435" si="43">+IF(YEAR(C1372)=YEAR(C1371),H1371+D1372, D1372)</f>
        <v>0</v>
      </c>
    </row>
    <row r="1373" spans="3:8" x14ac:dyDescent="0.3">
      <c r="C1373" s="37"/>
      <c r="G1373" s="1">
        <f t="shared" si="42"/>
        <v>56.3</v>
      </c>
      <c r="H1373" s="10">
        <f t="shared" si="43"/>
        <v>0</v>
      </c>
    </row>
    <row r="1374" spans="3:8" x14ac:dyDescent="0.3">
      <c r="C1374" s="37"/>
      <c r="G1374" s="1">
        <f t="shared" si="42"/>
        <v>56.3</v>
      </c>
      <c r="H1374" s="10">
        <f t="shared" si="43"/>
        <v>0</v>
      </c>
    </row>
    <row r="1375" spans="3:8" x14ac:dyDescent="0.3">
      <c r="C1375" s="37"/>
      <c r="G1375" s="1">
        <f t="shared" si="42"/>
        <v>56.3</v>
      </c>
      <c r="H1375" s="10">
        <f t="shared" si="43"/>
        <v>0</v>
      </c>
    </row>
    <row r="1376" spans="3:8" x14ac:dyDescent="0.3">
      <c r="C1376" s="37"/>
      <c r="G1376" s="1">
        <f t="shared" si="42"/>
        <v>56.3</v>
      </c>
      <c r="H1376" s="10">
        <f t="shared" si="43"/>
        <v>0</v>
      </c>
    </row>
    <row r="1377" spans="3:8" x14ac:dyDescent="0.3">
      <c r="C1377" s="37"/>
      <c r="G1377" s="1">
        <f t="shared" si="42"/>
        <v>56.3</v>
      </c>
      <c r="H1377" s="10">
        <f t="shared" si="43"/>
        <v>0</v>
      </c>
    </row>
    <row r="1378" spans="3:8" x14ac:dyDescent="0.3">
      <c r="C1378" s="37"/>
      <c r="G1378" s="1">
        <f t="shared" si="42"/>
        <v>56.3</v>
      </c>
      <c r="H1378" s="10">
        <f t="shared" si="43"/>
        <v>0</v>
      </c>
    </row>
    <row r="1379" spans="3:8" x14ac:dyDescent="0.3">
      <c r="C1379" s="37"/>
      <c r="G1379" s="1">
        <f t="shared" si="42"/>
        <v>56.3</v>
      </c>
      <c r="H1379" s="10">
        <f t="shared" si="43"/>
        <v>0</v>
      </c>
    </row>
    <row r="1380" spans="3:8" x14ac:dyDescent="0.3">
      <c r="C1380" s="37"/>
      <c r="G1380" s="1">
        <f t="shared" si="42"/>
        <v>56.3</v>
      </c>
      <c r="H1380" s="10">
        <f t="shared" si="43"/>
        <v>0</v>
      </c>
    </row>
    <row r="1381" spans="3:8" x14ac:dyDescent="0.3">
      <c r="C1381" s="37"/>
      <c r="G1381" s="1">
        <f t="shared" si="42"/>
        <v>56.3</v>
      </c>
      <c r="H1381" s="10">
        <f t="shared" si="43"/>
        <v>0</v>
      </c>
    </row>
    <row r="1382" spans="3:8" x14ac:dyDescent="0.3">
      <c r="C1382" s="37"/>
      <c r="G1382" s="1">
        <f t="shared" si="42"/>
        <v>56.3</v>
      </c>
      <c r="H1382" s="10">
        <f t="shared" si="43"/>
        <v>0</v>
      </c>
    </row>
    <row r="1383" spans="3:8" x14ac:dyDescent="0.3">
      <c r="C1383" s="37"/>
      <c r="G1383" s="1">
        <f t="shared" si="42"/>
        <v>56.3</v>
      </c>
      <c r="H1383" s="10">
        <f t="shared" si="43"/>
        <v>0</v>
      </c>
    </row>
    <row r="1384" spans="3:8" x14ac:dyDescent="0.3">
      <c r="C1384" s="37"/>
      <c r="G1384" s="1">
        <f t="shared" si="42"/>
        <v>56.3</v>
      </c>
      <c r="H1384" s="10">
        <f t="shared" si="43"/>
        <v>0</v>
      </c>
    </row>
    <row r="1385" spans="3:8" x14ac:dyDescent="0.3">
      <c r="C1385" s="37"/>
      <c r="G1385" s="1">
        <f t="shared" si="42"/>
        <v>56.3</v>
      </c>
      <c r="H1385" s="10">
        <f t="shared" si="43"/>
        <v>0</v>
      </c>
    </row>
    <row r="1386" spans="3:8" x14ac:dyDescent="0.3">
      <c r="C1386" s="37"/>
      <c r="G1386" s="1">
        <f t="shared" si="42"/>
        <v>56.3</v>
      </c>
      <c r="H1386" s="10">
        <f t="shared" si="43"/>
        <v>0</v>
      </c>
    </row>
    <row r="1387" spans="3:8" x14ac:dyDescent="0.3">
      <c r="C1387" s="37"/>
      <c r="G1387" s="1">
        <f t="shared" si="42"/>
        <v>56.3</v>
      </c>
      <c r="H1387" s="10">
        <f t="shared" si="43"/>
        <v>0</v>
      </c>
    </row>
    <row r="1388" spans="3:8" x14ac:dyDescent="0.3">
      <c r="C1388" s="37"/>
      <c r="G1388" s="1">
        <f t="shared" si="42"/>
        <v>56.3</v>
      </c>
      <c r="H1388" s="10">
        <f t="shared" si="43"/>
        <v>0</v>
      </c>
    </row>
    <row r="1389" spans="3:8" x14ac:dyDescent="0.3">
      <c r="C1389" s="37"/>
      <c r="G1389" s="1">
        <f t="shared" si="42"/>
        <v>56.3</v>
      </c>
      <c r="H1389" s="10">
        <f t="shared" si="43"/>
        <v>0</v>
      </c>
    </row>
    <row r="1390" spans="3:8" x14ac:dyDescent="0.3">
      <c r="C1390" s="37"/>
      <c r="G1390" s="1">
        <f t="shared" si="42"/>
        <v>56.3</v>
      </c>
      <c r="H1390" s="10">
        <f t="shared" si="43"/>
        <v>0</v>
      </c>
    </row>
    <row r="1391" spans="3:8" x14ac:dyDescent="0.3">
      <c r="C1391" s="37"/>
      <c r="G1391" s="1">
        <f t="shared" si="42"/>
        <v>56.3</v>
      </c>
      <c r="H1391" s="10">
        <f t="shared" si="43"/>
        <v>0</v>
      </c>
    </row>
    <row r="1392" spans="3:8" x14ac:dyDescent="0.3">
      <c r="C1392" s="37"/>
      <c r="G1392" s="1">
        <f t="shared" si="42"/>
        <v>56.3</v>
      </c>
      <c r="H1392" s="10">
        <f t="shared" si="43"/>
        <v>0</v>
      </c>
    </row>
    <row r="1393" spans="3:8" x14ac:dyDescent="0.3">
      <c r="C1393" s="37"/>
      <c r="G1393" s="1">
        <f t="shared" si="42"/>
        <v>56.3</v>
      </c>
      <c r="H1393" s="10">
        <f t="shared" si="43"/>
        <v>0</v>
      </c>
    </row>
    <row r="1394" spans="3:8" x14ac:dyDescent="0.3">
      <c r="C1394" s="37"/>
      <c r="G1394" s="1">
        <f t="shared" si="42"/>
        <v>56.3</v>
      </c>
      <c r="H1394" s="10">
        <f t="shared" si="43"/>
        <v>0</v>
      </c>
    </row>
    <row r="1395" spans="3:8" x14ac:dyDescent="0.3">
      <c r="C1395" s="37"/>
      <c r="G1395" s="1">
        <f t="shared" si="42"/>
        <v>56.3</v>
      </c>
      <c r="H1395" s="10">
        <f t="shared" si="43"/>
        <v>0</v>
      </c>
    </row>
    <row r="1396" spans="3:8" x14ac:dyDescent="0.3">
      <c r="C1396" s="37"/>
      <c r="G1396" s="1">
        <f t="shared" si="42"/>
        <v>56.3</v>
      </c>
      <c r="H1396" s="10">
        <f t="shared" si="43"/>
        <v>0</v>
      </c>
    </row>
    <row r="1397" spans="3:8" x14ac:dyDescent="0.3">
      <c r="C1397" s="37"/>
      <c r="G1397" s="1">
        <f t="shared" si="42"/>
        <v>56.3</v>
      </c>
      <c r="H1397" s="10">
        <f t="shared" si="43"/>
        <v>0</v>
      </c>
    </row>
    <row r="1398" spans="3:8" x14ac:dyDescent="0.3">
      <c r="C1398" s="37"/>
      <c r="G1398" s="1">
        <f t="shared" si="42"/>
        <v>56.3</v>
      </c>
      <c r="H1398" s="10">
        <f t="shared" si="43"/>
        <v>0</v>
      </c>
    </row>
    <row r="1399" spans="3:8" x14ac:dyDescent="0.3">
      <c r="C1399" s="37"/>
      <c r="G1399" s="1">
        <f t="shared" si="42"/>
        <v>56.3</v>
      </c>
      <c r="H1399" s="10">
        <f t="shared" si="43"/>
        <v>0</v>
      </c>
    </row>
    <row r="1400" spans="3:8" x14ac:dyDescent="0.3">
      <c r="C1400" s="37"/>
      <c r="G1400" s="1">
        <f t="shared" si="42"/>
        <v>56.3</v>
      </c>
      <c r="H1400" s="10">
        <f t="shared" si="43"/>
        <v>0</v>
      </c>
    </row>
    <row r="1401" spans="3:8" x14ac:dyDescent="0.3">
      <c r="C1401" s="37"/>
      <c r="G1401" s="1">
        <f t="shared" si="42"/>
        <v>56.3</v>
      </c>
      <c r="H1401" s="10">
        <f t="shared" si="43"/>
        <v>0</v>
      </c>
    </row>
    <row r="1402" spans="3:8" x14ac:dyDescent="0.3">
      <c r="C1402" s="37"/>
      <c r="G1402" s="1">
        <f t="shared" si="42"/>
        <v>56.3</v>
      </c>
      <c r="H1402" s="10">
        <f t="shared" si="43"/>
        <v>0</v>
      </c>
    </row>
    <row r="1403" spans="3:8" x14ac:dyDescent="0.3">
      <c r="C1403" s="37"/>
      <c r="G1403" s="1">
        <f t="shared" si="42"/>
        <v>56.3</v>
      </c>
      <c r="H1403" s="10">
        <f t="shared" si="43"/>
        <v>0</v>
      </c>
    </row>
    <row r="1404" spans="3:8" x14ac:dyDescent="0.3">
      <c r="C1404" s="37"/>
      <c r="G1404" s="1">
        <f t="shared" si="42"/>
        <v>56.3</v>
      </c>
      <c r="H1404" s="10">
        <f t="shared" si="43"/>
        <v>0</v>
      </c>
    </row>
    <row r="1405" spans="3:8" x14ac:dyDescent="0.3">
      <c r="C1405" s="37"/>
      <c r="G1405" s="1">
        <f t="shared" si="42"/>
        <v>56.3</v>
      </c>
      <c r="H1405" s="10">
        <f t="shared" si="43"/>
        <v>0</v>
      </c>
    </row>
    <row r="1406" spans="3:8" x14ac:dyDescent="0.3">
      <c r="C1406" s="37"/>
      <c r="G1406" s="1">
        <f t="shared" si="42"/>
        <v>56.3</v>
      </c>
      <c r="H1406" s="10">
        <f t="shared" si="43"/>
        <v>0</v>
      </c>
    </row>
    <row r="1407" spans="3:8" x14ac:dyDescent="0.3">
      <c r="C1407" s="37"/>
      <c r="G1407" s="1">
        <f t="shared" si="42"/>
        <v>56.3</v>
      </c>
      <c r="H1407" s="10">
        <f t="shared" si="43"/>
        <v>0</v>
      </c>
    </row>
    <row r="1408" spans="3:8" x14ac:dyDescent="0.3">
      <c r="C1408" s="37"/>
      <c r="G1408" s="1">
        <f t="shared" si="42"/>
        <v>56.3</v>
      </c>
      <c r="H1408" s="10">
        <f t="shared" si="43"/>
        <v>0</v>
      </c>
    </row>
    <row r="1409" spans="3:8" x14ac:dyDescent="0.3">
      <c r="C1409" s="37"/>
      <c r="G1409" s="1">
        <f t="shared" si="42"/>
        <v>56.3</v>
      </c>
      <c r="H1409" s="10">
        <f t="shared" si="43"/>
        <v>0</v>
      </c>
    </row>
    <row r="1410" spans="3:8" x14ac:dyDescent="0.3">
      <c r="C1410" s="37"/>
      <c r="G1410" s="1">
        <f t="shared" si="42"/>
        <v>56.3</v>
      </c>
      <c r="H1410" s="10">
        <f t="shared" si="43"/>
        <v>0</v>
      </c>
    </row>
    <row r="1411" spans="3:8" x14ac:dyDescent="0.3">
      <c r="C1411" s="37"/>
      <c r="G1411" s="1">
        <f t="shared" si="42"/>
        <v>56.3</v>
      </c>
      <c r="H1411" s="10">
        <f t="shared" si="43"/>
        <v>0</v>
      </c>
    </row>
    <row r="1412" spans="3:8" x14ac:dyDescent="0.3">
      <c r="C1412" s="37"/>
      <c r="G1412" s="1">
        <f t="shared" si="42"/>
        <v>56.3</v>
      </c>
      <c r="H1412" s="10">
        <f t="shared" si="43"/>
        <v>0</v>
      </c>
    </row>
    <row r="1413" spans="3:8" x14ac:dyDescent="0.3">
      <c r="C1413" s="37"/>
      <c r="G1413" s="1">
        <f t="shared" si="42"/>
        <v>56.3</v>
      </c>
      <c r="H1413" s="10">
        <f t="shared" si="43"/>
        <v>0</v>
      </c>
    </row>
    <row r="1414" spans="3:8" x14ac:dyDescent="0.3">
      <c r="C1414" s="37"/>
      <c r="G1414" s="1">
        <f t="shared" si="42"/>
        <v>56.3</v>
      </c>
      <c r="H1414" s="10">
        <f t="shared" si="43"/>
        <v>0</v>
      </c>
    </row>
    <row r="1415" spans="3:8" x14ac:dyDescent="0.3">
      <c r="C1415" s="37"/>
      <c r="G1415" s="1">
        <f t="shared" si="42"/>
        <v>56.3</v>
      </c>
      <c r="H1415" s="10">
        <f t="shared" si="43"/>
        <v>0</v>
      </c>
    </row>
    <row r="1416" spans="3:8" x14ac:dyDescent="0.3">
      <c r="C1416" s="37"/>
      <c r="G1416" s="1">
        <f t="shared" si="42"/>
        <v>56.3</v>
      </c>
      <c r="H1416" s="10">
        <f t="shared" si="43"/>
        <v>0</v>
      </c>
    </row>
    <row r="1417" spans="3:8" x14ac:dyDescent="0.3">
      <c r="C1417" s="37"/>
      <c r="G1417" s="1">
        <f t="shared" si="42"/>
        <v>56.3</v>
      </c>
      <c r="H1417" s="10">
        <f t="shared" si="43"/>
        <v>0</v>
      </c>
    </row>
    <row r="1418" spans="3:8" x14ac:dyDescent="0.3">
      <c r="C1418" s="37"/>
      <c r="G1418" s="1">
        <f t="shared" si="42"/>
        <v>56.3</v>
      </c>
      <c r="H1418" s="10">
        <f t="shared" si="43"/>
        <v>0</v>
      </c>
    </row>
    <row r="1419" spans="3:8" x14ac:dyDescent="0.3">
      <c r="C1419" s="37"/>
      <c r="G1419" s="1">
        <f t="shared" si="42"/>
        <v>56.3</v>
      </c>
      <c r="H1419" s="10">
        <f t="shared" si="43"/>
        <v>0</v>
      </c>
    </row>
    <row r="1420" spans="3:8" x14ac:dyDescent="0.3">
      <c r="C1420" s="37"/>
      <c r="G1420" s="1">
        <f t="shared" si="42"/>
        <v>56.3</v>
      </c>
      <c r="H1420" s="10">
        <f t="shared" si="43"/>
        <v>0</v>
      </c>
    </row>
    <row r="1421" spans="3:8" x14ac:dyDescent="0.3">
      <c r="C1421" s="37"/>
      <c r="G1421" s="1">
        <f t="shared" si="42"/>
        <v>56.3</v>
      </c>
      <c r="H1421" s="10">
        <f t="shared" si="43"/>
        <v>0</v>
      </c>
    </row>
    <row r="1422" spans="3:8" x14ac:dyDescent="0.3">
      <c r="C1422" s="37"/>
      <c r="G1422" s="1">
        <f t="shared" si="42"/>
        <v>56.3</v>
      </c>
      <c r="H1422" s="10">
        <f t="shared" si="43"/>
        <v>0</v>
      </c>
    </row>
    <row r="1423" spans="3:8" x14ac:dyDescent="0.3">
      <c r="C1423" s="37"/>
      <c r="G1423" s="1">
        <f t="shared" si="42"/>
        <v>56.3</v>
      </c>
      <c r="H1423" s="10">
        <f t="shared" si="43"/>
        <v>0</v>
      </c>
    </row>
    <row r="1424" spans="3:8" x14ac:dyDescent="0.3">
      <c r="C1424" s="37"/>
      <c r="G1424" s="1">
        <f t="shared" si="42"/>
        <v>56.3</v>
      </c>
      <c r="H1424" s="10">
        <f t="shared" si="43"/>
        <v>0</v>
      </c>
    </row>
    <row r="1425" spans="3:8" x14ac:dyDescent="0.3">
      <c r="C1425" s="37"/>
      <c r="G1425" s="1">
        <f t="shared" si="42"/>
        <v>56.3</v>
      </c>
      <c r="H1425" s="10">
        <f t="shared" si="43"/>
        <v>0</v>
      </c>
    </row>
    <row r="1426" spans="3:8" x14ac:dyDescent="0.3">
      <c r="C1426" s="37"/>
      <c r="G1426" s="1">
        <f t="shared" si="42"/>
        <v>56.3</v>
      </c>
      <c r="H1426" s="10">
        <f t="shared" si="43"/>
        <v>0</v>
      </c>
    </row>
    <row r="1427" spans="3:8" x14ac:dyDescent="0.3">
      <c r="C1427" s="37"/>
      <c r="G1427" s="1">
        <f t="shared" si="42"/>
        <v>56.3</v>
      </c>
      <c r="H1427" s="10">
        <f t="shared" si="43"/>
        <v>0</v>
      </c>
    </row>
    <row r="1428" spans="3:8" x14ac:dyDescent="0.3">
      <c r="C1428" s="37"/>
      <c r="G1428" s="1">
        <f t="shared" si="42"/>
        <v>56.3</v>
      </c>
      <c r="H1428" s="10">
        <f t="shared" si="43"/>
        <v>0</v>
      </c>
    </row>
    <row r="1429" spans="3:8" x14ac:dyDescent="0.3">
      <c r="C1429" s="37"/>
      <c r="G1429" s="1">
        <f t="shared" si="42"/>
        <v>56.3</v>
      </c>
      <c r="H1429" s="10">
        <f t="shared" si="43"/>
        <v>0</v>
      </c>
    </row>
    <row r="1430" spans="3:8" x14ac:dyDescent="0.3">
      <c r="C1430" s="37"/>
      <c r="G1430" s="1">
        <f t="shared" si="42"/>
        <v>56.3</v>
      </c>
      <c r="H1430" s="10">
        <f t="shared" si="43"/>
        <v>0</v>
      </c>
    </row>
    <row r="1431" spans="3:8" x14ac:dyDescent="0.3">
      <c r="C1431" s="37"/>
      <c r="G1431" s="1">
        <f t="shared" si="42"/>
        <v>56.3</v>
      </c>
      <c r="H1431" s="10">
        <f t="shared" si="43"/>
        <v>0</v>
      </c>
    </row>
    <row r="1432" spans="3:8" x14ac:dyDescent="0.3">
      <c r="C1432" s="37"/>
      <c r="G1432" s="1">
        <f t="shared" si="42"/>
        <v>56.3</v>
      </c>
      <c r="H1432" s="10">
        <f t="shared" si="43"/>
        <v>0</v>
      </c>
    </row>
    <row r="1433" spans="3:8" x14ac:dyDescent="0.3">
      <c r="C1433" s="37"/>
      <c r="G1433" s="1">
        <f t="shared" si="42"/>
        <v>56.3</v>
      </c>
      <c r="H1433" s="10">
        <f t="shared" si="43"/>
        <v>0</v>
      </c>
    </row>
    <row r="1434" spans="3:8" x14ac:dyDescent="0.3">
      <c r="C1434" s="37"/>
      <c r="G1434" s="1">
        <f t="shared" si="42"/>
        <v>56.3</v>
      </c>
      <c r="H1434" s="10">
        <f t="shared" si="43"/>
        <v>0</v>
      </c>
    </row>
    <row r="1435" spans="3:8" x14ac:dyDescent="0.3">
      <c r="C1435" s="37"/>
      <c r="G1435" s="1">
        <f t="shared" si="42"/>
        <v>56.3</v>
      </c>
      <c r="H1435" s="10">
        <f t="shared" si="43"/>
        <v>0</v>
      </c>
    </row>
    <row r="1436" spans="3:8" x14ac:dyDescent="0.3">
      <c r="C1436" s="37"/>
      <c r="G1436" s="1">
        <f t="shared" ref="G1436:G1499" si="44">+G1435+D1436</f>
        <v>56.3</v>
      </c>
      <c r="H1436" s="10">
        <f t="shared" ref="H1436:H1499" si="45">+IF(YEAR(C1436)=YEAR(C1435),H1435+D1436, D1436)</f>
        <v>0</v>
      </c>
    </row>
    <row r="1437" spans="3:8" x14ac:dyDescent="0.3">
      <c r="C1437" s="37"/>
      <c r="G1437" s="1">
        <f t="shared" si="44"/>
        <v>56.3</v>
      </c>
      <c r="H1437" s="10">
        <f t="shared" si="45"/>
        <v>0</v>
      </c>
    </row>
    <row r="1438" spans="3:8" x14ac:dyDescent="0.3">
      <c r="C1438" s="37"/>
      <c r="G1438" s="1">
        <f t="shared" si="44"/>
        <v>56.3</v>
      </c>
      <c r="H1438" s="10">
        <f t="shared" si="45"/>
        <v>0</v>
      </c>
    </row>
    <row r="1439" spans="3:8" x14ac:dyDescent="0.3">
      <c r="C1439" s="37"/>
      <c r="G1439" s="1">
        <f t="shared" si="44"/>
        <v>56.3</v>
      </c>
      <c r="H1439" s="10">
        <f t="shared" si="45"/>
        <v>0</v>
      </c>
    </row>
    <row r="1440" spans="3:8" x14ac:dyDescent="0.3">
      <c r="C1440" s="37"/>
      <c r="G1440" s="1">
        <f t="shared" si="44"/>
        <v>56.3</v>
      </c>
      <c r="H1440" s="10">
        <f t="shared" si="45"/>
        <v>0</v>
      </c>
    </row>
    <row r="1441" spans="3:8" x14ac:dyDescent="0.3">
      <c r="C1441" s="37"/>
      <c r="G1441" s="1">
        <f t="shared" si="44"/>
        <v>56.3</v>
      </c>
      <c r="H1441" s="10">
        <f t="shared" si="45"/>
        <v>0</v>
      </c>
    </row>
    <row r="1442" spans="3:8" x14ac:dyDescent="0.3">
      <c r="C1442" s="37"/>
      <c r="G1442" s="1">
        <f t="shared" si="44"/>
        <v>56.3</v>
      </c>
      <c r="H1442" s="10">
        <f t="shared" si="45"/>
        <v>0</v>
      </c>
    </row>
    <row r="1443" spans="3:8" x14ac:dyDescent="0.3">
      <c r="C1443" s="37"/>
      <c r="G1443" s="1">
        <f t="shared" si="44"/>
        <v>56.3</v>
      </c>
      <c r="H1443" s="10">
        <f t="shared" si="45"/>
        <v>0</v>
      </c>
    </row>
    <row r="1444" spans="3:8" x14ac:dyDescent="0.3">
      <c r="C1444" s="37"/>
      <c r="G1444" s="1">
        <f t="shared" si="44"/>
        <v>56.3</v>
      </c>
      <c r="H1444" s="10">
        <f t="shared" si="45"/>
        <v>0</v>
      </c>
    </row>
    <row r="1445" spans="3:8" x14ac:dyDescent="0.3">
      <c r="C1445" s="37"/>
      <c r="G1445" s="1">
        <f t="shared" si="44"/>
        <v>56.3</v>
      </c>
      <c r="H1445" s="10">
        <f t="shared" si="45"/>
        <v>0</v>
      </c>
    </row>
    <row r="1446" spans="3:8" x14ac:dyDescent="0.3">
      <c r="C1446" s="37"/>
      <c r="G1446" s="1">
        <f t="shared" si="44"/>
        <v>56.3</v>
      </c>
      <c r="H1446" s="10">
        <f t="shared" si="45"/>
        <v>0</v>
      </c>
    </row>
    <row r="1447" spans="3:8" x14ac:dyDescent="0.3">
      <c r="C1447" s="37"/>
      <c r="G1447" s="1">
        <f t="shared" si="44"/>
        <v>56.3</v>
      </c>
      <c r="H1447" s="10">
        <f t="shared" si="45"/>
        <v>0</v>
      </c>
    </row>
    <row r="1448" spans="3:8" x14ac:dyDescent="0.3">
      <c r="C1448" s="37"/>
      <c r="G1448" s="1">
        <f t="shared" si="44"/>
        <v>56.3</v>
      </c>
      <c r="H1448" s="10">
        <f t="shared" si="45"/>
        <v>0</v>
      </c>
    </row>
    <row r="1449" spans="3:8" x14ac:dyDescent="0.3">
      <c r="C1449" s="37"/>
      <c r="G1449" s="1">
        <f t="shared" si="44"/>
        <v>56.3</v>
      </c>
      <c r="H1449" s="10">
        <f t="shared" si="45"/>
        <v>0</v>
      </c>
    </row>
    <row r="1450" spans="3:8" x14ac:dyDescent="0.3">
      <c r="C1450" s="37"/>
      <c r="G1450" s="1">
        <f t="shared" si="44"/>
        <v>56.3</v>
      </c>
      <c r="H1450" s="10">
        <f t="shared" si="45"/>
        <v>0</v>
      </c>
    </row>
    <row r="1451" spans="3:8" x14ac:dyDescent="0.3">
      <c r="C1451" s="37"/>
      <c r="G1451" s="1">
        <f t="shared" si="44"/>
        <v>56.3</v>
      </c>
      <c r="H1451" s="10">
        <f t="shared" si="45"/>
        <v>0</v>
      </c>
    </row>
    <row r="1452" spans="3:8" x14ac:dyDescent="0.3">
      <c r="C1452" s="37"/>
      <c r="G1452" s="1">
        <f t="shared" si="44"/>
        <v>56.3</v>
      </c>
      <c r="H1452" s="10">
        <f t="shared" si="45"/>
        <v>0</v>
      </c>
    </row>
    <row r="1453" spans="3:8" x14ac:dyDescent="0.3">
      <c r="C1453" s="37"/>
      <c r="G1453" s="1">
        <f t="shared" si="44"/>
        <v>56.3</v>
      </c>
      <c r="H1453" s="10">
        <f t="shared" si="45"/>
        <v>0</v>
      </c>
    </row>
    <row r="1454" spans="3:8" x14ac:dyDescent="0.3">
      <c r="C1454" s="37"/>
      <c r="G1454" s="1">
        <f t="shared" si="44"/>
        <v>56.3</v>
      </c>
      <c r="H1454" s="10">
        <f t="shared" si="45"/>
        <v>0</v>
      </c>
    </row>
    <row r="1455" spans="3:8" x14ac:dyDescent="0.3">
      <c r="C1455" s="37"/>
      <c r="G1455" s="1">
        <f t="shared" si="44"/>
        <v>56.3</v>
      </c>
      <c r="H1455" s="10">
        <f t="shared" si="45"/>
        <v>0</v>
      </c>
    </row>
    <row r="1456" spans="3:8" x14ac:dyDescent="0.3">
      <c r="C1456" s="37"/>
      <c r="G1456" s="1">
        <f t="shared" si="44"/>
        <v>56.3</v>
      </c>
      <c r="H1456" s="10">
        <f t="shared" si="45"/>
        <v>0</v>
      </c>
    </row>
    <row r="1457" spans="3:8" x14ac:dyDescent="0.3">
      <c r="C1457" s="37"/>
      <c r="G1457" s="1">
        <f t="shared" si="44"/>
        <v>56.3</v>
      </c>
      <c r="H1457" s="10">
        <f t="shared" si="45"/>
        <v>0</v>
      </c>
    </row>
    <row r="1458" spans="3:8" x14ac:dyDescent="0.3">
      <c r="C1458" s="37"/>
      <c r="G1458" s="1">
        <f t="shared" si="44"/>
        <v>56.3</v>
      </c>
      <c r="H1458" s="10">
        <f t="shared" si="45"/>
        <v>0</v>
      </c>
    </row>
    <row r="1459" spans="3:8" x14ac:dyDescent="0.3">
      <c r="C1459" s="37"/>
      <c r="G1459" s="1">
        <f t="shared" si="44"/>
        <v>56.3</v>
      </c>
      <c r="H1459" s="10">
        <f t="shared" si="45"/>
        <v>0</v>
      </c>
    </row>
    <row r="1460" spans="3:8" x14ac:dyDescent="0.3">
      <c r="C1460" s="37"/>
      <c r="G1460" s="1">
        <f t="shared" si="44"/>
        <v>56.3</v>
      </c>
      <c r="H1460" s="10">
        <f t="shared" si="45"/>
        <v>0</v>
      </c>
    </row>
    <row r="1461" spans="3:8" x14ac:dyDescent="0.3">
      <c r="C1461" s="37"/>
      <c r="G1461" s="1">
        <f t="shared" si="44"/>
        <v>56.3</v>
      </c>
      <c r="H1461" s="10">
        <f t="shared" si="45"/>
        <v>0</v>
      </c>
    </row>
    <row r="1462" spans="3:8" x14ac:dyDescent="0.3">
      <c r="C1462" s="37"/>
      <c r="G1462" s="1">
        <f t="shared" si="44"/>
        <v>56.3</v>
      </c>
      <c r="H1462" s="10">
        <f t="shared" si="45"/>
        <v>0</v>
      </c>
    </row>
    <row r="1463" spans="3:8" x14ac:dyDescent="0.3">
      <c r="C1463" s="37"/>
      <c r="G1463" s="1">
        <f t="shared" si="44"/>
        <v>56.3</v>
      </c>
      <c r="H1463" s="10">
        <f t="shared" si="45"/>
        <v>0</v>
      </c>
    </row>
    <row r="1464" spans="3:8" x14ac:dyDescent="0.3">
      <c r="C1464" s="37"/>
      <c r="G1464" s="1">
        <f t="shared" si="44"/>
        <v>56.3</v>
      </c>
      <c r="H1464" s="10">
        <f t="shared" si="45"/>
        <v>0</v>
      </c>
    </row>
    <row r="1465" spans="3:8" x14ac:dyDescent="0.3">
      <c r="C1465" s="37"/>
      <c r="G1465" s="1">
        <f t="shared" si="44"/>
        <v>56.3</v>
      </c>
      <c r="H1465" s="10">
        <f t="shared" si="45"/>
        <v>0</v>
      </c>
    </row>
    <row r="1466" spans="3:8" x14ac:dyDescent="0.3">
      <c r="C1466" s="37"/>
      <c r="G1466" s="1">
        <f t="shared" si="44"/>
        <v>56.3</v>
      </c>
      <c r="H1466" s="10">
        <f t="shared" si="45"/>
        <v>0</v>
      </c>
    </row>
    <row r="1467" spans="3:8" x14ac:dyDescent="0.3">
      <c r="C1467" s="37"/>
      <c r="G1467" s="1">
        <f t="shared" si="44"/>
        <v>56.3</v>
      </c>
      <c r="H1467" s="10">
        <f t="shared" si="45"/>
        <v>0</v>
      </c>
    </row>
    <row r="1468" spans="3:8" x14ac:dyDescent="0.3">
      <c r="C1468" s="37"/>
      <c r="G1468" s="1">
        <f t="shared" si="44"/>
        <v>56.3</v>
      </c>
      <c r="H1468" s="10">
        <f t="shared" si="45"/>
        <v>0</v>
      </c>
    </row>
    <row r="1469" spans="3:8" x14ac:dyDescent="0.3">
      <c r="C1469" s="37"/>
      <c r="G1469" s="1">
        <f t="shared" si="44"/>
        <v>56.3</v>
      </c>
      <c r="H1469" s="10">
        <f t="shared" si="45"/>
        <v>0</v>
      </c>
    </row>
    <row r="1470" spans="3:8" x14ac:dyDescent="0.3">
      <c r="C1470" s="37"/>
      <c r="G1470" s="1">
        <f t="shared" si="44"/>
        <v>56.3</v>
      </c>
      <c r="H1470" s="10">
        <f t="shared" si="45"/>
        <v>0</v>
      </c>
    </row>
    <row r="1471" spans="3:8" x14ac:dyDescent="0.3">
      <c r="C1471" s="37"/>
      <c r="G1471" s="1">
        <f t="shared" si="44"/>
        <v>56.3</v>
      </c>
      <c r="H1471" s="10">
        <f t="shared" si="45"/>
        <v>0</v>
      </c>
    </row>
    <row r="1472" spans="3:8" x14ac:dyDescent="0.3">
      <c r="C1472" s="37"/>
      <c r="G1472" s="1">
        <f t="shared" si="44"/>
        <v>56.3</v>
      </c>
      <c r="H1472" s="10">
        <f t="shared" si="45"/>
        <v>0</v>
      </c>
    </row>
    <row r="1473" spans="3:8" x14ac:dyDescent="0.3">
      <c r="C1473" s="37"/>
      <c r="G1473" s="1">
        <f t="shared" si="44"/>
        <v>56.3</v>
      </c>
      <c r="H1473" s="10">
        <f t="shared" si="45"/>
        <v>0</v>
      </c>
    </row>
    <row r="1474" spans="3:8" x14ac:dyDescent="0.3">
      <c r="C1474" s="37"/>
      <c r="G1474" s="1">
        <f t="shared" si="44"/>
        <v>56.3</v>
      </c>
      <c r="H1474" s="10">
        <f t="shared" si="45"/>
        <v>0</v>
      </c>
    </row>
    <row r="1475" spans="3:8" x14ac:dyDescent="0.3">
      <c r="C1475" s="37"/>
      <c r="G1475" s="1">
        <f t="shared" si="44"/>
        <v>56.3</v>
      </c>
      <c r="H1475" s="10">
        <f t="shared" si="45"/>
        <v>0</v>
      </c>
    </row>
    <row r="1476" spans="3:8" x14ac:dyDescent="0.3">
      <c r="C1476" s="37"/>
      <c r="G1476" s="1">
        <f t="shared" si="44"/>
        <v>56.3</v>
      </c>
      <c r="H1476" s="10">
        <f t="shared" si="45"/>
        <v>0</v>
      </c>
    </row>
    <row r="1477" spans="3:8" x14ac:dyDescent="0.3">
      <c r="C1477" s="37"/>
      <c r="G1477" s="1">
        <f t="shared" si="44"/>
        <v>56.3</v>
      </c>
      <c r="H1477" s="10">
        <f t="shared" si="45"/>
        <v>0</v>
      </c>
    </row>
    <row r="1478" spans="3:8" x14ac:dyDescent="0.3">
      <c r="C1478" s="37"/>
      <c r="G1478" s="1">
        <f t="shared" si="44"/>
        <v>56.3</v>
      </c>
      <c r="H1478" s="10">
        <f t="shared" si="45"/>
        <v>0</v>
      </c>
    </row>
    <row r="1479" spans="3:8" x14ac:dyDescent="0.3">
      <c r="C1479" s="37"/>
      <c r="G1479" s="1">
        <f t="shared" si="44"/>
        <v>56.3</v>
      </c>
      <c r="H1479" s="10">
        <f t="shared" si="45"/>
        <v>0</v>
      </c>
    </row>
    <row r="1480" spans="3:8" x14ac:dyDescent="0.3">
      <c r="C1480" s="37"/>
      <c r="G1480" s="1">
        <f t="shared" si="44"/>
        <v>56.3</v>
      </c>
      <c r="H1480" s="10">
        <f t="shared" si="45"/>
        <v>0</v>
      </c>
    </row>
    <row r="1481" spans="3:8" x14ac:dyDescent="0.3">
      <c r="C1481" s="37"/>
      <c r="G1481" s="1">
        <f t="shared" si="44"/>
        <v>56.3</v>
      </c>
      <c r="H1481" s="10">
        <f t="shared" si="45"/>
        <v>0</v>
      </c>
    </row>
    <row r="1482" spans="3:8" x14ac:dyDescent="0.3">
      <c r="C1482" s="37"/>
      <c r="G1482" s="1">
        <f t="shared" si="44"/>
        <v>56.3</v>
      </c>
      <c r="H1482" s="10">
        <f t="shared" si="45"/>
        <v>0</v>
      </c>
    </row>
    <row r="1483" spans="3:8" x14ac:dyDescent="0.3">
      <c r="C1483" s="37"/>
      <c r="G1483" s="1">
        <f t="shared" si="44"/>
        <v>56.3</v>
      </c>
      <c r="H1483" s="10">
        <f t="shared" si="45"/>
        <v>0</v>
      </c>
    </row>
    <row r="1484" spans="3:8" x14ac:dyDescent="0.3">
      <c r="C1484" s="37"/>
      <c r="G1484" s="1">
        <f t="shared" si="44"/>
        <v>56.3</v>
      </c>
      <c r="H1484" s="10">
        <f t="shared" si="45"/>
        <v>0</v>
      </c>
    </row>
    <row r="1485" spans="3:8" x14ac:dyDescent="0.3">
      <c r="C1485" s="37"/>
      <c r="G1485" s="1">
        <f t="shared" si="44"/>
        <v>56.3</v>
      </c>
      <c r="H1485" s="10">
        <f t="shared" si="45"/>
        <v>0</v>
      </c>
    </row>
    <row r="1486" spans="3:8" x14ac:dyDescent="0.3">
      <c r="C1486" s="37"/>
      <c r="G1486" s="1">
        <f t="shared" si="44"/>
        <v>56.3</v>
      </c>
      <c r="H1486" s="10">
        <f t="shared" si="45"/>
        <v>0</v>
      </c>
    </row>
    <row r="1487" spans="3:8" x14ac:dyDescent="0.3">
      <c r="C1487" s="37"/>
      <c r="G1487" s="1">
        <f t="shared" si="44"/>
        <v>56.3</v>
      </c>
      <c r="H1487" s="10">
        <f t="shared" si="45"/>
        <v>0</v>
      </c>
    </row>
    <row r="1488" spans="3:8" x14ac:dyDescent="0.3">
      <c r="C1488" s="37"/>
      <c r="G1488" s="1">
        <f t="shared" si="44"/>
        <v>56.3</v>
      </c>
      <c r="H1488" s="10">
        <f t="shared" si="45"/>
        <v>0</v>
      </c>
    </row>
    <row r="1489" spans="3:8" x14ac:dyDescent="0.3">
      <c r="C1489" s="37"/>
      <c r="G1489" s="1">
        <f t="shared" si="44"/>
        <v>56.3</v>
      </c>
      <c r="H1489" s="10">
        <f t="shared" si="45"/>
        <v>0</v>
      </c>
    </row>
    <row r="1490" spans="3:8" x14ac:dyDescent="0.3">
      <c r="C1490" s="37"/>
      <c r="G1490" s="1">
        <f t="shared" si="44"/>
        <v>56.3</v>
      </c>
      <c r="H1490" s="10">
        <f t="shared" si="45"/>
        <v>0</v>
      </c>
    </row>
    <row r="1491" spans="3:8" x14ac:dyDescent="0.3">
      <c r="C1491" s="37"/>
      <c r="G1491" s="1">
        <f t="shared" si="44"/>
        <v>56.3</v>
      </c>
      <c r="H1491" s="10">
        <f t="shared" si="45"/>
        <v>0</v>
      </c>
    </row>
    <row r="1492" spans="3:8" x14ac:dyDescent="0.3">
      <c r="C1492" s="37"/>
      <c r="G1492" s="1">
        <f t="shared" si="44"/>
        <v>56.3</v>
      </c>
      <c r="H1492" s="10">
        <f t="shared" si="45"/>
        <v>0</v>
      </c>
    </row>
    <row r="1493" spans="3:8" x14ac:dyDescent="0.3">
      <c r="C1493" s="37"/>
      <c r="G1493" s="1">
        <f t="shared" si="44"/>
        <v>56.3</v>
      </c>
      <c r="H1493" s="10">
        <f t="shared" si="45"/>
        <v>0</v>
      </c>
    </row>
    <row r="1494" spans="3:8" x14ac:dyDescent="0.3">
      <c r="C1494" s="37"/>
      <c r="G1494" s="1">
        <f t="shared" si="44"/>
        <v>56.3</v>
      </c>
      <c r="H1494" s="10">
        <f t="shared" si="45"/>
        <v>0</v>
      </c>
    </row>
    <row r="1495" spans="3:8" x14ac:dyDescent="0.3">
      <c r="C1495" s="37"/>
      <c r="G1495" s="1">
        <f t="shared" si="44"/>
        <v>56.3</v>
      </c>
      <c r="H1495" s="10">
        <f t="shared" si="45"/>
        <v>0</v>
      </c>
    </row>
    <row r="1496" spans="3:8" x14ac:dyDescent="0.3">
      <c r="C1496" s="37"/>
      <c r="G1496" s="1">
        <f t="shared" si="44"/>
        <v>56.3</v>
      </c>
      <c r="H1496" s="10">
        <f t="shared" si="45"/>
        <v>0</v>
      </c>
    </row>
    <row r="1497" spans="3:8" x14ac:dyDescent="0.3">
      <c r="C1497" s="37"/>
      <c r="G1497" s="1">
        <f t="shared" si="44"/>
        <v>56.3</v>
      </c>
      <c r="H1497" s="10">
        <f t="shared" si="45"/>
        <v>0</v>
      </c>
    </row>
    <row r="1498" spans="3:8" x14ac:dyDescent="0.3">
      <c r="C1498" s="37"/>
      <c r="G1498" s="1">
        <f t="shared" si="44"/>
        <v>56.3</v>
      </c>
      <c r="H1498" s="10">
        <f t="shared" si="45"/>
        <v>0</v>
      </c>
    </row>
    <row r="1499" spans="3:8" x14ac:dyDescent="0.3">
      <c r="C1499" s="37"/>
      <c r="G1499" s="1">
        <f t="shared" si="44"/>
        <v>56.3</v>
      </c>
      <c r="H1499" s="10">
        <f t="shared" si="45"/>
        <v>0</v>
      </c>
    </row>
    <row r="1500" spans="3:8" x14ac:dyDescent="0.3">
      <c r="C1500" s="37"/>
      <c r="G1500" s="1">
        <f t="shared" ref="G1500:G1563" si="46">+G1499+D1500</f>
        <v>56.3</v>
      </c>
      <c r="H1500" s="10">
        <f t="shared" ref="H1500:H1563" si="47">+IF(YEAR(C1500)=YEAR(C1499),H1499+D1500, D1500)</f>
        <v>0</v>
      </c>
    </row>
    <row r="1501" spans="3:8" x14ac:dyDescent="0.3">
      <c r="C1501" s="37"/>
      <c r="G1501" s="1">
        <f t="shared" si="46"/>
        <v>56.3</v>
      </c>
      <c r="H1501" s="10">
        <f t="shared" si="47"/>
        <v>0</v>
      </c>
    </row>
    <row r="1502" spans="3:8" x14ac:dyDescent="0.3">
      <c r="C1502" s="37"/>
      <c r="G1502" s="1">
        <f t="shared" si="46"/>
        <v>56.3</v>
      </c>
      <c r="H1502" s="10">
        <f t="shared" si="47"/>
        <v>0</v>
      </c>
    </row>
    <row r="1503" spans="3:8" x14ac:dyDescent="0.3">
      <c r="C1503" s="37"/>
      <c r="G1503" s="1">
        <f t="shared" si="46"/>
        <v>56.3</v>
      </c>
      <c r="H1503" s="10">
        <f t="shared" si="47"/>
        <v>0</v>
      </c>
    </row>
    <row r="1504" spans="3:8" x14ac:dyDescent="0.3">
      <c r="C1504" s="37"/>
      <c r="G1504" s="1">
        <f t="shared" si="46"/>
        <v>56.3</v>
      </c>
      <c r="H1504" s="10">
        <f t="shared" si="47"/>
        <v>0</v>
      </c>
    </row>
    <row r="1505" spans="3:8" x14ac:dyDescent="0.3">
      <c r="C1505" s="37"/>
      <c r="G1505" s="1">
        <f t="shared" si="46"/>
        <v>56.3</v>
      </c>
      <c r="H1505" s="10">
        <f t="shared" si="47"/>
        <v>0</v>
      </c>
    </row>
    <row r="1506" spans="3:8" x14ac:dyDescent="0.3">
      <c r="C1506" s="37"/>
      <c r="G1506" s="1">
        <f t="shared" si="46"/>
        <v>56.3</v>
      </c>
      <c r="H1506" s="10">
        <f t="shared" si="47"/>
        <v>0</v>
      </c>
    </row>
    <row r="1507" spans="3:8" x14ac:dyDescent="0.3">
      <c r="C1507" s="37"/>
      <c r="G1507" s="1">
        <f t="shared" si="46"/>
        <v>56.3</v>
      </c>
      <c r="H1507" s="10">
        <f t="shared" si="47"/>
        <v>0</v>
      </c>
    </row>
    <row r="1508" spans="3:8" x14ac:dyDescent="0.3">
      <c r="C1508" s="37"/>
      <c r="G1508" s="1">
        <f t="shared" si="46"/>
        <v>56.3</v>
      </c>
      <c r="H1508" s="10">
        <f t="shared" si="47"/>
        <v>0</v>
      </c>
    </row>
    <row r="1509" spans="3:8" x14ac:dyDescent="0.3">
      <c r="C1509" s="37"/>
      <c r="G1509" s="1">
        <f t="shared" si="46"/>
        <v>56.3</v>
      </c>
      <c r="H1509" s="10">
        <f t="shared" si="47"/>
        <v>0</v>
      </c>
    </row>
    <row r="1510" spans="3:8" x14ac:dyDescent="0.3">
      <c r="C1510" s="37"/>
      <c r="G1510" s="1">
        <f t="shared" si="46"/>
        <v>56.3</v>
      </c>
      <c r="H1510" s="10">
        <f t="shared" si="47"/>
        <v>0</v>
      </c>
    </row>
    <row r="1511" spans="3:8" x14ac:dyDescent="0.3">
      <c r="C1511" s="37"/>
      <c r="G1511" s="1">
        <f t="shared" si="46"/>
        <v>56.3</v>
      </c>
      <c r="H1511" s="10">
        <f t="shared" si="47"/>
        <v>0</v>
      </c>
    </row>
    <row r="1512" spans="3:8" x14ac:dyDescent="0.3">
      <c r="C1512" s="37"/>
      <c r="G1512" s="1">
        <f t="shared" si="46"/>
        <v>56.3</v>
      </c>
      <c r="H1512" s="10">
        <f t="shared" si="47"/>
        <v>0</v>
      </c>
    </row>
    <row r="1513" spans="3:8" x14ac:dyDescent="0.3">
      <c r="C1513" s="37"/>
      <c r="G1513" s="1">
        <f t="shared" si="46"/>
        <v>56.3</v>
      </c>
      <c r="H1513" s="10">
        <f t="shared" si="47"/>
        <v>0</v>
      </c>
    </row>
    <row r="1514" spans="3:8" x14ac:dyDescent="0.3">
      <c r="C1514" s="37"/>
      <c r="G1514" s="1">
        <f t="shared" si="46"/>
        <v>56.3</v>
      </c>
      <c r="H1514" s="10">
        <f t="shared" si="47"/>
        <v>0</v>
      </c>
    </row>
    <row r="1515" spans="3:8" x14ac:dyDescent="0.3">
      <c r="C1515" s="37"/>
      <c r="G1515" s="1">
        <f t="shared" si="46"/>
        <v>56.3</v>
      </c>
      <c r="H1515" s="10">
        <f t="shared" si="47"/>
        <v>0</v>
      </c>
    </row>
    <row r="1516" spans="3:8" x14ac:dyDescent="0.3">
      <c r="C1516" s="37"/>
      <c r="G1516" s="1">
        <f t="shared" si="46"/>
        <v>56.3</v>
      </c>
      <c r="H1516" s="10">
        <f t="shared" si="47"/>
        <v>0</v>
      </c>
    </row>
    <row r="1517" spans="3:8" x14ac:dyDescent="0.3">
      <c r="C1517" s="37"/>
      <c r="G1517" s="1">
        <f t="shared" si="46"/>
        <v>56.3</v>
      </c>
      <c r="H1517" s="10">
        <f t="shared" si="47"/>
        <v>0</v>
      </c>
    </row>
    <row r="1518" spans="3:8" x14ac:dyDescent="0.3">
      <c r="C1518" s="37"/>
      <c r="G1518" s="1">
        <f t="shared" si="46"/>
        <v>56.3</v>
      </c>
      <c r="H1518" s="10">
        <f t="shared" si="47"/>
        <v>0</v>
      </c>
    </row>
    <row r="1519" spans="3:8" x14ac:dyDescent="0.3">
      <c r="C1519" s="37"/>
      <c r="G1519" s="1">
        <f t="shared" si="46"/>
        <v>56.3</v>
      </c>
      <c r="H1519" s="10">
        <f t="shared" si="47"/>
        <v>0</v>
      </c>
    </row>
    <row r="1520" spans="3:8" x14ac:dyDescent="0.3">
      <c r="C1520" s="37"/>
      <c r="G1520" s="1">
        <f t="shared" si="46"/>
        <v>56.3</v>
      </c>
      <c r="H1520" s="10">
        <f t="shared" si="47"/>
        <v>0</v>
      </c>
    </row>
    <row r="1521" spans="3:8" x14ac:dyDescent="0.3">
      <c r="C1521" s="37"/>
      <c r="G1521" s="1">
        <f t="shared" si="46"/>
        <v>56.3</v>
      </c>
      <c r="H1521" s="10">
        <f t="shared" si="47"/>
        <v>0</v>
      </c>
    </row>
    <row r="1522" spans="3:8" x14ac:dyDescent="0.3">
      <c r="C1522" s="37"/>
      <c r="G1522" s="1">
        <f t="shared" si="46"/>
        <v>56.3</v>
      </c>
      <c r="H1522" s="10">
        <f t="shared" si="47"/>
        <v>0</v>
      </c>
    </row>
    <row r="1523" spans="3:8" x14ac:dyDescent="0.3">
      <c r="C1523" s="37"/>
      <c r="G1523" s="1">
        <f t="shared" si="46"/>
        <v>56.3</v>
      </c>
      <c r="H1523" s="10">
        <f t="shared" si="47"/>
        <v>0</v>
      </c>
    </row>
    <row r="1524" spans="3:8" x14ac:dyDescent="0.3">
      <c r="C1524" s="37"/>
      <c r="G1524" s="1">
        <f t="shared" si="46"/>
        <v>56.3</v>
      </c>
      <c r="H1524" s="10">
        <f t="shared" si="47"/>
        <v>0</v>
      </c>
    </row>
    <row r="1525" spans="3:8" x14ac:dyDescent="0.3">
      <c r="C1525" s="37"/>
      <c r="G1525" s="1">
        <f t="shared" si="46"/>
        <v>56.3</v>
      </c>
      <c r="H1525" s="10">
        <f t="shared" si="47"/>
        <v>0</v>
      </c>
    </row>
    <row r="1526" spans="3:8" x14ac:dyDescent="0.3">
      <c r="C1526" s="37"/>
      <c r="G1526" s="1">
        <f t="shared" si="46"/>
        <v>56.3</v>
      </c>
      <c r="H1526" s="10">
        <f t="shared" si="47"/>
        <v>0</v>
      </c>
    </row>
    <row r="1527" spans="3:8" x14ac:dyDescent="0.3">
      <c r="C1527" s="37"/>
      <c r="G1527" s="1">
        <f t="shared" si="46"/>
        <v>56.3</v>
      </c>
      <c r="H1527" s="10">
        <f t="shared" si="47"/>
        <v>0</v>
      </c>
    </row>
    <row r="1528" spans="3:8" x14ac:dyDescent="0.3">
      <c r="C1528" s="37"/>
      <c r="G1528" s="1">
        <f t="shared" si="46"/>
        <v>56.3</v>
      </c>
      <c r="H1528" s="10">
        <f t="shared" si="47"/>
        <v>0</v>
      </c>
    </row>
    <row r="1529" spans="3:8" x14ac:dyDescent="0.3">
      <c r="C1529" s="37"/>
      <c r="G1529" s="1">
        <f t="shared" si="46"/>
        <v>56.3</v>
      </c>
      <c r="H1529" s="10">
        <f t="shared" si="47"/>
        <v>0</v>
      </c>
    </row>
    <row r="1530" spans="3:8" x14ac:dyDescent="0.3">
      <c r="C1530" s="37"/>
      <c r="G1530" s="1">
        <f t="shared" si="46"/>
        <v>56.3</v>
      </c>
      <c r="H1530" s="10">
        <f t="shared" si="47"/>
        <v>0</v>
      </c>
    </row>
    <row r="1531" spans="3:8" x14ac:dyDescent="0.3">
      <c r="C1531" s="37"/>
      <c r="G1531" s="1">
        <f t="shared" si="46"/>
        <v>56.3</v>
      </c>
      <c r="H1531" s="10">
        <f t="shared" si="47"/>
        <v>0</v>
      </c>
    </row>
    <row r="1532" spans="3:8" x14ac:dyDescent="0.3">
      <c r="C1532" s="37"/>
      <c r="G1532" s="1">
        <f t="shared" si="46"/>
        <v>56.3</v>
      </c>
      <c r="H1532" s="10">
        <f t="shared" si="47"/>
        <v>0</v>
      </c>
    </row>
    <row r="1533" spans="3:8" x14ac:dyDescent="0.3">
      <c r="C1533" s="37"/>
      <c r="G1533" s="1">
        <f t="shared" si="46"/>
        <v>56.3</v>
      </c>
      <c r="H1533" s="10">
        <f t="shared" si="47"/>
        <v>0</v>
      </c>
    </row>
    <row r="1534" spans="3:8" x14ac:dyDescent="0.3">
      <c r="C1534" s="37"/>
      <c r="G1534" s="1">
        <f t="shared" si="46"/>
        <v>56.3</v>
      </c>
      <c r="H1534" s="10">
        <f t="shared" si="47"/>
        <v>0</v>
      </c>
    </row>
    <row r="1535" spans="3:8" x14ac:dyDescent="0.3">
      <c r="C1535" s="37"/>
      <c r="G1535" s="1">
        <f t="shared" si="46"/>
        <v>56.3</v>
      </c>
      <c r="H1535" s="10">
        <f t="shared" si="47"/>
        <v>0</v>
      </c>
    </row>
    <row r="1536" spans="3:8" x14ac:dyDescent="0.3">
      <c r="C1536" s="37"/>
      <c r="G1536" s="1">
        <f t="shared" si="46"/>
        <v>56.3</v>
      </c>
      <c r="H1536" s="10">
        <f t="shared" si="47"/>
        <v>0</v>
      </c>
    </row>
    <row r="1537" spans="3:8" x14ac:dyDescent="0.3">
      <c r="C1537" s="37"/>
      <c r="G1537" s="1">
        <f t="shared" si="46"/>
        <v>56.3</v>
      </c>
      <c r="H1537" s="10">
        <f t="shared" si="47"/>
        <v>0</v>
      </c>
    </row>
    <row r="1538" spans="3:8" x14ac:dyDescent="0.3">
      <c r="C1538" s="37"/>
      <c r="G1538" s="1">
        <f t="shared" si="46"/>
        <v>56.3</v>
      </c>
      <c r="H1538" s="10">
        <f t="shared" si="47"/>
        <v>0</v>
      </c>
    </row>
    <row r="1539" spans="3:8" x14ac:dyDescent="0.3">
      <c r="C1539" s="37"/>
      <c r="G1539" s="1">
        <f t="shared" si="46"/>
        <v>56.3</v>
      </c>
      <c r="H1539" s="10">
        <f t="shared" si="47"/>
        <v>0</v>
      </c>
    </row>
    <row r="1540" spans="3:8" x14ac:dyDescent="0.3">
      <c r="C1540" s="37"/>
      <c r="G1540" s="1">
        <f t="shared" si="46"/>
        <v>56.3</v>
      </c>
      <c r="H1540" s="10">
        <f t="shared" si="47"/>
        <v>0</v>
      </c>
    </row>
    <row r="1541" spans="3:8" x14ac:dyDescent="0.3">
      <c r="C1541" s="37"/>
      <c r="G1541" s="1">
        <f t="shared" si="46"/>
        <v>56.3</v>
      </c>
      <c r="H1541" s="10">
        <f t="shared" si="47"/>
        <v>0</v>
      </c>
    </row>
    <row r="1542" spans="3:8" x14ac:dyDescent="0.3">
      <c r="C1542" s="37"/>
      <c r="G1542" s="1">
        <f t="shared" si="46"/>
        <v>56.3</v>
      </c>
      <c r="H1542" s="10">
        <f t="shared" si="47"/>
        <v>0</v>
      </c>
    </row>
    <row r="1543" spans="3:8" x14ac:dyDescent="0.3">
      <c r="C1543" s="37"/>
      <c r="G1543" s="1">
        <f t="shared" si="46"/>
        <v>56.3</v>
      </c>
      <c r="H1543" s="10">
        <f t="shared" si="47"/>
        <v>0</v>
      </c>
    </row>
    <row r="1544" spans="3:8" x14ac:dyDescent="0.3">
      <c r="C1544" s="37"/>
      <c r="G1544" s="1">
        <f t="shared" si="46"/>
        <v>56.3</v>
      </c>
      <c r="H1544" s="10">
        <f t="shared" si="47"/>
        <v>0</v>
      </c>
    </row>
    <row r="1545" spans="3:8" x14ac:dyDescent="0.3">
      <c r="C1545" s="37"/>
      <c r="G1545" s="1">
        <f t="shared" si="46"/>
        <v>56.3</v>
      </c>
      <c r="H1545" s="10">
        <f t="shared" si="47"/>
        <v>0</v>
      </c>
    </row>
    <row r="1546" spans="3:8" x14ac:dyDescent="0.3">
      <c r="C1546" s="37"/>
      <c r="G1546" s="1">
        <f t="shared" si="46"/>
        <v>56.3</v>
      </c>
      <c r="H1546" s="10">
        <f t="shared" si="47"/>
        <v>0</v>
      </c>
    </row>
    <row r="1547" spans="3:8" x14ac:dyDescent="0.3">
      <c r="C1547" s="37"/>
      <c r="G1547" s="1">
        <f t="shared" si="46"/>
        <v>56.3</v>
      </c>
      <c r="H1547" s="10">
        <f t="shared" si="47"/>
        <v>0</v>
      </c>
    </row>
    <row r="1548" spans="3:8" x14ac:dyDescent="0.3">
      <c r="C1548" s="37"/>
      <c r="G1548" s="1">
        <f t="shared" si="46"/>
        <v>56.3</v>
      </c>
      <c r="H1548" s="10">
        <f t="shared" si="47"/>
        <v>0</v>
      </c>
    </row>
    <row r="1549" spans="3:8" x14ac:dyDescent="0.3">
      <c r="C1549" s="37"/>
      <c r="G1549" s="1">
        <f t="shared" si="46"/>
        <v>56.3</v>
      </c>
      <c r="H1549" s="10">
        <f t="shared" si="47"/>
        <v>0</v>
      </c>
    </row>
    <row r="1550" spans="3:8" x14ac:dyDescent="0.3">
      <c r="C1550" s="37"/>
      <c r="G1550" s="1">
        <f t="shared" si="46"/>
        <v>56.3</v>
      </c>
      <c r="H1550" s="10">
        <f t="shared" si="47"/>
        <v>0</v>
      </c>
    </row>
    <row r="1551" spans="3:8" x14ac:dyDescent="0.3">
      <c r="C1551" s="37"/>
      <c r="G1551" s="1">
        <f t="shared" si="46"/>
        <v>56.3</v>
      </c>
      <c r="H1551" s="10">
        <f t="shared" si="47"/>
        <v>0</v>
      </c>
    </row>
    <row r="1552" spans="3:8" x14ac:dyDescent="0.3">
      <c r="C1552" s="37"/>
      <c r="G1552" s="1">
        <f t="shared" si="46"/>
        <v>56.3</v>
      </c>
      <c r="H1552" s="10">
        <f t="shared" si="47"/>
        <v>0</v>
      </c>
    </row>
    <row r="1553" spans="3:8" x14ac:dyDescent="0.3">
      <c r="C1553" s="37"/>
      <c r="G1553" s="1">
        <f t="shared" si="46"/>
        <v>56.3</v>
      </c>
      <c r="H1553" s="10">
        <f t="shared" si="47"/>
        <v>0</v>
      </c>
    </row>
    <row r="1554" spans="3:8" x14ac:dyDescent="0.3">
      <c r="C1554" s="37"/>
      <c r="G1554" s="1">
        <f t="shared" si="46"/>
        <v>56.3</v>
      </c>
      <c r="H1554" s="10">
        <f t="shared" si="47"/>
        <v>0</v>
      </c>
    </row>
    <row r="1555" spans="3:8" x14ac:dyDescent="0.3">
      <c r="C1555" s="37"/>
      <c r="G1555" s="1">
        <f t="shared" si="46"/>
        <v>56.3</v>
      </c>
      <c r="H1555" s="10">
        <f t="shared" si="47"/>
        <v>0</v>
      </c>
    </row>
    <row r="1556" spans="3:8" x14ac:dyDescent="0.3">
      <c r="C1556" s="37"/>
      <c r="G1556" s="1">
        <f t="shared" si="46"/>
        <v>56.3</v>
      </c>
      <c r="H1556" s="10">
        <f t="shared" si="47"/>
        <v>0</v>
      </c>
    </row>
    <row r="1557" spans="3:8" x14ac:dyDescent="0.3">
      <c r="C1557" s="37"/>
      <c r="G1557" s="1">
        <f t="shared" si="46"/>
        <v>56.3</v>
      </c>
      <c r="H1557" s="10">
        <f t="shared" si="47"/>
        <v>0</v>
      </c>
    </row>
    <row r="1558" spans="3:8" x14ac:dyDescent="0.3">
      <c r="C1558" s="37"/>
      <c r="G1558" s="1">
        <f t="shared" si="46"/>
        <v>56.3</v>
      </c>
      <c r="H1558" s="10">
        <f t="shared" si="47"/>
        <v>0</v>
      </c>
    </row>
    <row r="1559" spans="3:8" x14ac:dyDescent="0.3">
      <c r="C1559" s="37"/>
      <c r="G1559" s="1">
        <f t="shared" si="46"/>
        <v>56.3</v>
      </c>
      <c r="H1559" s="10">
        <f t="shared" si="47"/>
        <v>0</v>
      </c>
    </row>
    <row r="1560" spans="3:8" x14ac:dyDescent="0.3">
      <c r="C1560" s="37"/>
      <c r="G1560" s="1">
        <f t="shared" si="46"/>
        <v>56.3</v>
      </c>
      <c r="H1560" s="10">
        <f t="shared" si="47"/>
        <v>0</v>
      </c>
    </row>
    <row r="1561" spans="3:8" x14ac:dyDescent="0.3">
      <c r="C1561" s="37"/>
      <c r="G1561" s="1">
        <f t="shared" si="46"/>
        <v>56.3</v>
      </c>
      <c r="H1561" s="10">
        <f t="shared" si="47"/>
        <v>0</v>
      </c>
    </row>
    <row r="1562" spans="3:8" x14ac:dyDescent="0.3">
      <c r="C1562" s="37"/>
      <c r="G1562" s="1">
        <f t="shared" si="46"/>
        <v>56.3</v>
      </c>
      <c r="H1562" s="10">
        <f t="shared" si="47"/>
        <v>0</v>
      </c>
    </row>
    <row r="1563" spans="3:8" x14ac:dyDescent="0.3">
      <c r="C1563" s="37"/>
      <c r="G1563" s="1">
        <f t="shared" si="46"/>
        <v>56.3</v>
      </c>
      <c r="H1563" s="10">
        <f t="shared" si="47"/>
        <v>0</v>
      </c>
    </row>
    <row r="1564" spans="3:8" x14ac:dyDescent="0.3">
      <c r="C1564" s="37"/>
      <c r="G1564" s="1">
        <f t="shared" ref="G1564:G1627" si="48">+G1563+D1564</f>
        <v>56.3</v>
      </c>
      <c r="H1564" s="10">
        <f t="shared" ref="H1564:H1627" si="49">+IF(YEAR(C1564)=YEAR(C1563),H1563+D1564, D1564)</f>
        <v>0</v>
      </c>
    </row>
    <row r="1565" spans="3:8" x14ac:dyDescent="0.3">
      <c r="C1565" s="37"/>
      <c r="G1565" s="1">
        <f t="shared" si="48"/>
        <v>56.3</v>
      </c>
      <c r="H1565" s="10">
        <f t="shared" si="49"/>
        <v>0</v>
      </c>
    </row>
    <row r="1566" spans="3:8" x14ac:dyDescent="0.3">
      <c r="C1566" s="37"/>
      <c r="G1566" s="1">
        <f t="shared" si="48"/>
        <v>56.3</v>
      </c>
      <c r="H1566" s="10">
        <f t="shared" si="49"/>
        <v>0</v>
      </c>
    </row>
    <row r="1567" spans="3:8" x14ac:dyDescent="0.3">
      <c r="C1567" s="37"/>
      <c r="G1567" s="1">
        <f t="shared" si="48"/>
        <v>56.3</v>
      </c>
      <c r="H1567" s="10">
        <f t="shared" si="49"/>
        <v>0</v>
      </c>
    </row>
    <row r="1568" spans="3:8" x14ac:dyDescent="0.3">
      <c r="C1568" s="37"/>
      <c r="G1568" s="1">
        <f t="shared" si="48"/>
        <v>56.3</v>
      </c>
      <c r="H1568" s="10">
        <f t="shared" si="49"/>
        <v>0</v>
      </c>
    </row>
    <row r="1569" spans="3:8" x14ac:dyDescent="0.3">
      <c r="C1569" s="37"/>
      <c r="G1569" s="1">
        <f t="shared" si="48"/>
        <v>56.3</v>
      </c>
      <c r="H1569" s="10">
        <f t="shared" si="49"/>
        <v>0</v>
      </c>
    </row>
    <row r="1570" spans="3:8" x14ac:dyDescent="0.3">
      <c r="C1570" s="37"/>
      <c r="G1570" s="1">
        <f t="shared" si="48"/>
        <v>56.3</v>
      </c>
      <c r="H1570" s="10">
        <f t="shared" si="49"/>
        <v>0</v>
      </c>
    </row>
    <row r="1571" spans="3:8" x14ac:dyDescent="0.3">
      <c r="C1571" s="37"/>
      <c r="G1571" s="1">
        <f t="shared" si="48"/>
        <v>56.3</v>
      </c>
      <c r="H1571" s="10">
        <f t="shared" si="49"/>
        <v>0</v>
      </c>
    </row>
    <row r="1572" spans="3:8" x14ac:dyDescent="0.3">
      <c r="C1572" s="37"/>
      <c r="G1572" s="1">
        <f t="shared" si="48"/>
        <v>56.3</v>
      </c>
      <c r="H1572" s="10">
        <f t="shared" si="49"/>
        <v>0</v>
      </c>
    </row>
    <row r="1573" spans="3:8" x14ac:dyDescent="0.3">
      <c r="C1573" s="37"/>
      <c r="G1573" s="1">
        <f t="shared" si="48"/>
        <v>56.3</v>
      </c>
      <c r="H1573" s="10">
        <f t="shared" si="49"/>
        <v>0</v>
      </c>
    </row>
    <row r="1574" spans="3:8" x14ac:dyDescent="0.3">
      <c r="C1574" s="37"/>
      <c r="G1574" s="1">
        <f t="shared" si="48"/>
        <v>56.3</v>
      </c>
      <c r="H1574" s="10">
        <f t="shared" si="49"/>
        <v>0</v>
      </c>
    </row>
    <row r="1575" spans="3:8" x14ac:dyDescent="0.3">
      <c r="C1575" s="37"/>
      <c r="G1575" s="1">
        <f t="shared" si="48"/>
        <v>56.3</v>
      </c>
      <c r="H1575" s="10">
        <f t="shared" si="49"/>
        <v>0</v>
      </c>
    </row>
    <row r="1576" spans="3:8" x14ac:dyDescent="0.3">
      <c r="C1576" s="37"/>
      <c r="G1576" s="1">
        <f t="shared" si="48"/>
        <v>56.3</v>
      </c>
      <c r="H1576" s="10">
        <f t="shared" si="49"/>
        <v>0</v>
      </c>
    </row>
    <row r="1577" spans="3:8" x14ac:dyDescent="0.3">
      <c r="C1577" s="37"/>
      <c r="G1577" s="1">
        <f t="shared" si="48"/>
        <v>56.3</v>
      </c>
      <c r="H1577" s="10">
        <f t="shared" si="49"/>
        <v>0</v>
      </c>
    </row>
    <row r="1578" spans="3:8" x14ac:dyDescent="0.3">
      <c r="C1578" s="37"/>
      <c r="G1578" s="1">
        <f t="shared" si="48"/>
        <v>56.3</v>
      </c>
      <c r="H1578" s="10">
        <f t="shared" si="49"/>
        <v>0</v>
      </c>
    </row>
    <row r="1579" spans="3:8" x14ac:dyDescent="0.3">
      <c r="C1579" s="37"/>
      <c r="G1579" s="1">
        <f t="shared" si="48"/>
        <v>56.3</v>
      </c>
      <c r="H1579" s="10">
        <f t="shared" si="49"/>
        <v>0</v>
      </c>
    </row>
    <row r="1580" spans="3:8" x14ac:dyDescent="0.3">
      <c r="C1580" s="37"/>
      <c r="G1580" s="1">
        <f t="shared" si="48"/>
        <v>56.3</v>
      </c>
      <c r="H1580" s="10">
        <f t="shared" si="49"/>
        <v>0</v>
      </c>
    </row>
    <row r="1581" spans="3:8" x14ac:dyDescent="0.3">
      <c r="C1581" s="37"/>
      <c r="G1581" s="1">
        <f t="shared" si="48"/>
        <v>56.3</v>
      </c>
      <c r="H1581" s="10">
        <f t="shared" si="49"/>
        <v>0</v>
      </c>
    </row>
    <row r="1582" spans="3:8" x14ac:dyDescent="0.3">
      <c r="C1582" s="37"/>
      <c r="G1582" s="1">
        <f t="shared" si="48"/>
        <v>56.3</v>
      </c>
      <c r="H1582" s="10">
        <f t="shared" si="49"/>
        <v>0</v>
      </c>
    </row>
    <row r="1583" spans="3:8" x14ac:dyDescent="0.3">
      <c r="C1583" s="37"/>
      <c r="G1583" s="1">
        <f t="shared" si="48"/>
        <v>56.3</v>
      </c>
      <c r="H1583" s="10">
        <f t="shared" si="49"/>
        <v>0</v>
      </c>
    </row>
    <row r="1584" spans="3:8" x14ac:dyDescent="0.3">
      <c r="C1584" s="37"/>
      <c r="G1584" s="1">
        <f t="shared" si="48"/>
        <v>56.3</v>
      </c>
      <c r="H1584" s="10">
        <f t="shared" si="49"/>
        <v>0</v>
      </c>
    </row>
    <row r="1585" spans="3:8" x14ac:dyDescent="0.3">
      <c r="C1585" s="37"/>
      <c r="G1585" s="1">
        <f t="shared" si="48"/>
        <v>56.3</v>
      </c>
      <c r="H1585" s="10">
        <f t="shared" si="49"/>
        <v>0</v>
      </c>
    </row>
    <row r="1586" spans="3:8" x14ac:dyDescent="0.3">
      <c r="C1586" s="37"/>
      <c r="G1586" s="1">
        <f t="shared" si="48"/>
        <v>56.3</v>
      </c>
      <c r="H1586" s="10">
        <f t="shared" si="49"/>
        <v>0</v>
      </c>
    </row>
    <row r="1587" spans="3:8" x14ac:dyDescent="0.3">
      <c r="C1587" s="37"/>
      <c r="G1587" s="1">
        <f t="shared" si="48"/>
        <v>56.3</v>
      </c>
      <c r="H1587" s="10">
        <f t="shared" si="49"/>
        <v>0</v>
      </c>
    </row>
    <row r="1588" spans="3:8" x14ac:dyDescent="0.3">
      <c r="C1588" s="37"/>
      <c r="G1588" s="1">
        <f t="shared" si="48"/>
        <v>56.3</v>
      </c>
      <c r="H1588" s="10">
        <f t="shared" si="49"/>
        <v>0</v>
      </c>
    </row>
    <row r="1589" spans="3:8" x14ac:dyDescent="0.3">
      <c r="C1589" s="37"/>
      <c r="G1589" s="1">
        <f t="shared" si="48"/>
        <v>56.3</v>
      </c>
      <c r="H1589" s="10">
        <f t="shared" si="49"/>
        <v>0</v>
      </c>
    </row>
    <row r="1590" spans="3:8" x14ac:dyDescent="0.3">
      <c r="C1590" s="37"/>
      <c r="G1590" s="1">
        <f t="shared" si="48"/>
        <v>56.3</v>
      </c>
      <c r="H1590" s="10">
        <f t="shared" si="49"/>
        <v>0</v>
      </c>
    </row>
    <row r="1591" spans="3:8" x14ac:dyDescent="0.3">
      <c r="C1591" s="37"/>
      <c r="G1591" s="1">
        <f t="shared" si="48"/>
        <v>56.3</v>
      </c>
      <c r="H1591" s="10">
        <f t="shared" si="49"/>
        <v>0</v>
      </c>
    </row>
    <row r="1592" spans="3:8" x14ac:dyDescent="0.3">
      <c r="C1592" s="37"/>
      <c r="G1592" s="1">
        <f t="shared" si="48"/>
        <v>56.3</v>
      </c>
      <c r="H1592" s="10">
        <f t="shared" si="49"/>
        <v>0</v>
      </c>
    </row>
    <row r="1593" spans="3:8" x14ac:dyDescent="0.3">
      <c r="C1593" s="37"/>
      <c r="G1593" s="1">
        <f t="shared" si="48"/>
        <v>56.3</v>
      </c>
      <c r="H1593" s="10">
        <f t="shared" si="49"/>
        <v>0</v>
      </c>
    </row>
    <row r="1594" spans="3:8" x14ac:dyDescent="0.3">
      <c r="C1594" s="37"/>
      <c r="G1594" s="1">
        <f t="shared" si="48"/>
        <v>56.3</v>
      </c>
      <c r="H1594" s="10">
        <f t="shared" si="49"/>
        <v>0</v>
      </c>
    </row>
    <row r="1595" spans="3:8" x14ac:dyDescent="0.3">
      <c r="C1595" s="37"/>
      <c r="G1595" s="1">
        <f t="shared" si="48"/>
        <v>56.3</v>
      </c>
      <c r="H1595" s="10">
        <f t="shared" si="49"/>
        <v>0</v>
      </c>
    </row>
    <row r="1596" spans="3:8" x14ac:dyDescent="0.3">
      <c r="C1596" s="37"/>
      <c r="G1596" s="1">
        <f t="shared" si="48"/>
        <v>56.3</v>
      </c>
      <c r="H1596" s="10">
        <f t="shared" si="49"/>
        <v>0</v>
      </c>
    </row>
    <row r="1597" spans="3:8" x14ac:dyDescent="0.3">
      <c r="C1597" s="37"/>
      <c r="G1597" s="1">
        <f t="shared" si="48"/>
        <v>56.3</v>
      </c>
      <c r="H1597" s="10">
        <f t="shared" si="49"/>
        <v>0</v>
      </c>
    </row>
    <row r="1598" spans="3:8" x14ac:dyDescent="0.3">
      <c r="C1598" s="37"/>
      <c r="G1598" s="1">
        <f t="shared" si="48"/>
        <v>56.3</v>
      </c>
      <c r="H1598" s="10">
        <f t="shared" si="49"/>
        <v>0</v>
      </c>
    </row>
    <row r="1599" spans="3:8" x14ac:dyDescent="0.3">
      <c r="C1599" s="37"/>
      <c r="G1599" s="1">
        <f t="shared" si="48"/>
        <v>56.3</v>
      </c>
      <c r="H1599" s="10">
        <f t="shared" si="49"/>
        <v>0</v>
      </c>
    </row>
    <row r="1600" spans="3:8" x14ac:dyDescent="0.3">
      <c r="C1600" s="37"/>
      <c r="G1600" s="1">
        <f t="shared" si="48"/>
        <v>56.3</v>
      </c>
      <c r="H1600" s="10">
        <f t="shared" si="49"/>
        <v>0</v>
      </c>
    </row>
    <row r="1601" spans="3:8" x14ac:dyDescent="0.3">
      <c r="C1601" s="37"/>
      <c r="G1601" s="1">
        <f t="shared" si="48"/>
        <v>56.3</v>
      </c>
      <c r="H1601" s="10">
        <f t="shared" si="49"/>
        <v>0</v>
      </c>
    </row>
    <row r="1602" spans="3:8" x14ac:dyDescent="0.3">
      <c r="C1602" s="37"/>
      <c r="G1602" s="1">
        <f t="shared" si="48"/>
        <v>56.3</v>
      </c>
      <c r="H1602" s="10">
        <f t="shared" si="49"/>
        <v>0</v>
      </c>
    </row>
    <row r="1603" spans="3:8" x14ac:dyDescent="0.3">
      <c r="C1603" s="37"/>
      <c r="G1603" s="1">
        <f t="shared" si="48"/>
        <v>56.3</v>
      </c>
      <c r="H1603" s="10">
        <f t="shared" si="49"/>
        <v>0</v>
      </c>
    </row>
    <row r="1604" spans="3:8" x14ac:dyDescent="0.3">
      <c r="C1604" s="37"/>
      <c r="G1604" s="1">
        <f t="shared" si="48"/>
        <v>56.3</v>
      </c>
      <c r="H1604" s="10">
        <f t="shared" si="49"/>
        <v>0</v>
      </c>
    </row>
    <row r="1605" spans="3:8" x14ac:dyDescent="0.3">
      <c r="C1605" s="37"/>
      <c r="G1605" s="1">
        <f t="shared" si="48"/>
        <v>56.3</v>
      </c>
      <c r="H1605" s="10">
        <f t="shared" si="49"/>
        <v>0</v>
      </c>
    </row>
    <row r="1606" spans="3:8" x14ac:dyDescent="0.3">
      <c r="C1606" s="37"/>
      <c r="G1606" s="1">
        <f t="shared" si="48"/>
        <v>56.3</v>
      </c>
      <c r="H1606" s="10">
        <f t="shared" si="49"/>
        <v>0</v>
      </c>
    </row>
    <row r="1607" spans="3:8" x14ac:dyDescent="0.3">
      <c r="C1607" s="37"/>
      <c r="G1607" s="1">
        <f t="shared" si="48"/>
        <v>56.3</v>
      </c>
      <c r="H1607" s="10">
        <f t="shared" si="49"/>
        <v>0</v>
      </c>
    </row>
    <row r="1608" spans="3:8" x14ac:dyDescent="0.3">
      <c r="C1608" s="37"/>
      <c r="G1608" s="1">
        <f t="shared" si="48"/>
        <v>56.3</v>
      </c>
      <c r="H1608" s="10">
        <f t="shared" si="49"/>
        <v>0</v>
      </c>
    </row>
    <row r="1609" spans="3:8" x14ac:dyDescent="0.3">
      <c r="C1609" s="37"/>
      <c r="G1609" s="1">
        <f t="shared" si="48"/>
        <v>56.3</v>
      </c>
      <c r="H1609" s="10">
        <f t="shared" si="49"/>
        <v>0</v>
      </c>
    </row>
    <row r="1610" spans="3:8" x14ac:dyDescent="0.3">
      <c r="C1610" s="37"/>
      <c r="G1610" s="1">
        <f t="shared" si="48"/>
        <v>56.3</v>
      </c>
      <c r="H1610" s="10">
        <f t="shared" si="49"/>
        <v>0</v>
      </c>
    </row>
    <row r="1611" spans="3:8" x14ac:dyDescent="0.3">
      <c r="C1611" s="37"/>
      <c r="G1611" s="1">
        <f t="shared" si="48"/>
        <v>56.3</v>
      </c>
      <c r="H1611" s="10">
        <f t="shared" si="49"/>
        <v>0</v>
      </c>
    </row>
    <row r="1612" spans="3:8" x14ac:dyDescent="0.3">
      <c r="C1612" s="37"/>
      <c r="G1612" s="1">
        <f t="shared" si="48"/>
        <v>56.3</v>
      </c>
      <c r="H1612" s="10">
        <f t="shared" si="49"/>
        <v>0</v>
      </c>
    </row>
    <row r="1613" spans="3:8" x14ac:dyDescent="0.3">
      <c r="C1613" s="37"/>
      <c r="G1613" s="1">
        <f t="shared" si="48"/>
        <v>56.3</v>
      </c>
      <c r="H1613" s="10">
        <f t="shared" si="49"/>
        <v>0</v>
      </c>
    </row>
    <row r="1614" spans="3:8" x14ac:dyDescent="0.3">
      <c r="C1614" s="37"/>
      <c r="G1614" s="1">
        <f t="shared" si="48"/>
        <v>56.3</v>
      </c>
      <c r="H1614" s="10">
        <f t="shared" si="49"/>
        <v>0</v>
      </c>
    </row>
    <row r="1615" spans="3:8" x14ac:dyDescent="0.3">
      <c r="C1615" s="37"/>
      <c r="G1615" s="1">
        <f t="shared" si="48"/>
        <v>56.3</v>
      </c>
      <c r="H1615" s="10">
        <f t="shared" si="49"/>
        <v>0</v>
      </c>
    </row>
    <row r="1616" spans="3:8" x14ac:dyDescent="0.3">
      <c r="C1616" s="37"/>
      <c r="G1616" s="1">
        <f t="shared" si="48"/>
        <v>56.3</v>
      </c>
      <c r="H1616" s="10">
        <f t="shared" si="49"/>
        <v>0</v>
      </c>
    </row>
    <row r="1617" spans="3:8" x14ac:dyDescent="0.3">
      <c r="C1617" s="37"/>
      <c r="G1617" s="1">
        <f t="shared" si="48"/>
        <v>56.3</v>
      </c>
      <c r="H1617" s="10">
        <f t="shared" si="49"/>
        <v>0</v>
      </c>
    </row>
    <row r="1618" spans="3:8" x14ac:dyDescent="0.3">
      <c r="C1618" s="37"/>
      <c r="G1618" s="1">
        <f t="shared" si="48"/>
        <v>56.3</v>
      </c>
      <c r="H1618" s="10">
        <f t="shared" si="49"/>
        <v>0</v>
      </c>
    </row>
    <row r="1619" spans="3:8" x14ac:dyDescent="0.3">
      <c r="C1619" s="37"/>
      <c r="G1619" s="1">
        <f t="shared" si="48"/>
        <v>56.3</v>
      </c>
      <c r="H1619" s="10">
        <f t="shared" si="49"/>
        <v>0</v>
      </c>
    </row>
    <row r="1620" spans="3:8" x14ac:dyDescent="0.3">
      <c r="C1620" s="37"/>
      <c r="G1620" s="1">
        <f t="shared" si="48"/>
        <v>56.3</v>
      </c>
      <c r="H1620" s="10">
        <f t="shared" si="49"/>
        <v>0</v>
      </c>
    </row>
    <row r="1621" spans="3:8" x14ac:dyDescent="0.3">
      <c r="C1621" s="37"/>
      <c r="G1621" s="1">
        <f t="shared" si="48"/>
        <v>56.3</v>
      </c>
      <c r="H1621" s="10">
        <f t="shared" si="49"/>
        <v>0</v>
      </c>
    </row>
    <row r="1622" spans="3:8" x14ac:dyDescent="0.3">
      <c r="C1622" s="37"/>
      <c r="G1622" s="1">
        <f t="shared" si="48"/>
        <v>56.3</v>
      </c>
      <c r="H1622" s="10">
        <f t="shared" si="49"/>
        <v>0</v>
      </c>
    </row>
    <row r="1623" spans="3:8" x14ac:dyDescent="0.3">
      <c r="C1623" s="37"/>
      <c r="G1623" s="1">
        <f t="shared" si="48"/>
        <v>56.3</v>
      </c>
      <c r="H1623" s="10">
        <f t="shared" si="49"/>
        <v>0</v>
      </c>
    </row>
    <row r="1624" spans="3:8" x14ac:dyDescent="0.3">
      <c r="C1624" s="37"/>
      <c r="G1624" s="1">
        <f t="shared" si="48"/>
        <v>56.3</v>
      </c>
      <c r="H1624" s="10">
        <f t="shared" si="49"/>
        <v>0</v>
      </c>
    </row>
    <row r="1625" spans="3:8" x14ac:dyDescent="0.3">
      <c r="C1625" s="37"/>
      <c r="G1625" s="1">
        <f t="shared" si="48"/>
        <v>56.3</v>
      </c>
      <c r="H1625" s="10">
        <f t="shared" si="49"/>
        <v>0</v>
      </c>
    </row>
    <row r="1626" spans="3:8" x14ac:dyDescent="0.3">
      <c r="C1626" s="37"/>
      <c r="G1626" s="1">
        <f t="shared" si="48"/>
        <v>56.3</v>
      </c>
      <c r="H1626" s="10">
        <f t="shared" si="49"/>
        <v>0</v>
      </c>
    </row>
    <row r="1627" spans="3:8" x14ac:dyDescent="0.3">
      <c r="C1627" s="37"/>
      <c r="G1627" s="1">
        <f t="shared" si="48"/>
        <v>56.3</v>
      </c>
      <c r="H1627" s="10">
        <f t="shared" si="49"/>
        <v>0</v>
      </c>
    </row>
    <row r="1628" spans="3:8" x14ac:dyDescent="0.3">
      <c r="C1628" s="37"/>
      <c r="G1628" s="1">
        <f t="shared" ref="G1628:G1691" si="50">+G1627+D1628</f>
        <v>56.3</v>
      </c>
      <c r="H1628" s="10">
        <f t="shared" ref="H1628:H1691" si="51">+IF(YEAR(C1628)=YEAR(C1627),H1627+D1628, D1628)</f>
        <v>0</v>
      </c>
    </row>
    <row r="1629" spans="3:8" x14ac:dyDescent="0.3">
      <c r="C1629" s="37"/>
      <c r="G1629" s="1">
        <f t="shared" si="50"/>
        <v>56.3</v>
      </c>
      <c r="H1629" s="10">
        <f t="shared" si="51"/>
        <v>0</v>
      </c>
    </row>
    <row r="1630" spans="3:8" x14ac:dyDescent="0.3">
      <c r="C1630" s="37"/>
      <c r="G1630" s="1">
        <f t="shared" si="50"/>
        <v>56.3</v>
      </c>
      <c r="H1630" s="10">
        <f t="shared" si="51"/>
        <v>0</v>
      </c>
    </row>
    <row r="1631" spans="3:8" x14ac:dyDescent="0.3">
      <c r="C1631" s="37"/>
      <c r="G1631" s="1">
        <f t="shared" si="50"/>
        <v>56.3</v>
      </c>
      <c r="H1631" s="10">
        <f t="shared" si="51"/>
        <v>0</v>
      </c>
    </row>
    <row r="1632" spans="3:8" x14ac:dyDescent="0.3">
      <c r="C1632" s="37"/>
      <c r="G1632" s="1">
        <f t="shared" si="50"/>
        <v>56.3</v>
      </c>
      <c r="H1632" s="10">
        <f t="shared" si="51"/>
        <v>0</v>
      </c>
    </row>
    <row r="1633" spans="3:8" x14ac:dyDescent="0.3">
      <c r="C1633" s="37"/>
      <c r="G1633" s="1">
        <f t="shared" si="50"/>
        <v>56.3</v>
      </c>
      <c r="H1633" s="10">
        <f t="shared" si="51"/>
        <v>0</v>
      </c>
    </row>
    <row r="1634" spans="3:8" x14ac:dyDescent="0.3">
      <c r="C1634" s="37"/>
      <c r="G1634" s="1">
        <f t="shared" si="50"/>
        <v>56.3</v>
      </c>
      <c r="H1634" s="10">
        <f t="shared" si="51"/>
        <v>0</v>
      </c>
    </row>
    <row r="1635" spans="3:8" x14ac:dyDescent="0.3">
      <c r="C1635" s="37"/>
      <c r="G1635" s="1">
        <f t="shared" si="50"/>
        <v>56.3</v>
      </c>
      <c r="H1635" s="10">
        <f t="shared" si="51"/>
        <v>0</v>
      </c>
    </row>
    <row r="1636" spans="3:8" x14ac:dyDescent="0.3">
      <c r="C1636" s="37"/>
      <c r="G1636" s="1">
        <f t="shared" si="50"/>
        <v>56.3</v>
      </c>
      <c r="H1636" s="10">
        <f t="shared" si="51"/>
        <v>0</v>
      </c>
    </row>
    <row r="1637" spans="3:8" x14ac:dyDescent="0.3">
      <c r="C1637" s="37"/>
      <c r="G1637" s="1">
        <f t="shared" si="50"/>
        <v>56.3</v>
      </c>
      <c r="H1637" s="10">
        <f t="shared" si="51"/>
        <v>0</v>
      </c>
    </row>
    <row r="1638" spans="3:8" x14ac:dyDescent="0.3">
      <c r="C1638" s="37"/>
      <c r="G1638" s="1">
        <f t="shared" si="50"/>
        <v>56.3</v>
      </c>
      <c r="H1638" s="10">
        <f t="shared" si="51"/>
        <v>0</v>
      </c>
    </row>
    <row r="1639" spans="3:8" x14ac:dyDescent="0.3">
      <c r="C1639" s="37"/>
      <c r="G1639" s="1">
        <f t="shared" si="50"/>
        <v>56.3</v>
      </c>
      <c r="H1639" s="10">
        <f t="shared" si="51"/>
        <v>0</v>
      </c>
    </row>
    <row r="1640" spans="3:8" x14ac:dyDescent="0.3">
      <c r="C1640" s="37"/>
      <c r="G1640" s="1">
        <f t="shared" si="50"/>
        <v>56.3</v>
      </c>
      <c r="H1640" s="10">
        <f t="shared" si="51"/>
        <v>0</v>
      </c>
    </row>
    <row r="1641" spans="3:8" x14ac:dyDescent="0.3">
      <c r="C1641" s="37"/>
      <c r="G1641" s="1">
        <f t="shared" si="50"/>
        <v>56.3</v>
      </c>
      <c r="H1641" s="10">
        <f t="shared" si="51"/>
        <v>0</v>
      </c>
    </row>
    <row r="1642" spans="3:8" x14ac:dyDescent="0.3">
      <c r="C1642" s="37"/>
      <c r="G1642" s="1">
        <f t="shared" si="50"/>
        <v>56.3</v>
      </c>
      <c r="H1642" s="10">
        <f t="shared" si="51"/>
        <v>0</v>
      </c>
    </row>
    <row r="1643" spans="3:8" x14ac:dyDescent="0.3">
      <c r="C1643" s="37"/>
      <c r="G1643" s="1">
        <f t="shared" si="50"/>
        <v>56.3</v>
      </c>
      <c r="H1643" s="10">
        <f t="shared" si="51"/>
        <v>0</v>
      </c>
    </row>
    <row r="1644" spans="3:8" x14ac:dyDescent="0.3">
      <c r="C1644" s="37"/>
      <c r="G1644" s="1">
        <f t="shared" si="50"/>
        <v>56.3</v>
      </c>
      <c r="H1644" s="10">
        <f t="shared" si="51"/>
        <v>0</v>
      </c>
    </row>
    <row r="1645" spans="3:8" x14ac:dyDescent="0.3">
      <c r="C1645" s="37"/>
      <c r="G1645" s="1">
        <f t="shared" si="50"/>
        <v>56.3</v>
      </c>
      <c r="H1645" s="10">
        <f t="shared" si="51"/>
        <v>0</v>
      </c>
    </row>
    <row r="1646" spans="3:8" x14ac:dyDescent="0.3">
      <c r="C1646" s="37"/>
      <c r="G1646" s="1">
        <f t="shared" si="50"/>
        <v>56.3</v>
      </c>
      <c r="H1646" s="10">
        <f t="shared" si="51"/>
        <v>0</v>
      </c>
    </row>
    <row r="1647" spans="3:8" x14ac:dyDescent="0.3">
      <c r="C1647" s="37"/>
      <c r="G1647" s="1">
        <f t="shared" si="50"/>
        <v>56.3</v>
      </c>
      <c r="H1647" s="10">
        <f t="shared" si="51"/>
        <v>0</v>
      </c>
    </row>
    <row r="1648" spans="3:8" x14ac:dyDescent="0.3">
      <c r="C1648" s="37"/>
      <c r="G1648" s="1">
        <f t="shared" si="50"/>
        <v>56.3</v>
      </c>
      <c r="H1648" s="10">
        <f t="shared" si="51"/>
        <v>0</v>
      </c>
    </row>
    <row r="1649" spans="3:8" x14ac:dyDescent="0.3">
      <c r="C1649" s="37"/>
      <c r="G1649" s="1">
        <f t="shared" si="50"/>
        <v>56.3</v>
      </c>
      <c r="H1649" s="10">
        <f t="shared" si="51"/>
        <v>0</v>
      </c>
    </row>
    <row r="1650" spans="3:8" x14ac:dyDescent="0.3">
      <c r="C1650" s="37"/>
      <c r="G1650" s="1">
        <f t="shared" si="50"/>
        <v>56.3</v>
      </c>
      <c r="H1650" s="10">
        <f t="shared" si="51"/>
        <v>0</v>
      </c>
    </row>
    <row r="1651" spans="3:8" x14ac:dyDescent="0.3">
      <c r="C1651" s="37"/>
      <c r="G1651" s="1">
        <f t="shared" si="50"/>
        <v>56.3</v>
      </c>
      <c r="H1651" s="10">
        <f t="shared" si="51"/>
        <v>0</v>
      </c>
    </row>
    <row r="1652" spans="3:8" x14ac:dyDescent="0.3">
      <c r="C1652" s="37"/>
      <c r="G1652" s="1">
        <f t="shared" si="50"/>
        <v>56.3</v>
      </c>
      <c r="H1652" s="10">
        <f t="shared" si="51"/>
        <v>0</v>
      </c>
    </row>
    <row r="1653" spans="3:8" x14ac:dyDescent="0.3">
      <c r="C1653" s="37"/>
      <c r="G1653" s="1">
        <f t="shared" si="50"/>
        <v>56.3</v>
      </c>
      <c r="H1653" s="10">
        <f t="shared" si="51"/>
        <v>0</v>
      </c>
    </row>
    <row r="1654" spans="3:8" x14ac:dyDescent="0.3">
      <c r="C1654" s="37"/>
      <c r="G1654" s="1">
        <f t="shared" si="50"/>
        <v>56.3</v>
      </c>
      <c r="H1654" s="10">
        <f t="shared" si="51"/>
        <v>0</v>
      </c>
    </row>
    <row r="1655" spans="3:8" x14ac:dyDescent="0.3">
      <c r="C1655" s="37"/>
      <c r="G1655" s="1">
        <f t="shared" si="50"/>
        <v>56.3</v>
      </c>
      <c r="H1655" s="10">
        <f t="shared" si="51"/>
        <v>0</v>
      </c>
    </row>
    <row r="1656" spans="3:8" x14ac:dyDescent="0.3">
      <c r="C1656" s="37"/>
      <c r="G1656" s="1">
        <f t="shared" si="50"/>
        <v>56.3</v>
      </c>
      <c r="H1656" s="10">
        <f t="shared" si="51"/>
        <v>0</v>
      </c>
    </row>
    <row r="1657" spans="3:8" x14ac:dyDescent="0.3">
      <c r="C1657" s="37"/>
      <c r="G1657" s="1">
        <f t="shared" si="50"/>
        <v>56.3</v>
      </c>
      <c r="H1657" s="10">
        <f t="shared" si="51"/>
        <v>0</v>
      </c>
    </row>
    <row r="1658" spans="3:8" x14ac:dyDescent="0.3">
      <c r="C1658" s="37"/>
      <c r="G1658" s="1">
        <f t="shared" si="50"/>
        <v>56.3</v>
      </c>
      <c r="H1658" s="10">
        <f t="shared" si="51"/>
        <v>0</v>
      </c>
    </row>
    <row r="1659" spans="3:8" x14ac:dyDescent="0.3">
      <c r="C1659" s="37"/>
      <c r="G1659" s="1">
        <f t="shared" si="50"/>
        <v>56.3</v>
      </c>
      <c r="H1659" s="10">
        <f t="shared" si="51"/>
        <v>0</v>
      </c>
    </row>
    <row r="1660" spans="3:8" x14ac:dyDescent="0.3">
      <c r="C1660" s="37"/>
      <c r="G1660" s="1">
        <f t="shared" si="50"/>
        <v>56.3</v>
      </c>
      <c r="H1660" s="10">
        <f t="shared" si="51"/>
        <v>0</v>
      </c>
    </row>
    <row r="1661" spans="3:8" x14ac:dyDescent="0.3">
      <c r="C1661" s="37"/>
      <c r="G1661" s="1">
        <f t="shared" si="50"/>
        <v>56.3</v>
      </c>
      <c r="H1661" s="10">
        <f t="shared" si="51"/>
        <v>0</v>
      </c>
    </row>
    <row r="1662" spans="3:8" x14ac:dyDescent="0.3">
      <c r="C1662" s="37"/>
      <c r="G1662" s="1">
        <f t="shared" si="50"/>
        <v>56.3</v>
      </c>
      <c r="H1662" s="10">
        <f t="shared" si="51"/>
        <v>0</v>
      </c>
    </row>
    <row r="1663" spans="3:8" x14ac:dyDescent="0.3">
      <c r="C1663" s="37"/>
      <c r="G1663" s="1">
        <f t="shared" si="50"/>
        <v>56.3</v>
      </c>
      <c r="H1663" s="10">
        <f t="shared" si="51"/>
        <v>0</v>
      </c>
    </row>
    <row r="1664" spans="3:8" x14ac:dyDescent="0.3">
      <c r="C1664" s="37"/>
      <c r="G1664" s="1">
        <f t="shared" si="50"/>
        <v>56.3</v>
      </c>
      <c r="H1664" s="10">
        <f t="shared" si="51"/>
        <v>0</v>
      </c>
    </row>
    <row r="1665" spans="3:8" x14ac:dyDescent="0.3">
      <c r="C1665" s="37"/>
      <c r="G1665" s="1">
        <f t="shared" si="50"/>
        <v>56.3</v>
      </c>
      <c r="H1665" s="10">
        <f t="shared" si="51"/>
        <v>0</v>
      </c>
    </row>
    <row r="1666" spans="3:8" x14ac:dyDescent="0.3">
      <c r="C1666" s="37"/>
      <c r="G1666" s="1">
        <f t="shared" si="50"/>
        <v>56.3</v>
      </c>
      <c r="H1666" s="10">
        <f t="shared" si="51"/>
        <v>0</v>
      </c>
    </row>
    <row r="1667" spans="3:8" x14ac:dyDescent="0.3">
      <c r="C1667" s="37"/>
      <c r="G1667" s="1">
        <f t="shared" si="50"/>
        <v>56.3</v>
      </c>
      <c r="H1667" s="10">
        <f t="shared" si="51"/>
        <v>0</v>
      </c>
    </row>
    <row r="1668" spans="3:8" x14ac:dyDescent="0.3">
      <c r="C1668" s="37"/>
      <c r="G1668" s="1">
        <f t="shared" si="50"/>
        <v>56.3</v>
      </c>
      <c r="H1668" s="10">
        <f t="shared" si="51"/>
        <v>0</v>
      </c>
    </row>
    <row r="1669" spans="3:8" x14ac:dyDescent="0.3">
      <c r="C1669" s="37"/>
      <c r="G1669" s="1">
        <f t="shared" si="50"/>
        <v>56.3</v>
      </c>
      <c r="H1669" s="10">
        <f t="shared" si="51"/>
        <v>0</v>
      </c>
    </row>
    <row r="1670" spans="3:8" x14ac:dyDescent="0.3">
      <c r="C1670" s="37"/>
      <c r="G1670" s="1">
        <f t="shared" si="50"/>
        <v>56.3</v>
      </c>
      <c r="H1670" s="10">
        <f t="shared" si="51"/>
        <v>0</v>
      </c>
    </row>
    <row r="1671" spans="3:8" x14ac:dyDescent="0.3">
      <c r="C1671" s="37"/>
      <c r="G1671" s="1">
        <f t="shared" si="50"/>
        <v>56.3</v>
      </c>
      <c r="H1671" s="10">
        <f t="shared" si="51"/>
        <v>0</v>
      </c>
    </row>
    <row r="1672" spans="3:8" x14ac:dyDescent="0.3">
      <c r="C1672" s="37"/>
      <c r="G1672" s="1">
        <f t="shared" si="50"/>
        <v>56.3</v>
      </c>
      <c r="H1672" s="10">
        <f t="shared" si="51"/>
        <v>0</v>
      </c>
    </row>
    <row r="1673" spans="3:8" x14ac:dyDescent="0.3">
      <c r="C1673" s="37"/>
      <c r="G1673" s="1">
        <f t="shared" si="50"/>
        <v>56.3</v>
      </c>
      <c r="H1673" s="10">
        <f t="shared" si="51"/>
        <v>0</v>
      </c>
    </row>
    <row r="1674" spans="3:8" x14ac:dyDescent="0.3">
      <c r="C1674" s="37"/>
      <c r="G1674" s="1">
        <f t="shared" si="50"/>
        <v>56.3</v>
      </c>
      <c r="H1674" s="10">
        <f t="shared" si="51"/>
        <v>0</v>
      </c>
    </row>
    <row r="1675" spans="3:8" x14ac:dyDescent="0.3">
      <c r="C1675" s="37"/>
      <c r="G1675" s="1">
        <f t="shared" si="50"/>
        <v>56.3</v>
      </c>
      <c r="H1675" s="10">
        <f t="shared" si="51"/>
        <v>0</v>
      </c>
    </row>
    <row r="1676" spans="3:8" x14ac:dyDescent="0.3">
      <c r="C1676" s="37"/>
      <c r="G1676" s="1">
        <f t="shared" si="50"/>
        <v>56.3</v>
      </c>
      <c r="H1676" s="10">
        <f t="shared" si="51"/>
        <v>0</v>
      </c>
    </row>
    <row r="1677" spans="3:8" x14ac:dyDescent="0.3">
      <c r="C1677" s="37"/>
      <c r="G1677" s="1">
        <f t="shared" si="50"/>
        <v>56.3</v>
      </c>
      <c r="H1677" s="10">
        <f t="shared" si="51"/>
        <v>0</v>
      </c>
    </row>
    <row r="1678" spans="3:8" x14ac:dyDescent="0.3">
      <c r="C1678" s="37"/>
      <c r="G1678" s="1">
        <f t="shared" si="50"/>
        <v>56.3</v>
      </c>
      <c r="H1678" s="10">
        <f t="shared" si="51"/>
        <v>0</v>
      </c>
    </row>
    <row r="1679" spans="3:8" x14ac:dyDescent="0.3">
      <c r="C1679" s="37"/>
      <c r="G1679" s="1">
        <f t="shared" si="50"/>
        <v>56.3</v>
      </c>
      <c r="H1679" s="10">
        <f t="shared" si="51"/>
        <v>0</v>
      </c>
    </row>
    <row r="1680" spans="3:8" x14ac:dyDescent="0.3">
      <c r="C1680" s="37"/>
      <c r="G1680" s="1">
        <f t="shared" si="50"/>
        <v>56.3</v>
      </c>
      <c r="H1680" s="10">
        <f t="shared" si="51"/>
        <v>0</v>
      </c>
    </row>
    <row r="1681" spans="3:8" x14ac:dyDescent="0.3">
      <c r="C1681" s="37"/>
      <c r="G1681" s="1">
        <f t="shared" si="50"/>
        <v>56.3</v>
      </c>
      <c r="H1681" s="10">
        <f t="shared" si="51"/>
        <v>0</v>
      </c>
    </row>
    <row r="1682" spans="3:8" x14ac:dyDescent="0.3">
      <c r="C1682" s="37"/>
      <c r="G1682" s="1">
        <f t="shared" si="50"/>
        <v>56.3</v>
      </c>
      <c r="H1682" s="10">
        <f t="shared" si="51"/>
        <v>0</v>
      </c>
    </row>
    <row r="1683" spans="3:8" x14ac:dyDescent="0.3">
      <c r="C1683" s="37"/>
      <c r="G1683" s="1">
        <f t="shared" si="50"/>
        <v>56.3</v>
      </c>
      <c r="H1683" s="10">
        <f t="shared" si="51"/>
        <v>0</v>
      </c>
    </row>
    <row r="1684" spans="3:8" x14ac:dyDescent="0.3">
      <c r="C1684" s="37"/>
      <c r="G1684" s="1">
        <f t="shared" si="50"/>
        <v>56.3</v>
      </c>
      <c r="H1684" s="10">
        <f t="shared" si="51"/>
        <v>0</v>
      </c>
    </row>
    <row r="1685" spans="3:8" x14ac:dyDescent="0.3">
      <c r="C1685" s="37"/>
      <c r="G1685" s="1">
        <f t="shared" si="50"/>
        <v>56.3</v>
      </c>
      <c r="H1685" s="10">
        <f t="shared" si="51"/>
        <v>0</v>
      </c>
    </row>
    <row r="1686" spans="3:8" x14ac:dyDescent="0.3">
      <c r="C1686" s="37"/>
      <c r="G1686" s="1">
        <f t="shared" si="50"/>
        <v>56.3</v>
      </c>
      <c r="H1686" s="10">
        <f t="shared" si="51"/>
        <v>0</v>
      </c>
    </row>
    <row r="1687" spans="3:8" x14ac:dyDescent="0.3">
      <c r="C1687" s="37"/>
      <c r="G1687" s="1">
        <f t="shared" si="50"/>
        <v>56.3</v>
      </c>
      <c r="H1687" s="10">
        <f t="shared" si="51"/>
        <v>0</v>
      </c>
    </row>
    <row r="1688" spans="3:8" x14ac:dyDescent="0.3">
      <c r="C1688" s="37"/>
      <c r="G1688" s="1">
        <f t="shared" si="50"/>
        <v>56.3</v>
      </c>
      <c r="H1688" s="10">
        <f t="shared" si="51"/>
        <v>0</v>
      </c>
    </row>
    <row r="1689" spans="3:8" x14ac:dyDescent="0.3">
      <c r="C1689" s="37"/>
      <c r="G1689" s="1">
        <f t="shared" si="50"/>
        <v>56.3</v>
      </c>
      <c r="H1689" s="10">
        <f t="shared" si="51"/>
        <v>0</v>
      </c>
    </row>
    <row r="1690" spans="3:8" x14ac:dyDescent="0.3">
      <c r="C1690" s="37"/>
      <c r="G1690" s="1">
        <f t="shared" si="50"/>
        <v>56.3</v>
      </c>
      <c r="H1690" s="10">
        <f t="shared" si="51"/>
        <v>0</v>
      </c>
    </row>
    <row r="1691" spans="3:8" x14ac:dyDescent="0.3">
      <c r="C1691" s="37"/>
      <c r="G1691" s="1">
        <f t="shared" si="50"/>
        <v>56.3</v>
      </c>
      <c r="H1691" s="10">
        <f t="shared" si="51"/>
        <v>0</v>
      </c>
    </row>
    <row r="1692" spans="3:8" x14ac:dyDescent="0.3">
      <c r="C1692" s="37"/>
      <c r="G1692" s="1">
        <f t="shared" ref="G1692:G1755" si="52">+G1691+D1692</f>
        <v>56.3</v>
      </c>
      <c r="H1692" s="10">
        <f t="shared" ref="H1692:H1755" si="53">+IF(YEAR(C1692)=YEAR(C1691),H1691+D1692, D1692)</f>
        <v>0</v>
      </c>
    </row>
    <row r="1693" spans="3:8" x14ac:dyDescent="0.3">
      <c r="C1693" s="37"/>
      <c r="G1693" s="1">
        <f t="shared" si="52"/>
        <v>56.3</v>
      </c>
      <c r="H1693" s="10">
        <f t="shared" si="53"/>
        <v>0</v>
      </c>
    </row>
    <row r="1694" spans="3:8" x14ac:dyDescent="0.3">
      <c r="C1694" s="37"/>
      <c r="G1694" s="1">
        <f t="shared" si="52"/>
        <v>56.3</v>
      </c>
      <c r="H1694" s="10">
        <f t="shared" si="53"/>
        <v>0</v>
      </c>
    </row>
    <row r="1695" spans="3:8" x14ac:dyDescent="0.3">
      <c r="C1695" s="37"/>
      <c r="G1695" s="1">
        <f t="shared" si="52"/>
        <v>56.3</v>
      </c>
      <c r="H1695" s="10">
        <f t="shared" si="53"/>
        <v>0</v>
      </c>
    </row>
    <row r="1696" spans="3:8" x14ac:dyDescent="0.3">
      <c r="C1696" s="37"/>
      <c r="G1696" s="1">
        <f t="shared" si="52"/>
        <v>56.3</v>
      </c>
      <c r="H1696" s="10">
        <f t="shared" si="53"/>
        <v>0</v>
      </c>
    </row>
    <row r="1697" spans="3:8" x14ac:dyDescent="0.3">
      <c r="C1697" s="37"/>
      <c r="G1697" s="1">
        <f t="shared" si="52"/>
        <v>56.3</v>
      </c>
      <c r="H1697" s="10">
        <f t="shared" si="53"/>
        <v>0</v>
      </c>
    </row>
    <row r="1698" spans="3:8" x14ac:dyDescent="0.3">
      <c r="C1698" s="37"/>
      <c r="G1698" s="1">
        <f t="shared" si="52"/>
        <v>56.3</v>
      </c>
      <c r="H1698" s="10">
        <f t="shared" si="53"/>
        <v>0</v>
      </c>
    </row>
    <row r="1699" spans="3:8" x14ac:dyDescent="0.3">
      <c r="C1699" s="37"/>
      <c r="G1699" s="1">
        <f t="shared" si="52"/>
        <v>56.3</v>
      </c>
      <c r="H1699" s="10">
        <f t="shared" si="53"/>
        <v>0</v>
      </c>
    </row>
    <row r="1700" spans="3:8" x14ac:dyDescent="0.3">
      <c r="C1700" s="37"/>
      <c r="G1700" s="1">
        <f t="shared" si="52"/>
        <v>56.3</v>
      </c>
      <c r="H1700" s="10">
        <f t="shared" si="53"/>
        <v>0</v>
      </c>
    </row>
    <row r="1701" spans="3:8" x14ac:dyDescent="0.3">
      <c r="C1701" s="37"/>
      <c r="G1701" s="1">
        <f t="shared" si="52"/>
        <v>56.3</v>
      </c>
      <c r="H1701" s="10">
        <f t="shared" si="53"/>
        <v>0</v>
      </c>
    </row>
    <row r="1702" spans="3:8" x14ac:dyDescent="0.3">
      <c r="C1702" s="37"/>
      <c r="G1702" s="1">
        <f t="shared" si="52"/>
        <v>56.3</v>
      </c>
      <c r="H1702" s="10">
        <f t="shared" si="53"/>
        <v>0</v>
      </c>
    </row>
    <row r="1703" spans="3:8" x14ac:dyDescent="0.3">
      <c r="C1703" s="37"/>
      <c r="G1703" s="1">
        <f t="shared" si="52"/>
        <v>56.3</v>
      </c>
      <c r="H1703" s="10">
        <f t="shared" si="53"/>
        <v>0</v>
      </c>
    </row>
    <row r="1704" spans="3:8" x14ac:dyDescent="0.3">
      <c r="C1704" s="37"/>
      <c r="G1704" s="1">
        <f t="shared" si="52"/>
        <v>56.3</v>
      </c>
      <c r="H1704" s="10">
        <f t="shared" si="53"/>
        <v>0</v>
      </c>
    </row>
    <row r="1705" spans="3:8" x14ac:dyDescent="0.3">
      <c r="C1705" s="37"/>
      <c r="G1705" s="1">
        <f t="shared" si="52"/>
        <v>56.3</v>
      </c>
      <c r="H1705" s="10">
        <f t="shared" si="53"/>
        <v>0</v>
      </c>
    </row>
    <row r="1706" spans="3:8" x14ac:dyDescent="0.3">
      <c r="C1706" s="37"/>
      <c r="G1706" s="1">
        <f t="shared" si="52"/>
        <v>56.3</v>
      </c>
      <c r="H1706" s="10">
        <f t="shared" si="53"/>
        <v>0</v>
      </c>
    </row>
    <row r="1707" spans="3:8" x14ac:dyDescent="0.3">
      <c r="C1707" s="37"/>
      <c r="G1707" s="1">
        <f t="shared" si="52"/>
        <v>56.3</v>
      </c>
      <c r="H1707" s="10">
        <f t="shared" si="53"/>
        <v>0</v>
      </c>
    </row>
    <row r="1708" spans="3:8" x14ac:dyDescent="0.3">
      <c r="C1708" s="37"/>
      <c r="G1708" s="1">
        <f t="shared" si="52"/>
        <v>56.3</v>
      </c>
      <c r="H1708" s="10">
        <f t="shared" si="53"/>
        <v>0</v>
      </c>
    </row>
    <row r="1709" spans="3:8" x14ac:dyDescent="0.3">
      <c r="C1709" s="37"/>
      <c r="G1709" s="1">
        <f t="shared" si="52"/>
        <v>56.3</v>
      </c>
      <c r="H1709" s="10">
        <f t="shared" si="53"/>
        <v>0</v>
      </c>
    </row>
    <row r="1710" spans="3:8" x14ac:dyDescent="0.3">
      <c r="C1710" s="37"/>
      <c r="G1710" s="1">
        <f t="shared" si="52"/>
        <v>56.3</v>
      </c>
      <c r="H1710" s="10">
        <f t="shared" si="53"/>
        <v>0</v>
      </c>
    </row>
    <row r="1711" spans="3:8" x14ac:dyDescent="0.3">
      <c r="C1711" s="37"/>
      <c r="G1711" s="1">
        <f t="shared" si="52"/>
        <v>56.3</v>
      </c>
      <c r="H1711" s="10">
        <f t="shared" si="53"/>
        <v>0</v>
      </c>
    </row>
    <row r="1712" spans="3:8" x14ac:dyDescent="0.3">
      <c r="C1712" s="37"/>
      <c r="G1712" s="1">
        <f t="shared" si="52"/>
        <v>56.3</v>
      </c>
      <c r="H1712" s="10">
        <f t="shared" si="53"/>
        <v>0</v>
      </c>
    </row>
    <row r="1713" spans="3:8" x14ac:dyDescent="0.3">
      <c r="C1713" s="37"/>
      <c r="G1713" s="1">
        <f t="shared" si="52"/>
        <v>56.3</v>
      </c>
      <c r="H1713" s="10">
        <f t="shared" si="53"/>
        <v>0</v>
      </c>
    </row>
    <row r="1714" spans="3:8" x14ac:dyDescent="0.3">
      <c r="C1714" s="37"/>
      <c r="G1714" s="1">
        <f t="shared" si="52"/>
        <v>56.3</v>
      </c>
      <c r="H1714" s="10">
        <f t="shared" si="53"/>
        <v>0</v>
      </c>
    </row>
    <row r="1715" spans="3:8" x14ac:dyDescent="0.3">
      <c r="C1715" s="37"/>
      <c r="G1715" s="1">
        <f t="shared" si="52"/>
        <v>56.3</v>
      </c>
      <c r="H1715" s="10">
        <f t="shared" si="53"/>
        <v>0</v>
      </c>
    </row>
    <row r="1716" spans="3:8" x14ac:dyDescent="0.3">
      <c r="C1716" s="37"/>
      <c r="G1716" s="1">
        <f t="shared" si="52"/>
        <v>56.3</v>
      </c>
      <c r="H1716" s="10">
        <f t="shared" si="53"/>
        <v>0</v>
      </c>
    </row>
    <row r="1717" spans="3:8" x14ac:dyDescent="0.3">
      <c r="C1717" s="37"/>
      <c r="G1717" s="1">
        <f t="shared" si="52"/>
        <v>56.3</v>
      </c>
      <c r="H1717" s="10">
        <f t="shared" si="53"/>
        <v>0</v>
      </c>
    </row>
    <row r="1718" spans="3:8" x14ac:dyDescent="0.3">
      <c r="C1718" s="37"/>
      <c r="G1718" s="1">
        <f t="shared" si="52"/>
        <v>56.3</v>
      </c>
      <c r="H1718" s="10">
        <f t="shared" si="53"/>
        <v>0</v>
      </c>
    </row>
    <row r="1719" spans="3:8" x14ac:dyDescent="0.3">
      <c r="C1719" s="37"/>
      <c r="G1719" s="1">
        <f t="shared" si="52"/>
        <v>56.3</v>
      </c>
      <c r="H1719" s="10">
        <f t="shared" si="53"/>
        <v>0</v>
      </c>
    </row>
    <row r="1720" spans="3:8" x14ac:dyDescent="0.3">
      <c r="C1720" s="37"/>
      <c r="G1720" s="1">
        <f t="shared" si="52"/>
        <v>56.3</v>
      </c>
      <c r="H1720" s="10">
        <f t="shared" si="53"/>
        <v>0</v>
      </c>
    </row>
    <row r="1721" spans="3:8" x14ac:dyDescent="0.3">
      <c r="C1721" s="37"/>
      <c r="G1721" s="1">
        <f t="shared" si="52"/>
        <v>56.3</v>
      </c>
      <c r="H1721" s="10">
        <f t="shared" si="53"/>
        <v>0</v>
      </c>
    </row>
    <row r="1722" spans="3:8" x14ac:dyDescent="0.3">
      <c r="C1722" s="37"/>
      <c r="G1722" s="1">
        <f t="shared" si="52"/>
        <v>56.3</v>
      </c>
      <c r="H1722" s="10">
        <f t="shared" si="53"/>
        <v>0</v>
      </c>
    </row>
    <row r="1723" spans="3:8" x14ac:dyDescent="0.3">
      <c r="C1723" s="37"/>
      <c r="G1723" s="1">
        <f t="shared" si="52"/>
        <v>56.3</v>
      </c>
      <c r="H1723" s="10">
        <f t="shared" si="53"/>
        <v>0</v>
      </c>
    </row>
    <row r="1724" spans="3:8" x14ac:dyDescent="0.3">
      <c r="C1724" s="37"/>
      <c r="G1724" s="1">
        <f t="shared" si="52"/>
        <v>56.3</v>
      </c>
      <c r="H1724" s="10">
        <f t="shared" si="53"/>
        <v>0</v>
      </c>
    </row>
    <row r="1725" spans="3:8" x14ac:dyDescent="0.3">
      <c r="C1725" s="37"/>
      <c r="G1725" s="1">
        <f t="shared" si="52"/>
        <v>56.3</v>
      </c>
      <c r="H1725" s="10">
        <f t="shared" si="53"/>
        <v>0</v>
      </c>
    </row>
    <row r="1726" spans="3:8" x14ac:dyDescent="0.3">
      <c r="C1726" s="37"/>
      <c r="G1726" s="1">
        <f t="shared" si="52"/>
        <v>56.3</v>
      </c>
      <c r="H1726" s="10">
        <f t="shared" si="53"/>
        <v>0</v>
      </c>
    </row>
    <row r="1727" spans="3:8" x14ac:dyDescent="0.3">
      <c r="C1727" s="37"/>
      <c r="G1727" s="1">
        <f t="shared" si="52"/>
        <v>56.3</v>
      </c>
      <c r="H1727" s="10">
        <f t="shared" si="53"/>
        <v>0</v>
      </c>
    </row>
    <row r="1728" spans="3:8" x14ac:dyDescent="0.3">
      <c r="C1728" s="37"/>
      <c r="G1728" s="1">
        <f t="shared" si="52"/>
        <v>56.3</v>
      </c>
      <c r="H1728" s="10">
        <f t="shared" si="53"/>
        <v>0</v>
      </c>
    </row>
    <row r="1729" spans="3:8" x14ac:dyDescent="0.3">
      <c r="C1729" s="37"/>
      <c r="G1729" s="1">
        <f t="shared" si="52"/>
        <v>56.3</v>
      </c>
      <c r="H1729" s="10">
        <f t="shared" si="53"/>
        <v>0</v>
      </c>
    </row>
    <row r="1730" spans="3:8" x14ac:dyDescent="0.3">
      <c r="C1730" s="37"/>
      <c r="G1730" s="1">
        <f t="shared" si="52"/>
        <v>56.3</v>
      </c>
      <c r="H1730" s="10">
        <f t="shared" si="53"/>
        <v>0</v>
      </c>
    </row>
    <row r="1731" spans="3:8" x14ac:dyDescent="0.3">
      <c r="C1731" s="37"/>
      <c r="G1731" s="1">
        <f t="shared" si="52"/>
        <v>56.3</v>
      </c>
      <c r="H1731" s="10">
        <f t="shared" si="53"/>
        <v>0</v>
      </c>
    </row>
    <row r="1732" spans="3:8" x14ac:dyDescent="0.3">
      <c r="C1732" s="37"/>
      <c r="G1732" s="1">
        <f t="shared" si="52"/>
        <v>56.3</v>
      </c>
      <c r="H1732" s="10">
        <f t="shared" si="53"/>
        <v>0</v>
      </c>
    </row>
    <row r="1733" spans="3:8" x14ac:dyDescent="0.3">
      <c r="C1733" s="37"/>
      <c r="G1733" s="1">
        <f t="shared" si="52"/>
        <v>56.3</v>
      </c>
      <c r="H1733" s="10">
        <f t="shared" si="53"/>
        <v>0</v>
      </c>
    </row>
    <row r="1734" spans="3:8" x14ac:dyDescent="0.3">
      <c r="C1734" s="37"/>
      <c r="G1734" s="1">
        <f t="shared" si="52"/>
        <v>56.3</v>
      </c>
      <c r="H1734" s="10">
        <f t="shared" si="53"/>
        <v>0</v>
      </c>
    </row>
    <row r="1735" spans="3:8" x14ac:dyDescent="0.3">
      <c r="C1735" s="37"/>
      <c r="G1735" s="1">
        <f t="shared" si="52"/>
        <v>56.3</v>
      </c>
      <c r="H1735" s="10">
        <f t="shared" si="53"/>
        <v>0</v>
      </c>
    </row>
    <row r="1736" spans="3:8" x14ac:dyDescent="0.3">
      <c r="C1736" s="37"/>
      <c r="G1736" s="1">
        <f t="shared" si="52"/>
        <v>56.3</v>
      </c>
      <c r="H1736" s="10">
        <f t="shared" si="53"/>
        <v>0</v>
      </c>
    </row>
    <row r="1737" spans="3:8" x14ac:dyDescent="0.3">
      <c r="C1737" s="37"/>
      <c r="G1737" s="1">
        <f t="shared" si="52"/>
        <v>56.3</v>
      </c>
      <c r="H1737" s="10">
        <f t="shared" si="53"/>
        <v>0</v>
      </c>
    </row>
    <row r="1738" spans="3:8" x14ac:dyDescent="0.3">
      <c r="C1738" s="37"/>
      <c r="G1738" s="1">
        <f t="shared" si="52"/>
        <v>56.3</v>
      </c>
      <c r="H1738" s="10">
        <f t="shared" si="53"/>
        <v>0</v>
      </c>
    </row>
    <row r="1739" spans="3:8" x14ac:dyDescent="0.3">
      <c r="C1739" s="37"/>
      <c r="G1739" s="1">
        <f t="shared" si="52"/>
        <v>56.3</v>
      </c>
      <c r="H1739" s="10">
        <f t="shared" si="53"/>
        <v>0</v>
      </c>
    </row>
    <row r="1740" spans="3:8" x14ac:dyDescent="0.3">
      <c r="C1740" s="37"/>
      <c r="G1740" s="1">
        <f t="shared" si="52"/>
        <v>56.3</v>
      </c>
      <c r="H1740" s="10">
        <f t="shared" si="53"/>
        <v>0</v>
      </c>
    </row>
    <row r="1741" spans="3:8" x14ac:dyDescent="0.3">
      <c r="C1741" s="37"/>
      <c r="G1741" s="1">
        <f t="shared" si="52"/>
        <v>56.3</v>
      </c>
      <c r="H1741" s="10">
        <f t="shared" si="53"/>
        <v>0</v>
      </c>
    </row>
    <row r="1742" spans="3:8" x14ac:dyDescent="0.3">
      <c r="C1742" s="37"/>
      <c r="G1742" s="1">
        <f t="shared" si="52"/>
        <v>56.3</v>
      </c>
      <c r="H1742" s="10">
        <f t="shared" si="53"/>
        <v>0</v>
      </c>
    </row>
    <row r="1743" spans="3:8" x14ac:dyDescent="0.3">
      <c r="C1743" s="37"/>
      <c r="G1743" s="1">
        <f t="shared" si="52"/>
        <v>56.3</v>
      </c>
      <c r="H1743" s="10">
        <f t="shared" si="53"/>
        <v>0</v>
      </c>
    </row>
    <row r="1744" spans="3:8" x14ac:dyDescent="0.3">
      <c r="C1744" s="37"/>
      <c r="G1744" s="1">
        <f t="shared" si="52"/>
        <v>56.3</v>
      </c>
      <c r="H1744" s="10">
        <f t="shared" si="53"/>
        <v>0</v>
      </c>
    </row>
    <row r="1745" spans="3:8" x14ac:dyDescent="0.3">
      <c r="C1745" s="37"/>
      <c r="G1745" s="1">
        <f t="shared" si="52"/>
        <v>56.3</v>
      </c>
      <c r="H1745" s="10">
        <f t="shared" si="53"/>
        <v>0</v>
      </c>
    </row>
    <row r="1746" spans="3:8" x14ac:dyDescent="0.3">
      <c r="C1746" s="37"/>
      <c r="G1746" s="1">
        <f t="shared" si="52"/>
        <v>56.3</v>
      </c>
      <c r="H1746" s="10">
        <f t="shared" si="53"/>
        <v>0</v>
      </c>
    </row>
    <row r="1747" spans="3:8" x14ac:dyDescent="0.3">
      <c r="C1747" s="37"/>
      <c r="G1747" s="1">
        <f t="shared" si="52"/>
        <v>56.3</v>
      </c>
      <c r="H1747" s="10">
        <f t="shared" si="53"/>
        <v>0</v>
      </c>
    </row>
    <row r="1748" spans="3:8" x14ac:dyDescent="0.3">
      <c r="C1748" s="37"/>
      <c r="G1748" s="1">
        <f t="shared" si="52"/>
        <v>56.3</v>
      </c>
      <c r="H1748" s="10">
        <f t="shared" si="53"/>
        <v>0</v>
      </c>
    </row>
    <row r="1749" spans="3:8" x14ac:dyDescent="0.3">
      <c r="C1749" s="37"/>
      <c r="G1749" s="1">
        <f t="shared" si="52"/>
        <v>56.3</v>
      </c>
      <c r="H1749" s="10">
        <f t="shared" si="53"/>
        <v>0</v>
      </c>
    </row>
    <row r="1750" spans="3:8" x14ac:dyDescent="0.3">
      <c r="C1750" s="37"/>
      <c r="G1750" s="1">
        <f t="shared" si="52"/>
        <v>56.3</v>
      </c>
      <c r="H1750" s="10">
        <f t="shared" si="53"/>
        <v>0</v>
      </c>
    </row>
    <row r="1751" spans="3:8" x14ac:dyDescent="0.3">
      <c r="C1751" s="37"/>
      <c r="G1751" s="1">
        <f t="shared" si="52"/>
        <v>56.3</v>
      </c>
      <c r="H1751" s="10">
        <f t="shared" si="53"/>
        <v>0</v>
      </c>
    </row>
    <row r="1752" spans="3:8" x14ac:dyDescent="0.3">
      <c r="C1752" s="37"/>
      <c r="G1752" s="1">
        <f t="shared" si="52"/>
        <v>56.3</v>
      </c>
      <c r="H1752" s="10">
        <f t="shared" si="53"/>
        <v>0</v>
      </c>
    </row>
    <row r="1753" spans="3:8" x14ac:dyDescent="0.3">
      <c r="C1753" s="37"/>
      <c r="G1753" s="1">
        <f t="shared" si="52"/>
        <v>56.3</v>
      </c>
      <c r="H1753" s="10">
        <f t="shared" si="53"/>
        <v>0</v>
      </c>
    </row>
    <row r="1754" spans="3:8" x14ac:dyDescent="0.3">
      <c r="C1754" s="37"/>
      <c r="G1754" s="1">
        <f t="shared" si="52"/>
        <v>56.3</v>
      </c>
      <c r="H1754" s="10">
        <f t="shared" si="53"/>
        <v>0</v>
      </c>
    </row>
    <row r="1755" spans="3:8" x14ac:dyDescent="0.3">
      <c r="C1755" s="37"/>
      <c r="G1755" s="1">
        <f t="shared" si="52"/>
        <v>56.3</v>
      </c>
      <c r="H1755" s="10">
        <f t="shared" si="53"/>
        <v>0</v>
      </c>
    </row>
    <row r="1756" spans="3:8" x14ac:dyDescent="0.3">
      <c r="C1756" s="37"/>
      <c r="G1756" s="1">
        <f t="shared" ref="G1756:G1819" si="54">+G1755+D1756</f>
        <v>56.3</v>
      </c>
      <c r="H1756" s="10">
        <f t="shared" ref="H1756:H1819" si="55">+IF(YEAR(C1756)=YEAR(C1755),H1755+D1756, D1756)</f>
        <v>0</v>
      </c>
    </row>
    <row r="1757" spans="3:8" x14ac:dyDescent="0.3">
      <c r="C1757" s="37"/>
      <c r="G1757" s="1">
        <f t="shared" si="54"/>
        <v>56.3</v>
      </c>
      <c r="H1757" s="10">
        <f t="shared" si="55"/>
        <v>0</v>
      </c>
    </row>
    <row r="1758" spans="3:8" x14ac:dyDescent="0.3">
      <c r="C1758" s="37"/>
      <c r="G1758" s="1">
        <f t="shared" si="54"/>
        <v>56.3</v>
      </c>
      <c r="H1758" s="10">
        <f t="shared" si="55"/>
        <v>0</v>
      </c>
    </row>
    <row r="1759" spans="3:8" x14ac:dyDescent="0.3">
      <c r="C1759" s="37"/>
      <c r="G1759" s="1">
        <f t="shared" si="54"/>
        <v>56.3</v>
      </c>
      <c r="H1759" s="10">
        <f t="shared" si="55"/>
        <v>0</v>
      </c>
    </row>
    <row r="1760" spans="3:8" x14ac:dyDescent="0.3">
      <c r="C1760" s="37"/>
      <c r="G1760" s="1">
        <f t="shared" si="54"/>
        <v>56.3</v>
      </c>
      <c r="H1760" s="10">
        <f t="shared" si="55"/>
        <v>0</v>
      </c>
    </row>
    <row r="1761" spans="3:8" x14ac:dyDescent="0.3">
      <c r="C1761" s="37"/>
      <c r="G1761" s="1">
        <f t="shared" si="54"/>
        <v>56.3</v>
      </c>
      <c r="H1761" s="10">
        <f t="shared" si="55"/>
        <v>0</v>
      </c>
    </row>
    <row r="1762" spans="3:8" x14ac:dyDescent="0.3">
      <c r="C1762" s="37"/>
      <c r="G1762" s="1">
        <f t="shared" si="54"/>
        <v>56.3</v>
      </c>
      <c r="H1762" s="10">
        <f t="shared" si="55"/>
        <v>0</v>
      </c>
    </row>
    <row r="1763" spans="3:8" x14ac:dyDescent="0.3">
      <c r="C1763" s="37"/>
      <c r="G1763" s="1">
        <f t="shared" si="54"/>
        <v>56.3</v>
      </c>
      <c r="H1763" s="10">
        <f t="shared" si="55"/>
        <v>0</v>
      </c>
    </row>
    <row r="1764" spans="3:8" x14ac:dyDescent="0.3">
      <c r="C1764" s="37"/>
      <c r="G1764" s="1">
        <f t="shared" si="54"/>
        <v>56.3</v>
      </c>
      <c r="H1764" s="10">
        <f t="shared" si="55"/>
        <v>0</v>
      </c>
    </row>
    <row r="1765" spans="3:8" x14ac:dyDescent="0.3">
      <c r="C1765" s="37"/>
      <c r="G1765" s="1">
        <f t="shared" si="54"/>
        <v>56.3</v>
      </c>
      <c r="H1765" s="10">
        <f t="shared" si="55"/>
        <v>0</v>
      </c>
    </row>
    <row r="1766" spans="3:8" x14ac:dyDescent="0.3">
      <c r="C1766" s="37"/>
      <c r="G1766" s="1">
        <f t="shared" si="54"/>
        <v>56.3</v>
      </c>
      <c r="H1766" s="10">
        <f t="shared" si="55"/>
        <v>0</v>
      </c>
    </row>
    <row r="1767" spans="3:8" x14ac:dyDescent="0.3">
      <c r="C1767" s="37"/>
      <c r="G1767" s="1">
        <f t="shared" si="54"/>
        <v>56.3</v>
      </c>
      <c r="H1767" s="10">
        <f t="shared" si="55"/>
        <v>0</v>
      </c>
    </row>
    <row r="1768" spans="3:8" x14ac:dyDescent="0.3">
      <c r="C1768" s="37"/>
      <c r="G1768" s="1">
        <f t="shared" si="54"/>
        <v>56.3</v>
      </c>
      <c r="H1768" s="10">
        <f t="shared" si="55"/>
        <v>0</v>
      </c>
    </row>
    <row r="1769" spans="3:8" x14ac:dyDescent="0.3">
      <c r="C1769" s="37"/>
      <c r="G1769" s="1">
        <f t="shared" si="54"/>
        <v>56.3</v>
      </c>
      <c r="H1769" s="10">
        <f t="shared" si="55"/>
        <v>0</v>
      </c>
    </row>
    <row r="1770" spans="3:8" x14ac:dyDescent="0.3">
      <c r="C1770" s="37"/>
      <c r="G1770" s="1">
        <f t="shared" si="54"/>
        <v>56.3</v>
      </c>
      <c r="H1770" s="10">
        <f t="shared" si="55"/>
        <v>0</v>
      </c>
    </row>
    <row r="1771" spans="3:8" x14ac:dyDescent="0.3">
      <c r="C1771" s="37"/>
      <c r="G1771" s="1">
        <f t="shared" si="54"/>
        <v>56.3</v>
      </c>
      <c r="H1771" s="10">
        <f t="shared" si="55"/>
        <v>0</v>
      </c>
    </row>
    <row r="1772" spans="3:8" x14ac:dyDescent="0.3">
      <c r="C1772" s="37"/>
      <c r="G1772" s="1">
        <f t="shared" si="54"/>
        <v>56.3</v>
      </c>
      <c r="H1772" s="10">
        <f t="shared" si="55"/>
        <v>0</v>
      </c>
    </row>
    <row r="1773" spans="3:8" x14ac:dyDescent="0.3">
      <c r="C1773" s="37"/>
      <c r="G1773" s="1">
        <f t="shared" si="54"/>
        <v>56.3</v>
      </c>
      <c r="H1773" s="10">
        <f t="shared" si="55"/>
        <v>0</v>
      </c>
    </row>
    <row r="1774" spans="3:8" x14ac:dyDescent="0.3">
      <c r="C1774" s="37"/>
      <c r="G1774" s="1">
        <f t="shared" si="54"/>
        <v>56.3</v>
      </c>
      <c r="H1774" s="10">
        <f t="shared" si="55"/>
        <v>0</v>
      </c>
    </row>
    <row r="1775" spans="3:8" x14ac:dyDescent="0.3">
      <c r="C1775" s="37"/>
      <c r="G1775" s="1">
        <f t="shared" si="54"/>
        <v>56.3</v>
      </c>
      <c r="H1775" s="10">
        <f t="shared" si="55"/>
        <v>0</v>
      </c>
    </row>
    <row r="1776" spans="3:8" x14ac:dyDescent="0.3">
      <c r="C1776" s="37"/>
      <c r="G1776" s="1">
        <f t="shared" si="54"/>
        <v>56.3</v>
      </c>
      <c r="H1776" s="10">
        <f t="shared" si="55"/>
        <v>0</v>
      </c>
    </row>
    <row r="1777" spans="3:8" x14ac:dyDescent="0.3">
      <c r="C1777" s="37"/>
      <c r="G1777" s="1">
        <f t="shared" si="54"/>
        <v>56.3</v>
      </c>
      <c r="H1777" s="10">
        <f t="shared" si="55"/>
        <v>0</v>
      </c>
    </row>
    <row r="1778" spans="3:8" x14ac:dyDescent="0.3">
      <c r="C1778" s="37"/>
      <c r="G1778" s="1">
        <f t="shared" si="54"/>
        <v>56.3</v>
      </c>
      <c r="H1778" s="10">
        <f t="shared" si="55"/>
        <v>0</v>
      </c>
    </row>
    <row r="1779" spans="3:8" x14ac:dyDescent="0.3">
      <c r="C1779" s="37"/>
      <c r="G1779" s="1">
        <f t="shared" si="54"/>
        <v>56.3</v>
      </c>
      <c r="H1779" s="10">
        <f t="shared" si="55"/>
        <v>0</v>
      </c>
    </row>
    <row r="1780" spans="3:8" x14ac:dyDescent="0.3">
      <c r="C1780" s="37"/>
      <c r="G1780" s="1">
        <f t="shared" si="54"/>
        <v>56.3</v>
      </c>
      <c r="H1780" s="10">
        <f t="shared" si="55"/>
        <v>0</v>
      </c>
    </row>
    <row r="1781" spans="3:8" x14ac:dyDescent="0.3">
      <c r="C1781" s="37"/>
      <c r="G1781" s="1">
        <f t="shared" si="54"/>
        <v>56.3</v>
      </c>
      <c r="H1781" s="10">
        <f t="shared" si="55"/>
        <v>0</v>
      </c>
    </row>
    <row r="1782" spans="3:8" x14ac:dyDescent="0.3">
      <c r="C1782" s="37"/>
      <c r="G1782" s="1">
        <f t="shared" si="54"/>
        <v>56.3</v>
      </c>
      <c r="H1782" s="10">
        <f t="shared" si="55"/>
        <v>0</v>
      </c>
    </row>
    <row r="1783" spans="3:8" x14ac:dyDescent="0.3">
      <c r="C1783" s="37"/>
      <c r="G1783" s="1">
        <f t="shared" si="54"/>
        <v>56.3</v>
      </c>
      <c r="H1783" s="10">
        <f t="shared" si="55"/>
        <v>0</v>
      </c>
    </row>
    <row r="1784" spans="3:8" x14ac:dyDescent="0.3">
      <c r="C1784" s="37"/>
      <c r="G1784" s="1">
        <f t="shared" si="54"/>
        <v>56.3</v>
      </c>
      <c r="H1784" s="10">
        <f t="shared" si="55"/>
        <v>0</v>
      </c>
    </row>
    <row r="1785" spans="3:8" x14ac:dyDescent="0.3">
      <c r="C1785" s="37"/>
      <c r="G1785" s="1">
        <f t="shared" si="54"/>
        <v>56.3</v>
      </c>
      <c r="H1785" s="10">
        <f t="shared" si="55"/>
        <v>0</v>
      </c>
    </row>
    <row r="1786" spans="3:8" x14ac:dyDescent="0.3">
      <c r="C1786" s="37"/>
      <c r="G1786" s="1">
        <f t="shared" si="54"/>
        <v>56.3</v>
      </c>
      <c r="H1786" s="10">
        <f t="shared" si="55"/>
        <v>0</v>
      </c>
    </row>
    <row r="1787" spans="3:8" x14ac:dyDescent="0.3">
      <c r="C1787" s="37"/>
      <c r="G1787" s="1">
        <f t="shared" si="54"/>
        <v>56.3</v>
      </c>
      <c r="H1787" s="10">
        <f t="shared" si="55"/>
        <v>0</v>
      </c>
    </row>
    <row r="1788" spans="3:8" x14ac:dyDescent="0.3">
      <c r="C1788" s="37"/>
      <c r="G1788" s="1">
        <f t="shared" si="54"/>
        <v>56.3</v>
      </c>
      <c r="H1788" s="10">
        <f t="shared" si="55"/>
        <v>0</v>
      </c>
    </row>
    <row r="1789" spans="3:8" x14ac:dyDescent="0.3">
      <c r="C1789" s="37"/>
      <c r="G1789" s="1">
        <f t="shared" si="54"/>
        <v>56.3</v>
      </c>
      <c r="H1789" s="10">
        <f t="shared" si="55"/>
        <v>0</v>
      </c>
    </row>
    <row r="1790" spans="3:8" x14ac:dyDescent="0.3">
      <c r="C1790" s="37"/>
      <c r="G1790" s="1">
        <f t="shared" si="54"/>
        <v>56.3</v>
      </c>
      <c r="H1790" s="10">
        <f t="shared" si="55"/>
        <v>0</v>
      </c>
    </row>
    <row r="1791" spans="3:8" x14ac:dyDescent="0.3">
      <c r="C1791" s="37"/>
      <c r="G1791" s="1">
        <f t="shared" si="54"/>
        <v>56.3</v>
      </c>
      <c r="H1791" s="10">
        <f t="shared" si="55"/>
        <v>0</v>
      </c>
    </row>
    <row r="1792" spans="3:8" x14ac:dyDescent="0.3">
      <c r="C1792" s="37"/>
      <c r="G1792" s="1">
        <f t="shared" si="54"/>
        <v>56.3</v>
      </c>
      <c r="H1792" s="10">
        <f t="shared" si="55"/>
        <v>0</v>
      </c>
    </row>
    <row r="1793" spans="3:8" x14ac:dyDescent="0.3">
      <c r="C1793" s="37"/>
      <c r="G1793" s="1">
        <f t="shared" si="54"/>
        <v>56.3</v>
      </c>
      <c r="H1793" s="10">
        <f t="shared" si="55"/>
        <v>0</v>
      </c>
    </row>
    <row r="1794" spans="3:8" x14ac:dyDescent="0.3">
      <c r="C1794" s="37"/>
      <c r="G1794" s="1">
        <f t="shared" si="54"/>
        <v>56.3</v>
      </c>
      <c r="H1794" s="10">
        <f t="shared" si="55"/>
        <v>0</v>
      </c>
    </row>
    <row r="1795" spans="3:8" x14ac:dyDescent="0.3">
      <c r="C1795" s="37"/>
      <c r="G1795" s="1">
        <f t="shared" si="54"/>
        <v>56.3</v>
      </c>
      <c r="H1795" s="10">
        <f t="shared" si="55"/>
        <v>0</v>
      </c>
    </row>
    <row r="1796" spans="3:8" x14ac:dyDescent="0.3">
      <c r="C1796" s="37"/>
      <c r="G1796" s="1">
        <f t="shared" si="54"/>
        <v>56.3</v>
      </c>
      <c r="H1796" s="10">
        <f t="shared" si="55"/>
        <v>0</v>
      </c>
    </row>
    <row r="1797" spans="3:8" x14ac:dyDescent="0.3">
      <c r="C1797" s="37"/>
      <c r="G1797" s="1">
        <f t="shared" si="54"/>
        <v>56.3</v>
      </c>
      <c r="H1797" s="10">
        <f t="shared" si="55"/>
        <v>0</v>
      </c>
    </row>
    <row r="1798" spans="3:8" x14ac:dyDescent="0.3">
      <c r="C1798" s="37"/>
      <c r="G1798" s="1">
        <f t="shared" si="54"/>
        <v>56.3</v>
      </c>
      <c r="H1798" s="10">
        <f t="shared" si="55"/>
        <v>0</v>
      </c>
    </row>
    <row r="1799" spans="3:8" x14ac:dyDescent="0.3">
      <c r="C1799" s="37"/>
      <c r="G1799" s="1">
        <f t="shared" si="54"/>
        <v>56.3</v>
      </c>
      <c r="H1799" s="10">
        <f t="shared" si="55"/>
        <v>0</v>
      </c>
    </row>
    <row r="1800" spans="3:8" x14ac:dyDescent="0.3">
      <c r="C1800" s="37"/>
      <c r="G1800" s="1">
        <f t="shared" si="54"/>
        <v>56.3</v>
      </c>
      <c r="H1800" s="10">
        <f t="shared" si="55"/>
        <v>0</v>
      </c>
    </row>
    <row r="1801" spans="3:8" x14ac:dyDescent="0.3">
      <c r="C1801" s="37"/>
      <c r="G1801" s="1">
        <f t="shared" si="54"/>
        <v>56.3</v>
      </c>
      <c r="H1801" s="10">
        <f t="shared" si="55"/>
        <v>0</v>
      </c>
    </row>
    <row r="1802" spans="3:8" x14ac:dyDescent="0.3">
      <c r="C1802" s="37"/>
      <c r="G1802" s="1">
        <f t="shared" si="54"/>
        <v>56.3</v>
      </c>
      <c r="H1802" s="10">
        <f t="shared" si="55"/>
        <v>0</v>
      </c>
    </row>
    <row r="1803" spans="3:8" x14ac:dyDescent="0.3">
      <c r="C1803" s="37"/>
      <c r="G1803" s="1">
        <f t="shared" si="54"/>
        <v>56.3</v>
      </c>
      <c r="H1803" s="10">
        <f t="shared" si="55"/>
        <v>0</v>
      </c>
    </row>
    <row r="1804" spans="3:8" x14ac:dyDescent="0.3">
      <c r="C1804" s="37"/>
      <c r="G1804" s="1">
        <f t="shared" si="54"/>
        <v>56.3</v>
      </c>
      <c r="H1804" s="10">
        <f t="shared" si="55"/>
        <v>0</v>
      </c>
    </row>
    <row r="1805" spans="3:8" x14ac:dyDescent="0.3">
      <c r="C1805" s="37"/>
      <c r="G1805" s="1">
        <f t="shared" si="54"/>
        <v>56.3</v>
      </c>
      <c r="H1805" s="10">
        <f t="shared" si="55"/>
        <v>0</v>
      </c>
    </row>
    <row r="1806" spans="3:8" x14ac:dyDescent="0.3">
      <c r="C1806" s="37"/>
      <c r="G1806" s="1">
        <f t="shared" si="54"/>
        <v>56.3</v>
      </c>
      <c r="H1806" s="10">
        <f t="shared" si="55"/>
        <v>0</v>
      </c>
    </row>
    <row r="1807" spans="3:8" x14ac:dyDescent="0.3">
      <c r="C1807" s="37"/>
      <c r="G1807" s="1">
        <f t="shared" si="54"/>
        <v>56.3</v>
      </c>
      <c r="H1807" s="10">
        <f t="shared" si="55"/>
        <v>0</v>
      </c>
    </row>
    <row r="1808" spans="3:8" x14ac:dyDescent="0.3">
      <c r="C1808" s="37"/>
      <c r="G1808" s="1">
        <f t="shared" si="54"/>
        <v>56.3</v>
      </c>
      <c r="H1808" s="10">
        <f t="shared" si="55"/>
        <v>0</v>
      </c>
    </row>
    <row r="1809" spans="3:8" x14ac:dyDescent="0.3">
      <c r="C1809" s="37"/>
      <c r="G1809" s="1">
        <f t="shared" si="54"/>
        <v>56.3</v>
      </c>
      <c r="H1809" s="10">
        <f t="shared" si="55"/>
        <v>0</v>
      </c>
    </row>
    <row r="1810" spans="3:8" x14ac:dyDescent="0.3">
      <c r="C1810" s="37"/>
      <c r="G1810" s="1">
        <f t="shared" si="54"/>
        <v>56.3</v>
      </c>
      <c r="H1810" s="10">
        <f t="shared" si="55"/>
        <v>0</v>
      </c>
    </row>
    <row r="1811" spans="3:8" x14ac:dyDescent="0.3">
      <c r="C1811" s="37"/>
      <c r="G1811" s="1">
        <f t="shared" si="54"/>
        <v>56.3</v>
      </c>
      <c r="H1811" s="10">
        <f t="shared" si="55"/>
        <v>0</v>
      </c>
    </row>
    <row r="1812" spans="3:8" x14ac:dyDescent="0.3">
      <c r="C1812" s="37"/>
      <c r="G1812" s="1">
        <f t="shared" si="54"/>
        <v>56.3</v>
      </c>
      <c r="H1812" s="10">
        <f t="shared" si="55"/>
        <v>0</v>
      </c>
    </row>
    <row r="1813" spans="3:8" x14ac:dyDescent="0.3">
      <c r="C1813" s="37"/>
      <c r="G1813" s="1">
        <f t="shared" si="54"/>
        <v>56.3</v>
      </c>
      <c r="H1813" s="10">
        <f t="shared" si="55"/>
        <v>0</v>
      </c>
    </row>
    <row r="1814" spans="3:8" x14ac:dyDescent="0.3">
      <c r="C1814" s="37"/>
      <c r="G1814" s="1">
        <f t="shared" si="54"/>
        <v>56.3</v>
      </c>
      <c r="H1814" s="10">
        <f t="shared" si="55"/>
        <v>0</v>
      </c>
    </row>
    <row r="1815" spans="3:8" x14ac:dyDescent="0.3">
      <c r="C1815" s="37"/>
      <c r="G1815" s="1">
        <f t="shared" si="54"/>
        <v>56.3</v>
      </c>
      <c r="H1815" s="10">
        <f t="shared" si="55"/>
        <v>0</v>
      </c>
    </row>
    <row r="1816" spans="3:8" x14ac:dyDescent="0.3">
      <c r="C1816" s="37"/>
      <c r="G1816" s="1">
        <f t="shared" si="54"/>
        <v>56.3</v>
      </c>
      <c r="H1816" s="10">
        <f t="shared" si="55"/>
        <v>0</v>
      </c>
    </row>
    <row r="1817" spans="3:8" x14ac:dyDescent="0.3">
      <c r="C1817" s="37"/>
      <c r="G1817" s="1">
        <f t="shared" si="54"/>
        <v>56.3</v>
      </c>
      <c r="H1817" s="10">
        <f t="shared" si="55"/>
        <v>0</v>
      </c>
    </row>
    <row r="1818" spans="3:8" x14ac:dyDescent="0.3">
      <c r="C1818" s="37"/>
      <c r="G1818" s="1">
        <f t="shared" si="54"/>
        <v>56.3</v>
      </c>
      <c r="H1818" s="10">
        <f t="shared" si="55"/>
        <v>0</v>
      </c>
    </row>
    <row r="1819" spans="3:8" x14ac:dyDescent="0.3">
      <c r="C1819" s="37"/>
      <c r="G1819" s="1">
        <f t="shared" si="54"/>
        <v>56.3</v>
      </c>
      <c r="H1819" s="10">
        <f t="shared" si="55"/>
        <v>0</v>
      </c>
    </row>
    <row r="1820" spans="3:8" x14ac:dyDescent="0.3">
      <c r="C1820" s="37"/>
      <c r="G1820" s="1">
        <f t="shared" ref="G1820:G1883" si="56">+G1819+D1820</f>
        <v>56.3</v>
      </c>
      <c r="H1820" s="10">
        <f t="shared" ref="H1820:H1883" si="57">+IF(YEAR(C1820)=YEAR(C1819),H1819+D1820, D1820)</f>
        <v>0</v>
      </c>
    </row>
    <row r="1821" spans="3:8" x14ac:dyDescent="0.3">
      <c r="C1821" s="37"/>
      <c r="G1821" s="1">
        <f t="shared" si="56"/>
        <v>56.3</v>
      </c>
      <c r="H1821" s="10">
        <f t="shared" si="57"/>
        <v>0</v>
      </c>
    </row>
    <row r="1822" spans="3:8" x14ac:dyDescent="0.3">
      <c r="C1822" s="37"/>
      <c r="G1822" s="1">
        <f t="shared" si="56"/>
        <v>56.3</v>
      </c>
      <c r="H1822" s="10">
        <f t="shared" si="57"/>
        <v>0</v>
      </c>
    </row>
    <row r="1823" spans="3:8" x14ac:dyDescent="0.3">
      <c r="C1823" s="37"/>
      <c r="G1823" s="1">
        <f t="shared" si="56"/>
        <v>56.3</v>
      </c>
      <c r="H1823" s="10">
        <f t="shared" si="57"/>
        <v>0</v>
      </c>
    </row>
    <row r="1824" spans="3:8" x14ac:dyDescent="0.3">
      <c r="C1824" s="37"/>
      <c r="G1824" s="1">
        <f t="shared" si="56"/>
        <v>56.3</v>
      </c>
      <c r="H1824" s="10">
        <f t="shared" si="57"/>
        <v>0</v>
      </c>
    </row>
    <row r="1825" spans="3:8" x14ac:dyDescent="0.3">
      <c r="C1825" s="37"/>
      <c r="G1825" s="1">
        <f t="shared" si="56"/>
        <v>56.3</v>
      </c>
      <c r="H1825" s="10">
        <f t="shared" si="57"/>
        <v>0</v>
      </c>
    </row>
    <row r="1826" spans="3:8" x14ac:dyDescent="0.3">
      <c r="C1826" s="37"/>
      <c r="G1826" s="1">
        <f t="shared" si="56"/>
        <v>56.3</v>
      </c>
      <c r="H1826" s="10">
        <f t="shared" si="57"/>
        <v>0</v>
      </c>
    </row>
    <row r="1827" spans="3:8" x14ac:dyDescent="0.3">
      <c r="C1827" s="37"/>
      <c r="G1827" s="1">
        <f t="shared" si="56"/>
        <v>56.3</v>
      </c>
      <c r="H1827" s="10">
        <f t="shared" si="57"/>
        <v>0</v>
      </c>
    </row>
    <row r="1828" spans="3:8" x14ac:dyDescent="0.3">
      <c r="C1828" s="37"/>
      <c r="G1828" s="1">
        <f t="shared" si="56"/>
        <v>56.3</v>
      </c>
      <c r="H1828" s="10">
        <f t="shared" si="57"/>
        <v>0</v>
      </c>
    </row>
    <row r="1829" spans="3:8" x14ac:dyDescent="0.3">
      <c r="C1829" s="37"/>
      <c r="G1829" s="1">
        <f t="shared" si="56"/>
        <v>56.3</v>
      </c>
      <c r="H1829" s="10">
        <f t="shared" si="57"/>
        <v>0</v>
      </c>
    </row>
    <row r="1830" spans="3:8" x14ac:dyDescent="0.3">
      <c r="C1830" s="37"/>
      <c r="G1830" s="1">
        <f t="shared" si="56"/>
        <v>56.3</v>
      </c>
      <c r="H1830" s="10">
        <f t="shared" si="57"/>
        <v>0</v>
      </c>
    </row>
    <row r="1831" spans="3:8" x14ac:dyDescent="0.3">
      <c r="C1831" s="37"/>
      <c r="G1831" s="1">
        <f t="shared" si="56"/>
        <v>56.3</v>
      </c>
      <c r="H1831" s="10">
        <f t="shared" si="57"/>
        <v>0</v>
      </c>
    </row>
    <row r="1832" spans="3:8" x14ac:dyDescent="0.3">
      <c r="C1832" s="37"/>
      <c r="G1832" s="1">
        <f t="shared" si="56"/>
        <v>56.3</v>
      </c>
      <c r="H1832" s="10">
        <f t="shared" si="57"/>
        <v>0</v>
      </c>
    </row>
    <row r="1833" spans="3:8" x14ac:dyDescent="0.3">
      <c r="C1833" s="37"/>
      <c r="G1833" s="1">
        <f t="shared" si="56"/>
        <v>56.3</v>
      </c>
      <c r="H1833" s="10">
        <f t="shared" si="57"/>
        <v>0</v>
      </c>
    </row>
    <row r="1834" spans="3:8" x14ac:dyDescent="0.3">
      <c r="C1834" s="37"/>
      <c r="G1834" s="1">
        <f t="shared" si="56"/>
        <v>56.3</v>
      </c>
      <c r="H1834" s="10">
        <f t="shared" si="57"/>
        <v>0</v>
      </c>
    </row>
    <row r="1835" spans="3:8" x14ac:dyDescent="0.3">
      <c r="C1835" s="37"/>
      <c r="G1835" s="1">
        <f t="shared" si="56"/>
        <v>56.3</v>
      </c>
      <c r="H1835" s="10">
        <f t="shared" si="57"/>
        <v>0</v>
      </c>
    </row>
    <row r="1836" spans="3:8" x14ac:dyDescent="0.3">
      <c r="C1836" s="37"/>
      <c r="G1836" s="1">
        <f t="shared" si="56"/>
        <v>56.3</v>
      </c>
      <c r="H1836" s="10">
        <f t="shared" si="57"/>
        <v>0</v>
      </c>
    </row>
    <row r="1837" spans="3:8" x14ac:dyDescent="0.3">
      <c r="C1837" s="37"/>
      <c r="G1837" s="1">
        <f t="shared" si="56"/>
        <v>56.3</v>
      </c>
      <c r="H1837" s="10">
        <f t="shared" si="57"/>
        <v>0</v>
      </c>
    </row>
    <row r="1838" spans="3:8" x14ac:dyDescent="0.3">
      <c r="C1838" s="37"/>
      <c r="G1838" s="1">
        <f t="shared" si="56"/>
        <v>56.3</v>
      </c>
      <c r="H1838" s="10">
        <f t="shared" si="57"/>
        <v>0</v>
      </c>
    </row>
    <row r="1839" spans="3:8" x14ac:dyDescent="0.3">
      <c r="C1839" s="37"/>
      <c r="G1839" s="1">
        <f t="shared" si="56"/>
        <v>56.3</v>
      </c>
      <c r="H1839" s="10">
        <f t="shared" si="57"/>
        <v>0</v>
      </c>
    </row>
    <row r="1840" spans="3:8" x14ac:dyDescent="0.3">
      <c r="C1840" s="37"/>
      <c r="G1840" s="1">
        <f t="shared" si="56"/>
        <v>56.3</v>
      </c>
      <c r="H1840" s="10">
        <f t="shared" si="57"/>
        <v>0</v>
      </c>
    </row>
    <row r="1841" spans="3:8" x14ac:dyDescent="0.3">
      <c r="C1841" s="37"/>
      <c r="G1841" s="1">
        <f t="shared" si="56"/>
        <v>56.3</v>
      </c>
      <c r="H1841" s="10">
        <f t="shared" si="57"/>
        <v>0</v>
      </c>
    </row>
    <row r="1842" spans="3:8" x14ac:dyDescent="0.3">
      <c r="C1842" s="37"/>
      <c r="G1842" s="1">
        <f t="shared" si="56"/>
        <v>56.3</v>
      </c>
      <c r="H1842" s="10">
        <f t="shared" si="57"/>
        <v>0</v>
      </c>
    </row>
    <row r="1843" spans="3:8" x14ac:dyDescent="0.3">
      <c r="C1843" s="37"/>
      <c r="G1843" s="1">
        <f t="shared" si="56"/>
        <v>56.3</v>
      </c>
      <c r="H1843" s="10">
        <f t="shared" si="57"/>
        <v>0</v>
      </c>
    </row>
    <row r="1844" spans="3:8" x14ac:dyDescent="0.3">
      <c r="C1844" s="37"/>
      <c r="G1844" s="1">
        <f t="shared" si="56"/>
        <v>56.3</v>
      </c>
      <c r="H1844" s="10">
        <f t="shared" si="57"/>
        <v>0</v>
      </c>
    </row>
    <row r="1845" spans="3:8" x14ac:dyDescent="0.3">
      <c r="C1845" s="37"/>
      <c r="G1845" s="1">
        <f t="shared" si="56"/>
        <v>56.3</v>
      </c>
      <c r="H1845" s="10">
        <f t="shared" si="57"/>
        <v>0</v>
      </c>
    </row>
    <row r="1846" spans="3:8" x14ac:dyDescent="0.3">
      <c r="C1846" s="37"/>
      <c r="G1846" s="1">
        <f t="shared" si="56"/>
        <v>56.3</v>
      </c>
      <c r="H1846" s="10">
        <f t="shared" si="57"/>
        <v>0</v>
      </c>
    </row>
    <row r="1847" spans="3:8" x14ac:dyDescent="0.3">
      <c r="C1847" s="37"/>
      <c r="G1847" s="1">
        <f t="shared" si="56"/>
        <v>56.3</v>
      </c>
      <c r="H1847" s="10">
        <f t="shared" si="57"/>
        <v>0</v>
      </c>
    </row>
    <row r="1848" spans="3:8" x14ac:dyDescent="0.3">
      <c r="C1848" s="37"/>
      <c r="G1848" s="1">
        <f t="shared" si="56"/>
        <v>56.3</v>
      </c>
      <c r="H1848" s="10">
        <f t="shared" si="57"/>
        <v>0</v>
      </c>
    </row>
    <row r="1849" spans="3:8" x14ac:dyDescent="0.3">
      <c r="C1849" s="37"/>
      <c r="G1849" s="1">
        <f t="shared" si="56"/>
        <v>56.3</v>
      </c>
      <c r="H1849" s="10">
        <f t="shared" si="57"/>
        <v>0</v>
      </c>
    </row>
    <row r="1850" spans="3:8" x14ac:dyDescent="0.3">
      <c r="C1850" s="37"/>
      <c r="G1850" s="1">
        <f t="shared" si="56"/>
        <v>56.3</v>
      </c>
      <c r="H1850" s="10">
        <f t="shared" si="57"/>
        <v>0</v>
      </c>
    </row>
    <row r="1851" spans="3:8" x14ac:dyDescent="0.3">
      <c r="C1851" s="37"/>
      <c r="G1851" s="1">
        <f t="shared" si="56"/>
        <v>56.3</v>
      </c>
      <c r="H1851" s="10">
        <f t="shared" si="57"/>
        <v>0</v>
      </c>
    </row>
    <row r="1852" spans="3:8" x14ac:dyDescent="0.3">
      <c r="C1852" s="37"/>
      <c r="G1852" s="1">
        <f t="shared" si="56"/>
        <v>56.3</v>
      </c>
      <c r="H1852" s="10">
        <f t="shared" si="57"/>
        <v>0</v>
      </c>
    </row>
    <row r="1853" spans="3:8" x14ac:dyDescent="0.3">
      <c r="C1853" s="37"/>
      <c r="G1853" s="1">
        <f t="shared" si="56"/>
        <v>56.3</v>
      </c>
      <c r="H1853" s="10">
        <f t="shared" si="57"/>
        <v>0</v>
      </c>
    </row>
    <row r="1854" spans="3:8" x14ac:dyDescent="0.3">
      <c r="C1854" s="37"/>
      <c r="G1854" s="1">
        <f t="shared" si="56"/>
        <v>56.3</v>
      </c>
      <c r="H1854" s="10">
        <f t="shared" si="57"/>
        <v>0</v>
      </c>
    </row>
    <row r="1855" spans="3:8" x14ac:dyDescent="0.3">
      <c r="C1855" s="37"/>
      <c r="G1855" s="1">
        <f t="shared" si="56"/>
        <v>56.3</v>
      </c>
      <c r="H1855" s="10">
        <f t="shared" si="57"/>
        <v>0</v>
      </c>
    </row>
    <row r="1856" spans="3:8" x14ac:dyDescent="0.3">
      <c r="C1856" s="37"/>
      <c r="G1856" s="1">
        <f t="shared" si="56"/>
        <v>56.3</v>
      </c>
      <c r="H1856" s="10">
        <f t="shared" si="57"/>
        <v>0</v>
      </c>
    </row>
    <row r="1857" spans="3:8" x14ac:dyDescent="0.3">
      <c r="C1857" s="37"/>
      <c r="G1857" s="1">
        <f t="shared" si="56"/>
        <v>56.3</v>
      </c>
      <c r="H1857" s="10">
        <f t="shared" si="57"/>
        <v>0</v>
      </c>
    </row>
    <row r="1858" spans="3:8" x14ac:dyDescent="0.3">
      <c r="C1858" s="37"/>
      <c r="G1858" s="1">
        <f t="shared" si="56"/>
        <v>56.3</v>
      </c>
      <c r="H1858" s="10">
        <f t="shared" si="57"/>
        <v>0</v>
      </c>
    </row>
    <row r="1859" spans="3:8" x14ac:dyDescent="0.3">
      <c r="C1859" s="37"/>
      <c r="G1859" s="1">
        <f t="shared" si="56"/>
        <v>56.3</v>
      </c>
      <c r="H1859" s="10">
        <f t="shared" si="57"/>
        <v>0</v>
      </c>
    </row>
    <row r="1860" spans="3:8" x14ac:dyDescent="0.3">
      <c r="C1860" s="37"/>
      <c r="G1860" s="1">
        <f t="shared" si="56"/>
        <v>56.3</v>
      </c>
      <c r="H1860" s="10">
        <f t="shared" si="57"/>
        <v>0</v>
      </c>
    </row>
    <row r="1861" spans="3:8" x14ac:dyDescent="0.3">
      <c r="C1861" s="37"/>
      <c r="G1861" s="1">
        <f t="shared" si="56"/>
        <v>56.3</v>
      </c>
      <c r="H1861" s="10">
        <f t="shared" si="57"/>
        <v>0</v>
      </c>
    </row>
    <row r="1862" spans="3:8" x14ac:dyDescent="0.3">
      <c r="C1862" s="37"/>
      <c r="G1862" s="1">
        <f t="shared" si="56"/>
        <v>56.3</v>
      </c>
      <c r="H1862" s="10">
        <f t="shared" si="57"/>
        <v>0</v>
      </c>
    </row>
    <row r="1863" spans="3:8" x14ac:dyDescent="0.3">
      <c r="C1863" s="37"/>
      <c r="G1863" s="1">
        <f t="shared" si="56"/>
        <v>56.3</v>
      </c>
      <c r="H1863" s="10">
        <f t="shared" si="57"/>
        <v>0</v>
      </c>
    </row>
    <row r="1864" spans="3:8" x14ac:dyDescent="0.3">
      <c r="C1864" s="37"/>
      <c r="G1864" s="1">
        <f t="shared" si="56"/>
        <v>56.3</v>
      </c>
      <c r="H1864" s="10">
        <f t="shared" si="57"/>
        <v>0</v>
      </c>
    </row>
    <row r="1865" spans="3:8" x14ac:dyDescent="0.3">
      <c r="C1865" s="37"/>
      <c r="G1865" s="1">
        <f t="shared" si="56"/>
        <v>56.3</v>
      </c>
      <c r="H1865" s="10">
        <f t="shared" si="57"/>
        <v>0</v>
      </c>
    </row>
    <row r="1866" spans="3:8" x14ac:dyDescent="0.3">
      <c r="C1866" s="37"/>
      <c r="G1866" s="1">
        <f t="shared" si="56"/>
        <v>56.3</v>
      </c>
      <c r="H1866" s="10">
        <f t="shared" si="57"/>
        <v>0</v>
      </c>
    </row>
    <row r="1867" spans="3:8" x14ac:dyDescent="0.3">
      <c r="C1867" s="37"/>
      <c r="G1867" s="1">
        <f t="shared" si="56"/>
        <v>56.3</v>
      </c>
      <c r="H1867" s="10">
        <f t="shared" si="57"/>
        <v>0</v>
      </c>
    </row>
    <row r="1868" spans="3:8" x14ac:dyDescent="0.3">
      <c r="C1868" s="37"/>
      <c r="G1868" s="1">
        <f t="shared" si="56"/>
        <v>56.3</v>
      </c>
      <c r="H1868" s="10">
        <f t="shared" si="57"/>
        <v>0</v>
      </c>
    </row>
    <row r="1869" spans="3:8" x14ac:dyDescent="0.3">
      <c r="C1869" s="37"/>
      <c r="G1869" s="1">
        <f t="shared" si="56"/>
        <v>56.3</v>
      </c>
      <c r="H1869" s="10">
        <f t="shared" si="57"/>
        <v>0</v>
      </c>
    </row>
    <row r="1870" spans="3:8" x14ac:dyDescent="0.3">
      <c r="C1870" s="37"/>
      <c r="G1870" s="1">
        <f t="shared" si="56"/>
        <v>56.3</v>
      </c>
      <c r="H1870" s="10">
        <f t="shared" si="57"/>
        <v>0</v>
      </c>
    </row>
    <row r="1871" spans="3:8" x14ac:dyDescent="0.3">
      <c r="C1871" s="37"/>
      <c r="G1871" s="1">
        <f t="shared" si="56"/>
        <v>56.3</v>
      </c>
      <c r="H1871" s="10">
        <f t="shared" si="57"/>
        <v>0</v>
      </c>
    </row>
    <row r="1872" spans="3:8" x14ac:dyDescent="0.3">
      <c r="C1872" s="37"/>
      <c r="G1872" s="1">
        <f t="shared" si="56"/>
        <v>56.3</v>
      </c>
      <c r="H1872" s="10">
        <f t="shared" si="57"/>
        <v>0</v>
      </c>
    </row>
    <row r="1873" spans="3:8" x14ac:dyDescent="0.3">
      <c r="C1873" s="37"/>
      <c r="G1873" s="1">
        <f t="shared" si="56"/>
        <v>56.3</v>
      </c>
      <c r="H1873" s="10">
        <f t="shared" si="57"/>
        <v>0</v>
      </c>
    </row>
    <row r="1874" spans="3:8" x14ac:dyDescent="0.3">
      <c r="C1874" s="37"/>
      <c r="G1874" s="1">
        <f t="shared" si="56"/>
        <v>56.3</v>
      </c>
      <c r="H1874" s="10">
        <f t="shared" si="57"/>
        <v>0</v>
      </c>
    </row>
    <row r="1875" spans="3:8" x14ac:dyDescent="0.3">
      <c r="C1875" s="37"/>
      <c r="G1875" s="1">
        <f t="shared" si="56"/>
        <v>56.3</v>
      </c>
      <c r="H1875" s="10">
        <f t="shared" si="57"/>
        <v>0</v>
      </c>
    </row>
    <row r="1876" spans="3:8" x14ac:dyDescent="0.3">
      <c r="C1876" s="37"/>
      <c r="G1876" s="1">
        <f t="shared" si="56"/>
        <v>56.3</v>
      </c>
      <c r="H1876" s="10">
        <f t="shared" si="57"/>
        <v>0</v>
      </c>
    </row>
    <row r="1877" spans="3:8" x14ac:dyDescent="0.3">
      <c r="C1877" s="37"/>
      <c r="G1877" s="1">
        <f t="shared" si="56"/>
        <v>56.3</v>
      </c>
      <c r="H1877" s="10">
        <f t="shared" si="57"/>
        <v>0</v>
      </c>
    </row>
    <row r="1878" spans="3:8" x14ac:dyDescent="0.3">
      <c r="C1878" s="37"/>
      <c r="G1878" s="1">
        <f t="shared" si="56"/>
        <v>56.3</v>
      </c>
      <c r="H1878" s="10">
        <f t="shared" si="57"/>
        <v>0</v>
      </c>
    </row>
    <row r="1879" spans="3:8" x14ac:dyDescent="0.3">
      <c r="C1879" s="37"/>
      <c r="G1879" s="1">
        <f t="shared" si="56"/>
        <v>56.3</v>
      </c>
      <c r="H1879" s="10">
        <f t="shared" si="57"/>
        <v>0</v>
      </c>
    </row>
    <row r="1880" spans="3:8" x14ac:dyDescent="0.3">
      <c r="C1880" s="37"/>
      <c r="G1880" s="1">
        <f t="shared" si="56"/>
        <v>56.3</v>
      </c>
      <c r="H1880" s="10">
        <f t="shared" si="57"/>
        <v>0</v>
      </c>
    </row>
    <row r="1881" spans="3:8" x14ac:dyDescent="0.3">
      <c r="C1881" s="37"/>
      <c r="G1881" s="1">
        <f t="shared" si="56"/>
        <v>56.3</v>
      </c>
      <c r="H1881" s="10">
        <f t="shared" si="57"/>
        <v>0</v>
      </c>
    </row>
    <row r="1882" spans="3:8" x14ac:dyDescent="0.3">
      <c r="C1882" s="37"/>
      <c r="G1882" s="1">
        <f t="shared" si="56"/>
        <v>56.3</v>
      </c>
      <c r="H1882" s="10">
        <f t="shared" si="57"/>
        <v>0</v>
      </c>
    </row>
    <row r="1883" spans="3:8" x14ac:dyDescent="0.3">
      <c r="C1883" s="37"/>
      <c r="G1883" s="1">
        <f t="shared" si="56"/>
        <v>56.3</v>
      </c>
      <c r="H1883" s="10">
        <f t="shared" si="57"/>
        <v>0</v>
      </c>
    </row>
    <row r="1884" spans="3:8" x14ac:dyDescent="0.3">
      <c r="C1884" s="37"/>
      <c r="G1884" s="1">
        <f t="shared" ref="G1884:G1943" si="58">+G1883+D1884</f>
        <v>56.3</v>
      </c>
      <c r="H1884" s="10">
        <f t="shared" ref="H1884:H1943" si="59">+IF(YEAR(C1884)=YEAR(C1883),H1883+D1884, D1884)</f>
        <v>0</v>
      </c>
    </row>
    <row r="1885" spans="3:8" x14ac:dyDescent="0.3">
      <c r="C1885" s="37"/>
      <c r="G1885" s="1">
        <f t="shared" si="58"/>
        <v>56.3</v>
      </c>
      <c r="H1885" s="10">
        <f t="shared" si="59"/>
        <v>0</v>
      </c>
    </row>
    <row r="1886" spans="3:8" x14ac:dyDescent="0.3">
      <c r="C1886" s="37"/>
      <c r="G1886" s="1">
        <f t="shared" si="58"/>
        <v>56.3</v>
      </c>
      <c r="H1886" s="10">
        <f t="shared" si="59"/>
        <v>0</v>
      </c>
    </row>
    <row r="1887" spans="3:8" x14ac:dyDescent="0.3">
      <c r="C1887" s="37"/>
      <c r="G1887" s="1">
        <f t="shared" si="58"/>
        <v>56.3</v>
      </c>
      <c r="H1887" s="10">
        <f t="shared" si="59"/>
        <v>0</v>
      </c>
    </row>
    <row r="1888" spans="3:8" x14ac:dyDescent="0.3">
      <c r="C1888" s="37"/>
      <c r="G1888" s="1">
        <f t="shared" si="58"/>
        <v>56.3</v>
      </c>
      <c r="H1888" s="10">
        <f t="shared" si="59"/>
        <v>0</v>
      </c>
    </row>
    <row r="1889" spans="3:8" x14ac:dyDescent="0.3">
      <c r="C1889" s="37"/>
      <c r="G1889" s="1">
        <f t="shared" si="58"/>
        <v>56.3</v>
      </c>
      <c r="H1889" s="10">
        <f t="shared" si="59"/>
        <v>0</v>
      </c>
    </row>
    <row r="1890" spans="3:8" x14ac:dyDescent="0.3">
      <c r="C1890" s="37"/>
      <c r="G1890" s="1">
        <f t="shared" si="58"/>
        <v>56.3</v>
      </c>
      <c r="H1890" s="10">
        <f t="shared" si="59"/>
        <v>0</v>
      </c>
    </row>
    <row r="1891" spans="3:8" x14ac:dyDescent="0.3">
      <c r="C1891" s="37"/>
      <c r="G1891" s="1">
        <f t="shared" si="58"/>
        <v>56.3</v>
      </c>
      <c r="H1891" s="10">
        <f t="shared" si="59"/>
        <v>0</v>
      </c>
    </row>
    <row r="1892" spans="3:8" x14ac:dyDescent="0.3">
      <c r="C1892" s="37"/>
      <c r="G1892" s="1">
        <f t="shared" si="58"/>
        <v>56.3</v>
      </c>
      <c r="H1892" s="10">
        <f t="shared" si="59"/>
        <v>0</v>
      </c>
    </row>
    <row r="1893" spans="3:8" x14ac:dyDescent="0.3">
      <c r="C1893" s="37"/>
      <c r="G1893" s="1">
        <f t="shared" si="58"/>
        <v>56.3</v>
      </c>
      <c r="H1893" s="10">
        <f t="shared" si="59"/>
        <v>0</v>
      </c>
    </row>
    <row r="1894" spans="3:8" x14ac:dyDescent="0.3">
      <c r="C1894" s="37"/>
      <c r="G1894" s="1">
        <f t="shared" si="58"/>
        <v>56.3</v>
      </c>
      <c r="H1894" s="10">
        <f t="shared" si="59"/>
        <v>0</v>
      </c>
    </row>
    <row r="1895" spans="3:8" x14ac:dyDescent="0.3">
      <c r="C1895" s="37"/>
      <c r="G1895" s="1">
        <f t="shared" si="58"/>
        <v>56.3</v>
      </c>
      <c r="H1895" s="10">
        <f t="shared" si="59"/>
        <v>0</v>
      </c>
    </row>
    <row r="1896" spans="3:8" x14ac:dyDescent="0.3">
      <c r="C1896" s="37"/>
      <c r="G1896" s="1">
        <f t="shared" si="58"/>
        <v>56.3</v>
      </c>
      <c r="H1896" s="10">
        <f t="shared" si="59"/>
        <v>0</v>
      </c>
    </row>
    <row r="1897" spans="3:8" x14ac:dyDescent="0.3">
      <c r="C1897" s="37"/>
      <c r="G1897" s="1">
        <f t="shared" si="58"/>
        <v>56.3</v>
      </c>
      <c r="H1897" s="10">
        <f t="shared" si="59"/>
        <v>0</v>
      </c>
    </row>
    <row r="1898" spans="3:8" x14ac:dyDescent="0.3">
      <c r="C1898" s="37"/>
      <c r="G1898" s="1">
        <f t="shared" si="58"/>
        <v>56.3</v>
      </c>
      <c r="H1898" s="10">
        <f t="shared" si="59"/>
        <v>0</v>
      </c>
    </row>
    <row r="1899" spans="3:8" x14ac:dyDescent="0.3">
      <c r="C1899" s="37"/>
      <c r="G1899" s="1">
        <f t="shared" si="58"/>
        <v>56.3</v>
      </c>
      <c r="H1899" s="10">
        <f t="shared" si="59"/>
        <v>0</v>
      </c>
    </row>
    <row r="1900" spans="3:8" x14ac:dyDescent="0.3">
      <c r="C1900" s="37"/>
      <c r="G1900" s="1">
        <f t="shared" si="58"/>
        <v>56.3</v>
      </c>
      <c r="H1900" s="10">
        <f t="shared" si="59"/>
        <v>0</v>
      </c>
    </row>
    <row r="1901" spans="3:8" x14ac:dyDescent="0.3">
      <c r="C1901" s="37"/>
      <c r="G1901" s="1">
        <f t="shared" si="58"/>
        <v>56.3</v>
      </c>
      <c r="H1901" s="10">
        <f t="shared" si="59"/>
        <v>0</v>
      </c>
    </row>
    <row r="1902" spans="3:8" x14ac:dyDescent="0.3">
      <c r="C1902" s="37"/>
      <c r="G1902" s="1">
        <f t="shared" si="58"/>
        <v>56.3</v>
      </c>
      <c r="H1902" s="10">
        <f t="shared" si="59"/>
        <v>0</v>
      </c>
    </row>
    <row r="1903" spans="3:8" x14ac:dyDescent="0.3">
      <c r="C1903" s="37"/>
      <c r="G1903" s="1">
        <f t="shared" si="58"/>
        <v>56.3</v>
      </c>
      <c r="H1903" s="10">
        <f t="shared" si="59"/>
        <v>0</v>
      </c>
    </row>
    <row r="1904" spans="3:8" x14ac:dyDescent="0.3">
      <c r="C1904" s="37"/>
      <c r="G1904" s="1">
        <f t="shared" si="58"/>
        <v>56.3</v>
      </c>
      <c r="H1904" s="10">
        <f t="shared" si="59"/>
        <v>0</v>
      </c>
    </row>
    <row r="1905" spans="3:8" x14ac:dyDescent="0.3">
      <c r="C1905" s="37"/>
      <c r="G1905" s="1">
        <f t="shared" si="58"/>
        <v>56.3</v>
      </c>
      <c r="H1905" s="10">
        <f t="shared" si="59"/>
        <v>0</v>
      </c>
    </row>
    <row r="1906" spans="3:8" x14ac:dyDescent="0.3">
      <c r="C1906" s="37"/>
      <c r="G1906" s="1">
        <f t="shared" si="58"/>
        <v>56.3</v>
      </c>
      <c r="H1906" s="10">
        <f t="shared" si="59"/>
        <v>0</v>
      </c>
    </row>
    <row r="1907" spans="3:8" x14ac:dyDescent="0.3">
      <c r="C1907" s="37"/>
      <c r="G1907" s="1">
        <f t="shared" si="58"/>
        <v>56.3</v>
      </c>
      <c r="H1907" s="10">
        <f t="shared" si="59"/>
        <v>0</v>
      </c>
    </row>
    <row r="1908" spans="3:8" x14ac:dyDescent="0.3">
      <c r="C1908" s="37"/>
      <c r="G1908" s="1">
        <f t="shared" si="58"/>
        <v>56.3</v>
      </c>
      <c r="H1908" s="10">
        <f t="shared" si="59"/>
        <v>0</v>
      </c>
    </row>
    <row r="1909" spans="3:8" x14ac:dyDescent="0.3">
      <c r="C1909" s="37"/>
      <c r="G1909" s="1">
        <f t="shared" si="58"/>
        <v>56.3</v>
      </c>
      <c r="H1909" s="10">
        <f t="shared" si="59"/>
        <v>0</v>
      </c>
    </row>
    <row r="1910" spans="3:8" x14ac:dyDescent="0.3">
      <c r="C1910" s="37"/>
      <c r="G1910" s="1">
        <f t="shared" si="58"/>
        <v>56.3</v>
      </c>
      <c r="H1910" s="10">
        <f t="shared" si="59"/>
        <v>0</v>
      </c>
    </row>
    <row r="1911" spans="3:8" x14ac:dyDescent="0.3">
      <c r="C1911" s="37"/>
      <c r="G1911" s="1">
        <f t="shared" si="58"/>
        <v>56.3</v>
      </c>
      <c r="H1911" s="10">
        <f t="shared" si="59"/>
        <v>0</v>
      </c>
    </row>
    <row r="1912" spans="3:8" x14ac:dyDescent="0.3">
      <c r="C1912" s="37"/>
      <c r="G1912" s="1">
        <f t="shared" si="58"/>
        <v>56.3</v>
      </c>
      <c r="H1912" s="10">
        <f t="shared" si="59"/>
        <v>0</v>
      </c>
    </row>
    <row r="1913" spans="3:8" x14ac:dyDescent="0.3">
      <c r="C1913" s="37"/>
      <c r="G1913" s="1">
        <f t="shared" si="58"/>
        <v>56.3</v>
      </c>
      <c r="H1913" s="10">
        <f t="shared" si="59"/>
        <v>0</v>
      </c>
    </row>
    <row r="1914" spans="3:8" x14ac:dyDescent="0.3">
      <c r="C1914" s="37"/>
      <c r="G1914" s="1">
        <f t="shared" si="58"/>
        <v>56.3</v>
      </c>
      <c r="H1914" s="10">
        <f t="shared" si="59"/>
        <v>0</v>
      </c>
    </row>
    <row r="1915" spans="3:8" x14ac:dyDescent="0.3">
      <c r="C1915" s="37"/>
      <c r="G1915" s="1">
        <f t="shared" si="58"/>
        <v>56.3</v>
      </c>
      <c r="H1915" s="10">
        <f t="shared" si="59"/>
        <v>0</v>
      </c>
    </row>
    <row r="1916" spans="3:8" x14ac:dyDescent="0.3">
      <c r="C1916" s="37"/>
      <c r="G1916" s="1">
        <f t="shared" si="58"/>
        <v>56.3</v>
      </c>
      <c r="H1916" s="10">
        <f t="shared" si="59"/>
        <v>0</v>
      </c>
    </row>
    <row r="1917" spans="3:8" x14ac:dyDescent="0.3">
      <c r="C1917" s="37"/>
      <c r="G1917" s="1">
        <f t="shared" si="58"/>
        <v>56.3</v>
      </c>
      <c r="H1917" s="10">
        <f t="shared" si="59"/>
        <v>0</v>
      </c>
    </row>
    <row r="1918" spans="3:8" x14ac:dyDescent="0.3">
      <c r="C1918" s="37"/>
      <c r="G1918" s="1">
        <f t="shared" si="58"/>
        <v>56.3</v>
      </c>
      <c r="H1918" s="10">
        <f t="shared" si="59"/>
        <v>0</v>
      </c>
    </row>
    <row r="1919" spans="3:8" x14ac:dyDescent="0.3">
      <c r="C1919" s="37"/>
      <c r="G1919" s="1">
        <f t="shared" si="58"/>
        <v>56.3</v>
      </c>
      <c r="H1919" s="10">
        <f t="shared" si="59"/>
        <v>0</v>
      </c>
    </row>
    <row r="1920" spans="3:8" x14ac:dyDescent="0.3">
      <c r="C1920" s="37"/>
      <c r="G1920" s="1">
        <f t="shared" si="58"/>
        <v>56.3</v>
      </c>
      <c r="H1920" s="10">
        <f t="shared" si="59"/>
        <v>0</v>
      </c>
    </row>
    <row r="1921" spans="3:8" x14ac:dyDescent="0.3">
      <c r="C1921" s="37"/>
      <c r="G1921" s="1">
        <f t="shared" si="58"/>
        <v>56.3</v>
      </c>
      <c r="H1921" s="10">
        <f t="shared" si="59"/>
        <v>0</v>
      </c>
    </row>
    <row r="1922" spans="3:8" x14ac:dyDescent="0.3">
      <c r="C1922" s="37"/>
      <c r="G1922" s="1">
        <f t="shared" si="58"/>
        <v>56.3</v>
      </c>
      <c r="H1922" s="10">
        <f t="shared" si="59"/>
        <v>0</v>
      </c>
    </row>
    <row r="1923" spans="3:8" x14ac:dyDescent="0.3">
      <c r="C1923" s="37"/>
      <c r="G1923" s="1">
        <f t="shared" si="58"/>
        <v>56.3</v>
      </c>
      <c r="H1923" s="10">
        <f t="shared" si="59"/>
        <v>0</v>
      </c>
    </row>
    <row r="1924" spans="3:8" x14ac:dyDescent="0.3">
      <c r="C1924" s="37"/>
      <c r="G1924" s="1">
        <f t="shared" si="58"/>
        <v>56.3</v>
      </c>
      <c r="H1924" s="10">
        <f t="shared" si="59"/>
        <v>0</v>
      </c>
    </row>
    <row r="1925" spans="3:8" x14ac:dyDescent="0.3">
      <c r="C1925" s="37"/>
      <c r="G1925" s="1">
        <f t="shared" si="58"/>
        <v>56.3</v>
      </c>
      <c r="H1925" s="10">
        <f t="shared" si="59"/>
        <v>0</v>
      </c>
    </row>
    <row r="1926" spans="3:8" x14ac:dyDescent="0.3">
      <c r="C1926" s="37"/>
      <c r="G1926" s="1">
        <f t="shared" si="58"/>
        <v>56.3</v>
      </c>
      <c r="H1926" s="10">
        <f t="shared" si="59"/>
        <v>0</v>
      </c>
    </row>
    <row r="1927" spans="3:8" x14ac:dyDescent="0.3">
      <c r="C1927" s="37"/>
      <c r="G1927" s="1">
        <f t="shared" si="58"/>
        <v>56.3</v>
      </c>
      <c r="H1927" s="10">
        <f t="shared" si="59"/>
        <v>0</v>
      </c>
    </row>
    <row r="1928" spans="3:8" x14ac:dyDescent="0.3">
      <c r="C1928" s="37"/>
      <c r="G1928" s="1">
        <f t="shared" si="58"/>
        <v>56.3</v>
      </c>
      <c r="H1928" s="10">
        <f t="shared" si="59"/>
        <v>0</v>
      </c>
    </row>
    <row r="1929" spans="3:8" x14ac:dyDescent="0.3">
      <c r="C1929" s="37"/>
      <c r="G1929" s="1">
        <f t="shared" si="58"/>
        <v>56.3</v>
      </c>
      <c r="H1929" s="10">
        <f t="shared" si="59"/>
        <v>0</v>
      </c>
    </row>
    <row r="1930" spans="3:8" x14ac:dyDescent="0.3">
      <c r="C1930" s="37"/>
      <c r="G1930" s="1">
        <f t="shared" si="58"/>
        <v>56.3</v>
      </c>
      <c r="H1930" s="10">
        <f t="shared" si="59"/>
        <v>0</v>
      </c>
    </row>
    <row r="1931" spans="3:8" x14ac:dyDescent="0.3">
      <c r="C1931" s="37"/>
      <c r="G1931" s="1">
        <f t="shared" si="58"/>
        <v>56.3</v>
      </c>
      <c r="H1931" s="10">
        <f t="shared" si="59"/>
        <v>0</v>
      </c>
    </row>
    <row r="1932" spans="3:8" x14ac:dyDescent="0.3">
      <c r="C1932" s="37"/>
      <c r="G1932" s="1">
        <f t="shared" si="58"/>
        <v>56.3</v>
      </c>
      <c r="H1932" s="10">
        <f t="shared" si="59"/>
        <v>0</v>
      </c>
    </row>
    <row r="1933" spans="3:8" x14ac:dyDescent="0.3">
      <c r="C1933" s="37"/>
      <c r="G1933" s="1">
        <f t="shared" si="58"/>
        <v>56.3</v>
      </c>
      <c r="H1933" s="10">
        <f t="shared" si="59"/>
        <v>0</v>
      </c>
    </row>
    <row r="1934" spans="3:8" x14ac:dyDescent="0.3">
      <c r="C1934" s="37"/>
      <c r="G1934" s="1">
        <f t="shared" si="58"/>
        <v>56.3</v>
      </c>
      <c r="H1934" s="10">
        <f t="shared" si="59"/>
        <v>0</v>
      </c>
    </row>
    <row r="1935" spans="3:8" x14ac:dyDescent="0.3">
      <c r="C1935" s="37"/>
      <c r="G1935" s="1">
        <f t="shared" si="58"/>
        <v>56.3</v>
      </c>
      <c r="H1935" s="10">
        <f t="shared" si="59"/>
        <v>0</v>
      </c>
    </row>
    <row r="1936" spans="3:8" x14ac:dyDescent="0.3">
      <c r="C1936" s="37"/>
      <c r="G1936" s="1">
        <f t="shared" si="58"/>
        <v>56.3</v>
      </c>
      <c r="H1936" s="10">
        <f t="shared" si="59"/>
        <v>0</v>
      </c>
    </row>
    <row r="1937" spans="3:8" x14ac:dyDescent="0.3">
      <c r="C1937" s="37"/>
      <c r="G1937" s="1">
        <f t="shared" si="58"/>
        <v>56.3</v>
      </c>
      <c r="H1937" s="10">
        <f t="shared" si="59"/>
        <v>0</v>
      </c>
    </row>
    <row r="1938" spans="3:8" x14ac:dyDescent="0.3">
      <c r="C1938" s="37"/>
      <c r="G1938" s="1">
        <f t="shared" si="58"/>
        <v>56.3</v>
      </c>
      <c r="H1938" s="10">
        <f t="shared" si="59"/>
        <v>0</v>
      </c>
    </row>
    <row r="1939" spans="3:8" x14ac:dyDescent="0.3">
      <c r="C1939" s="37"/>
      <c r="G1939" s="1">
        <f t="shared" si="58"/>
        <v>56.3</v>
      </c>
      <c r="H1939" s="10">
        <f t="shared" si="59"/>
        <v>0</v>
      </c>
    </row>
    <row r="1940" spans="3:8" x14ac:dyDescent="0.3">
      <c r="C1940" s="37"/>
      <c r="G1940" s="1">
        <f t="shared" si="58"/>
        <v>56.3</v>
      </c>
      <c r="H1940" s="10">
        <f t="shared" si="59"/>
        <v>0</v>
      </c>
    </row>
    <row r="1941" spans="3:8" x14ac:dyDescent="0.3">
      <c r="C1941" s="37"/>
      <c r="G1941" s="1">
        <f t="shared" si="58"/>
        <v>56.3</v>
      </c>
      <c r="H1941" s="10">
        <f t="shared" si="59"/>
        <v>0</v>
      </c>
    </row>
    <row r="1942" spans="3:8" x14ac:dyDescent="0.3">
      <c r="C1942" s="37"/>
      <c r="G1942" s="1">
        <f t="shared" si="58"/>
        <v>56.3</v>
      </c>
      <c r="H1942" s="10">
        <f t="shared" si="59"/>
        <v>0</v>
      </c>
    </row>
    <row r="1943" spans="3:8" x14ac:dyDescent="0.3">
      <c r="C1943" s="37"/>
      <c r="G1943" s="1">
        <f t="shared" si="58"/>
        <v>56.3</v>
      </c>
      <c r="H1943" s="10">
        <f t="shared" si="59"/>
        <v>0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U690"/>
  <sheetViews>
    <sheetView workbookViewId="0">
      <selection activeCell="I13" sqref="I13"/>
    </sheetView>
  </sheetViews>
  <sheetFormatPr defaultRowHeight="16.5" x14ac:dyDescent="0.3"/>
  <cols>
    <col min="5" max="5" width="11.125" bestFit="1" customWidth="1"/>
    <col min="6" max="6" width="9" customWidth="1"/>
    <col min="7" max="7" width="11.125" customWidth="1"/>
    <col min="8" max="8" width="11.375" bestFit="1" customWidth="1"/>
    <col min="15" max="15" width="11.125" bestFit="1" customWidth="1"/>
  </cols>
  <sheetData>
    <row r="7" spans="5:10" x14ac:dyDescent="0.3">
      <c r="E7" t="s">
        <v>85</v>
      </c>
      <c r="H7" t="s">
        <v>86</v>
      </c>
    </row>
    <row r="8" spans="5:10" x14ac:dyDescent="0.3">
      <c r="E8" s="37">
        <v>43467</v>
      </c>
      <c r="F8" s="1">
        <v>0</v>
      </c>
      <c r="G8" s="54">
        <f>+F8*1000000</f>
        <v>0</v>
      </c>
      <c r="H8" s="54">
        <f>+G8</f>
        <v>0</v>
      </c>
      <c r="J8">
        <v>-18</v>
      </c>
    </row>
    <row r="9" spans="5:10" x14ac:dyDescent="0.3">
      <c r="E9" s="37">
        <v>43468</v>
      </c>
      <c r="F9" s="1">
        <v>0</v>
      </c>
      <c r="G9" s="54">
        <f t="shared" ref="G9:G72" si="0">+F9*1000000</f>
        <v>0</v>
      </c>
      <c r="H9" s="54">
        <f>+H8+G9</f>
        <v>0</v>
      </c>
      <c r="J9">
        <v>0</v>
      </c>
    </row>
    <row r="10" spans="5:10" x14ac:dyDescent="0.3">
      <c r="E10" s="37">
        <v>43469</v>
      </c>
      <c r="F10" s="1">
        <v>-30.2</v>
      </c>
      <c r="G10" s="54">
        <f t="shared" si="0"/>
        <v>-30200000</v>
      </c>
      <c r="H10" s="54">
        <f t="shared" ref="H10:H73" si="1">+H9+G10</f>
        <v>-30200000</v>
      </c>
      <c r="J10">
        <v>0</v>
      </c>
    </row>
    <row r="11" spans="5:10" x14ac:dyDescent="0.3">
      <c r="E11" s="37">
        <v>43472</v>
      </c>
      <c r="F11" s="1">
        <v>0</v>
      </c>
      <c r="G11" s="54">
        <f t="shared" si="0"/>
        <v>0</v>
      </c>
      <c r="H11" s="54">
        <f t="shared" si="1"/>
        <v>-30200000</v>
      </c>
      <c r="J11">
        <v>1</v>
      </c>
    </row>
    <row r="12" spans="5:10" x14ac:dyDescent="0.3">
      <c r="E12" s="37">
        <v>43473</v>
      </c>
      <c r="F12" s="1">
        <v>-0.9</v>
      </c>
      <c r="G12" s="54">
        <f t="shared" si="0"/>
        <v>-900000</v>
      </c>
      <c r="H12" s="54">
        <f t="shared" si="1"/>
        <v>-31100000</v>
      </c>
      <c r="J12">
        <v>-18.899999999999999</v>
      </c>
    </row>
    <row r="13" spans="5:10" x14ac:dyDescent="0.3">
      <c r="E13" s="37">
        <v>43474</v>
      </c>
      <c r="F13" s="1">
        <v>0</v>
      </c>
      <c r="G13" s="54">
        <f t="shared" si="0"/>
        <v>0</v>
      </c>
      <c r="H13" s="54">
        <f t="shared" si="1"/>
        <v>-31100000</v>
      </c>
      <c r="J13">
        <v>0</v>
      </c>
    </row>
    <row r="14" spans="5:10" x14ac:dyDescent="0.3">
      <c r="E14" s="37">
        <v>43475</v>
      </c>
      <c r="F14" s="1">
        <v>0</v>
      </c>
      <c r="G14" s="54">
        <f t="shared" si="0"/>
        <v>0</v>
      </c>
      <c r="H14" s="54">
        <f t="shared" si="1"/>
        <v>-31100000</v>
      </c>
      <c r="J14">
        <v>-1</v>
      </c>
    </row>
    <row r="15" spans="5:10" x14ac:dyDescent="0.3">
      <c r="E15" s="37">
        <v>43476</v>
      </c>
      <c r="F15" s="1">
        <v>4.5999999999999996</v>
      </c>
      <c r="G15" s="54">
        <f t="shared" si="0"/>
        <v>4600000</v>
      </c>
      <c r="H15" s="54">
        <f t="shared" si="1"/>
        <v>-26500000</v>
      </c>
      <c r="J15">
        <v>0</v>
      </c>
    </row>
    <row r="16" spans="5:10" x14ac:dyDescent="0.3">
      <c r="E16" s="37">
        <v>43479</v>
      </c>
      <c r="F16" s="1">
        <v>0</v>
      </c>
      <c r="G16" s="54">
        <f t="shared" si="0"/>
        <v>0</v>
      </c>
      <c r="H16" s="54">
        <f t="shared" si="1"/>
        <v>-26500000</v>
      </c>
      <c r="J16">
        <v>25</v>
      </c>
    </row>
    <row r="17" spans="5:21" x14ac:dyDescent="0.3">
      <c r="E17" s="37">
        <v>43480</v>
      </c>
      <c r="F17" s="1">
        <v>0</v>
      </c>
      <c r="G17" s="54">
        <f t="shared" si="0"/>
        <v>0</v>
      </c>
      <c r="H17" s="54">
        <f t="shared" si="1"/>
        <v>-26500000</v>
      </c>
      <c r="J17">
        <v>5.2</v>
      </c>
    </row>
    <row r="18" spans="5:21" x14ac:dyDescent="0.3">
      <c r="E18" s="37">
        <v>43481</v>
      </c>
      <c r="F18" s="1">
        <v>11.5</v>
      </c>
      <c r="G18" s="54">
        <f t="shared" si="0"/>
        <v>11500000</v>
      </c>
      <c r="H18" s="54">
        <f t="shared" si="1"/>
        <v>-15000000</v>
      </c>
      <c r="J18">
        <v>0</v>
      </c>
    </row>
    <row r="19" spans="5:21" x14ac:dyDescent="0.3">
      <c r="E19" s="37">
        <v>43482</v>
      </c>
      <c r="F19" s="1">
        <v>0</v>
      </c>
      <c r="G19" s="54">
        <f t="shared" si="0"/>
        <v>0</v>
      </c>
      <c r="H19" s="54">
        <f t="shared" si="1"/>
        <v>-15000000</v>
      </c>
      <c r="J19">
        <v>-8.1</v>
      </c>
    </row>
    <row r="20" spans="5:21" x14ac:dyDescent="0.3">
      <c r="E20" s="37">
        <v>43483</v>
      </c>
      <c r="F20" s="1">
        <v>13</v>
      </c>
      <c r="G20" s="54">
        <f t="shared" si="0"/>
        <v>13000000</v>
      </c>
      <c r="H20" s="54">
        <f t="shared" si="1"/>
        <v>-2000000</v>
      </c>
      <c r="J20">
        <v>0</v>
      </c>
    </row>
    <row r="21" spans="5:21" x14ac:dyDescent="0.3">
      <c r="E21" s="37">
        <v>43486</v>
      </c>
      <c r="F21" s="1">
        <v>0</v>
      </c>
      <c r="G21" s="54">
        <f t="shared" si="0"/>
        <v>0</v>
      </c>
      <c r="H21" s="54">
        <f t="shared" si="1"/>
        <v>-2000000</v>
      </c>
      <c r="J21">
        <v>-13.4</v>
      </c>
    </row>
    <row r="22" spans="5:21" x14ac:dyDescent="0.3">
      <c r="E22" s="37">
        <v>43487</v>
      </c>
      <c r="F22" s="1">
        <v>0</v>
      </c>
      <c r="G22" s="54">
        <f t="shared" si="0"/>
        <v>0</v>
      </c>
      <c r="H22" s="54">
        <f t="shared" si="1"/>
        <v>-2000000</v>
      </c>
      <c r="J22">
        <v>16.100000000000001</v>
      </c>
    </row>
    <row r="23" spans="5:21" x14ac:dyDescent="0.3">
      <c r="E23" s="37">
        <v>43488</v>
      </c>
      <c r="F23" s="1">
        <v>0</v>
      </c>
      <c r="G23" s="54">
        <f t="shared" si="0"/>
        <v>0</v>
      </c>
      <c r="H23" s="54">
        <f t="shared" si="1"/>
        <v>-2000000</v>
      </c>
      <c r="J23">
        <v>0</v>
      </c>
    </row>
    <row r="24" spans="5:21" x14ac:dyDescent="0.3">
      <c r="E24" s="37">
        <v>43489</v>
      </c>
      <c r="F24" s="1">
        <v>0</v>
      </c>
      <c r="G24" s="54">
        <f t="shared" si="0"/>
        <v>0</v>
      </c>
      <c r="H24" s="54">
        <f t="shared" si="1"/>
        <v>-2000000</v>
      </c>
      <c r="J24">
        <v>-14.6</v>
      </c>
    </row>
    <row r="25" spans="5:21" x14ac:dyDescent="0.3">
      <c r="E25" s="37">
        <v>43490</v>
      </c>
      <c r="F25" s="1">
        <v>3.4</v>
      </c>
      <c r="G25" s="54">
        <f t="shared" si="0"/>
        <v>3400000</v>
      </c>
      <c r="H25" s="54">
        <f t="shared" si="1"/>
        <v>1400000</v>
      </c>
      <c r="J25">
        <v>0</v>
      </c>
    </row>
    <row r="26" spans="5:21" x14ac:dyDescent="0.3">
      <c r="E26" s="37">
        <v>43493</v>
      </c>
      <c r="F26" s="1">
        <v>-3</v>
      </c>
      <c r="G26" s="54">
        <f t="shared" si="0"/>
        <v>-3000000</v>
      </c>
      <c r="H26" s="54">
        <f t="shared" si="1"/>
        <v>-1600000</v>
      </c>
      <c r="J26">
        <v>0</v>
      </c>
    </row>
    <row r="27" spans="5:21" x14ac:dyDescent="0.3">
      <c r="E27" s="37">
        <v>43494</v>
      </c>
      <c r="F27" s="1">
        <v>18</v>
      </c>
      <c r="G27" s="54">
        <f t="shared" si="0"/>
        <v>18000000</v>
      </c>
      <c r="H27" s="54">
        <f t="shared" si="1"/>
        <v>16400000</v>
      </c>
      <c r="J27">
        <v>0</v>
      </c>
    </row>
    <row r="28" spans="5:21" x14ac:dyDescent="0.3">
      <c r="E28" s="37">
        <v>43495</v>
      </c>
      <c r="F28" s="1">
        <v>17</v>
      </c>
      <c r="G28" s="54">
        <f t="shared" si="0"/>
        <v>17000000</v>
      </c>
      <c r="H28" s="54">
        <f t="shared" si="1"/>
        <v>33400000</v>
      </c>
      <c r="J28">
        <v>0</v>
      </c>
    </row>
    <row r="29" spans="5:21" x14ac:dyDescent="0.3">
      <c r="E29" s="37">
        <v>43496</v>
      </c>
      <c r="F29" s="1">
        <v>0</v>
      </c>
      <c r="G29" s="54">
        <f t="shared" si="0"/>
        <v>0</v>
      </c>
      <c r="H29" s="54">
        <f t="shared" si="1"/>
        <v>33400000</v>
      </c>
      <c r="J29">
        <v>15</v>
      </c>
    </row>
    <row r="30" spans="5:21" x14ac:dyDescent="0.3">
      <c r="E30" s="37">
        <v>43497</v>
      </c>
      <c r="F30" s="1">
        <v>0</v>
      </c>
      <c r="G30" s="54">
        <f t="shared" si="0"/>
        <v>0</v>
      </c>
      <c r="H30" s="54">
        <f t="shared" si="1"/>
        <v>33400000</v>
      </c>
      <c r="J30">
        <v>-5.3</v>
      </c>
    </row>
    <row r="31" spans="5:21" x14ac:dyDescent="0.3">
      <c r="E31" s="37">
        <v>43503</v>
      </c>
      <c r="F31" s="1">
        <v>4</v>
      </c>
      <c r="G31" s="54">
        <f t="shared" si="0"/>
        <v>4000000</v>
      </c>
      <c r="H31" s="54">
        <f t="shared" si="1"/>
        <v>37400000</v>
      </c>
      <c r="J31">
        <v>-15</v>
      </c>
    </row>
    <row r="32" spans="5:21" x14ac:dyDescent="0.3">
      <c r="E32" s="37">
        <v>43504</v>
      </c>
      <c r="F32" s="1">
        <v>0</v>
      </c>
      <c r="G32" s="54">
        <f t="shared" si="0"/>
        <v>0</v>
      </c>
      <c r="H32" s="54">
        <f t="shared" si="1"/>
        <v>37400000</v>
      </c>
      <c r="J32">
        <v>-4</v>
      </c>
      <c r="O32" s="37">
        <v>43467</v>
      </c>
      <c r="P32" s="1"/>
      <c r="U32">
        <v>-18</v>
      </c>
    </row>
    <row r="33" spans="5:21" x14ac:dyDescent="0.3">
      <c r="E33" s="37">
        <v>43507</v>
      </c>
      <c r="F33" s="1">
        <v>0</v>
      </c>
      <c r="G33" s="54">
        <f t="shared" si="0"/>
        <v>0</v>
      </c>
      <c r="H33" s="54">
        <f t="shared" si="1"/>
        <v>37400000</v>
      </c>
      <c r="J33">
        <v>16.100000000000001</v>
      </c>
      <c r="O33" s="37">
        <v>43468</v>
      </c>
      <c r="P33" s="1"/>
      <c r="U33">
        <v>0</v>
      </c>
    </row>
    <row r="34" spans="5:21" x14ac:dyDescent="0.3">
      <c r="E34" s="37">
        <v>43508</v>
      </c>
      <c r="F34" s="1">
        <v>-1.1000000000000001</v>
      </c>
      <c r="G34" s="54">
        <f t="shared" si="0"/>
        <v>-1100000</v>
      </c>
      <c r="H34" s="54">
        <f t="shared" si="1"/>
        <v>36300000</v>
      </c>
      <c r="J34">
        <v>0</v>
      </c>
      <c r="O34" s="37">
        <v>43469</v>
      </c>
      <c r="P34" s="1"/>
      <c r="U34">
        <v>0</v>
      </c>
    </row>
    <row r="35" spans="5:21" x14ac:dyDescent="0.3">
      <c r="E35" s="37">
        <v>43509</v>
      </c>
      <c r="F35" s="1">
        <v>0</v>
      </c>
      <c r="G35" s="54">
        <f t="shared" si="0"/>
        <v>0</v>
      </c>
      <c r="H35" s="54">
        <f t="shared" si="1"/>
        <v>36300000</v>
      </c>
      <c r="J35">
        <v>0</v>
      </c>
      <c r="O35" s="37">
        <v>43472</v>
      </c>
      <c r="P35" s="1"/>
      <c r="U35">
        <v>1</v>
      </c>
    </row>
    <row r="36" spans="5:21" x14ac:dyDescent="0.3">
      <c r="E36" s="37">
        <v>43510</v>
      </c>
      <c r="F36" s="1">
        <v>-13.2</v>
      </c>
      <c r="G36" s="54">
        <f t="shared" si="0"/>
        <v>-13200000</v>
      </c>
      <c r="H36" s="54">
        <f t="shared" si="1"/>
        <v>23100000</v>
      </c>
      <c r="J36">
        <v>-14.1</v>
      </c>
      <c r="O36" s="37">
        <v>43473</v>
      </c>
      <c r="P36" s="1"/>
      <c r="U36">
        <v>-18.899999999999999</v>
      </c>
    </row>
    <row r="37" spans="5:21" x14ac:dyDescent="0.3">
      <c r="E37" s="37">
        <v>43511</v>
      </c>
      <c r="F37" s="1">
        <v>-5.4</v>
      </c>
      <c r="G37" s="54">
        <f t="shared" si="0"/>
        <v>-5400000</v>
      </c>
      <c r="H37" s="54">
        <f t="shared" si="1"/>
        <v>17700000</v>
      </c>
      <c r="J37">
        <v>-8</v>
      </c>
      <c r="O37" s="37">
        <v>43474</v>
      </c>
      <c r="P37" s="1"/>
      <c r="U37">
        <v>0</v>
      </c>
    </row>
    <row r="38" spans="5:21" x14ac:dyDescent="0.3">
      <c r="E38" s="37">
        <v>43514</v>
      </c>
      <c r="F38" s="1">
        <v>6.5</v>
      </c>
      <c r="G38" s="54">
        <f t="shared" si="0"/>
        <v>6500000</v>
      </c>
      <c r="H38" s="54">
        <f t="shared" si="1"/>
        <v>24200000</v>
      </c>
      <c r="J38">
        <v>0</v>
      </c>
      <c r="O38" s="37">
        <v>43475</v>
      </c>
      <c r="P38" s="1"/>
      <c r="U38">
        <v>-1</v>
      </c>
    </row>
    <row r="39" spans="5:21" x14ac:dyDescent="0.3">
      <c r="E39" s="37">
        <v>43515</v>
      </c>
      <c r="F39" s="1">
        <v>0</v>
      </c>
      <c r="G39" s="54">
        <f t="shared" si="0"/>
        <v>0</v>
      </c>
      <c r="H39" s="54">
        <f t="shared" si="1"/>
        <v>24200000</v>
      </c>
      <c r="J39">
        <v>0</v>
      </c>
      <c r="O39" s="37">
        <v>43476</v>
      </c>
      <c r="P39" s="1"/>
      <c r="U39">
        <v>0</v>
      </c>
    </row>
    <row r="40" spans="5:21" x14ac:dyDescent="0.3">
      <c r="E40" s="37">
        <v>43516</v>
      </c>
      <c r="F40" s="1">
        <v>0</v>
      </c>
      <c r="G40" s="54">
        <f t="shared" si="0"/>
        <v>0</v>
      </c>
      <c r="H40" s="54">
        <f t="shared" si="1"/>
        <v>24200000</v>
      </c>
      <c r="J40">
        <v>0</v>
      </c>
      <c r="O40" s="37">
        <v>43479</v>
      </c>
      <c r="P40" s="1"/>
      <c r="U40">
        <v>25</v>
      </c>
    </row>
    <row r="41" spans="5:21" x14ac:dyDescent="0.3">
      <c r="E41" s="37">
        <v>43517</v>
      </c>
      <c r="F41" s="1">
        <v>22</v>
      </c>
      <c r="G41" s="54">
        <f t="shared" si="0"/>
        <v>22000000</v>
      </c>
      <c r="H41" s="54">
        <f t="shared" si="1"/>
        <v>46200000</v>
      </c>
      <c r="J41">
        <v>-12.2</v>
      </c>
      <c r="O41" s="37">
        <v>43480</v>
      </c>
      <c r="P41" s="1"/>
      <c r="U41">
        <v>5.2</v>
      </c>
    </row>
    <row r="42" spans="5:21" x14ac:dyDescent="0.3">
      <c r="E42" s="37">
        <v>43518</v>
      </c>
      <c r="F42" s="1">
        <v>0</v>
      </c>
      <c r="G42" s="54">
        <f t="shared" si="0"/>
        <v>0</v>
      </c>
      <c r="H42" s="54">
        <f t="shared" si="1"/>
        <v>46200000</v>
      </c>
      <c r="J42">
        <v>4.7</v>
      </c>
      <c r="O42" s="37">
        <v>43481</v>
      </c>
      <c r="P42" s="1"/>
      <c r="U42">
        <v>0</v>
      </c>
    </row>
    <row r="43" spans="5:21" x14ac:dyDescent="0.3">
      <c r="E43" s="37">
        <v>43521</v>
      </c>
      <c r="F43" s="1">
        <v>0</v>
      </c>
      <c r="G43" s="54">
        <f t="shared" si="0"/>
        <v>0</v>
      </c>
      <c r="H43" s="54">
        <f t="shared" si="1"/>
        <v>46200000</v>
      </c>
      <c r="J43">
        <v>-11</v>
      </c>
      <c r="O43" s="37">
        <v>43482</v>
      </c>
      <c r="P43" s="1"/>
      <c r="U43">
        <v>-8.1</v>
      </c>
    </row>
    <row r="44" spans="5:21" x14ac:dyDescent="0.3">
      <c r="E44" s="37">
        <v>43522</v>
      </c>
      <c r="F44" s="1">
        <v>-17</v>
      </c>
      <c r="G44" s="54">
        <f t="shared" si="0"/>
        <v>-17000000</v>
      </c>
      <c r="H44" s="54">
        <f t="shared" si="1"/>
        <v>29200000</v>
      </c>
      <c r="J44">
        <v>-10.5</v>
      </c>
      <c r="O44" s="37">
        <v>43483</v>
      </c>
      <c r="P44" s="1"/>
      <c r="U44">
        <v>0</v>
      </c>
    </row>
    <row r="45" spans="5:21" x14ac:dyDescent="0.3">
      <c r="E45" s="37">
        <v>43523</v>
      </c>
      <c r="F45" s="1">
        <v>0</v>
      </c>
      <c r="G45" s="54">
        <f t="shared" si="0"/>
        <v>0</v>
      </c>
      <c r="H45" s="54">
        <f t="shared" si="1"/>
        <v>29200000</v>
      </c>
      <c r="J45">
        <v>10</v>
      </c>
      <c r="O45" s="37">
        <v>43486</v>
      </c>
      <c r="P45" s="1"/>
      <c r="U45">
        <v>-13.4</v>
      </c>
    </row>
    <row r="46" spans="5:21" x14ac:dyDescent="0.3">
      <c r="E46" s="37">
        <v>43524</v>
      </c>
      <c r="F46" s="1">
        <v>0</v>
      </c>
      <c r="G46" s="54">
        <f t="shared" si="0"/>
        <v>0</v>
      </c>
      <c r="H46" s="54">
        <f t="shared" si="1"/>
        <v>29200000</v>
      </c>
      <c r="J46">
        <v>0</v>
      </c>
      <c r="O46" s="37">
        <v>43487</v>
      </c>
      <c r="P46" s="1"/>
      <c r="U46">
        <v>16.100000000000001</v>
      </c>
    </row>
    <row r="47" spans="5:21" x14ac:dyDescent="0.3">
      <c r="E47" s="37">
        <v>43528</v>
      </c>
      <c r="F47" s="1">
        <v>-0.7</v>
      </c>
      <c r="G47" s="54">
        <f t="shared" si="0"/>
        <v>-700000</v>
      </c>
      <c r="H47" s="54">
        <f t="shared" si="1"/>
        <v>28500000</v>
      </c>
      <c r="J47">
        <v>-6.7</v>
      </c>
      <c r="O47" s="37">
        <v>43488</v>
      </c>
      <c r="P47" s="1"/>
      <c r="U47">
        <v>0</v>
      </c>
    </row>
    <row r="48" spans="5:21" x14ac:dyDescent="0.3">
      <c r="E48" s="37">
        <v>43529</v>
      </c>
      <c r="F48" s="1">
        <v>0</v>
      </c>
      <c r="G48" s="54">
        <f t="shared" si="0"/>
        <v>0</v>
      </c>
      <c r="H48" s="54">
        <f t="shared" si="1"/>
        <v>28500000</v>
      </c>
      <c r="J48">
        <v>-11.8</v>
      </c>
      <c r="O48" s="37">
        <v>43489</v>
      </c>
      <c r="P48" s="1"/>
      <c r="U48">
        <v>-14.6</v>
      </c>
    </row>
    <row r="49" spans="5:21" x14ac:dyDescent="0.3">
      <c r="E49" s="37">
        <v>43530</v>
      </c>
      <c r="F49" s="1">
        <v>0</v>
      </c>
      <c r="G49" s="54">
        <f t="shared" si="0"/>
        <v>0</v>
      </c>
      <c r="H49" s="54">
        <f t="shared" si="1"/>
        <v>28500000</v>
      </c>
      <c r="J49">
        <v>0</v>
      </c>
      <c r="O49" s="37">
        <v>43490</v>
      </c>
      <c r="P49" s="1"/>
      <c r="U49">
        <v>0</v>
      </c>
    </row>
    <row r="50" spans="5:21" x14ac:dyDescent="0.3">
      <c r="E50" s="37">
        <v>43531</v>
      </c>
      <c r="F50" s="1">
        <v>0</v>
      </c>
      <c r="G50" s="54">
        <f t="shared" si="0"/>
        <v>0</v>
      </c>
      <c r="H50" s="54">
        <f t="shared" si="1"/>
        <v>28500000</v>
      </c>
      <c r="J50">
        <v>-5.6</v>
      </c>
      <c r="O50" s="37">
        <v>43493</v>
      </c>
      <c r="P50" s="1"/>
      <c r="U50">
        <v>0</v>
      </c>
    </row>
    <row r="51" spans="5:21" x14ac:dyDescent="0.3">
      <c r="E51" s="37">
        <v>43532</v>
      </c>
      <c r="F51" s="1">
        <v>0</v>
      </c>
      <c r="G51" s="54">
        <f t="shared" si="0"/>
        <v>0</v>
      </c>
      <c r="H51" s="54">
        <f t="shared" si="1"/>
        <v>28500000</v>
      </c>
      <c r="J51">
        <v>4.7</v>
      </c>
      <c r="O51" s="37">
        <v>43494</v>
      </c>
      <c r="P51" s="1"/>
      <c r="U51">
        <v>0</v>
      </c>
    </row>
    <row r="52" spans="5:21" x14ac:dyDescent="0.3">
      <c r="E52" s="37">
        <v>43535</v>
      </c>
      <c r="F52" s="1">
        <v>0</v>
      </c>
      <c r="G52" s="54">
        <f t="shared" si="0"/>
        <v>0</v>
      </c>
      <c r="H52" s="54">
        <f t="shared" si="1"/>
        <v>28500000</v>
      </c>
      <c r="J52">
        <v>0</v>
      </c>
      <c r="O52" s="37">
        <v>43495</v>
      </c>
      <c r="P52" s="1"/>
      <c r="U52">
        <v>0</v>
      </c>
    </row>
    <row r="53" spans="5:21" x14ac:dyDescent="0.3">
      <c r="E53" s="37">
        <v>43536</v>
      </c>
      <c r="F53" s="1">
        <v>0</v>
      </c>
      <c r="G53" s="54">
        <f t="shared" si="0"/>
        <v>0</v>
      </c>
      <c r="H53" s="54">
        <f t="shared" si="1"/>
        <v>28500000</v>
      </c>
      <c r="J53">
        <v>0</v>
      </c>
      <c r="O53" s="37">
        <v>43496</v>
      </c>
      <c r="P53" s="1"/>
      <c r="U53">
        <v>15</v>
      </c>
    </row>
    <row r="54" spans="5:21" x14ac:dyDescent="0.3">
      <c r="E54" s="37">
        <v>43537</v>
      </c>
      <c r="F54" s="1">
        <v>0</v>
      </c>
      <c r="G54" s="54">
        <f t="shared" si="0"/>
        <v>0</v>
      </c>
      <c r="H54" s="54">
        <f t="shared" si="1"/>
        <v>28500000</v>
      </c>
      <c r="J54">
        <v>-8</v>
      </c>
      <c r="O54" s="37">
        <v>43497</v>
      </c>
      <c r="P54" s="1"/>
      <c r="U54">
        <v>-5.3</v>
      </c>
    </row>
    <row r="55" spans="5:21" x14ac:dyDescent="0.3">
      <c r="E55" s="37">
        <v>43538</v>
      </c>
      <c r="F55" s="1">
        <v>-7.1</v>
      </c>
      <c r="G55" s="54">
        <f t="shared" si="0"/>
        <v>-7100000</v>
      </c>
      <c r="H55" s="54">
        <f t="shared" si="1"/>
        <v>21400000</v>
      </c>
      <c r="J55">
        <v>0</v>
      </c>
      <c r="O55" s="37">
        <v>43503</v>
      </c>
      <c r="P55" s="1"/>
      <c r="U55">
        <v>-15</v>
      </c>
    </row>
    <row r="56" spans="5:21" x14ac:dyDescent="0.3">
      <c r="E56" s="37">
        <v>43539</v>
      </c>
      <c r="F56" s="1">
        <v>0</v>
      </c>
      <c r="G56" s="54">
        <f t="shared" si="0"/>
        <v>0</v>
      </c>
      <c r="H56" s="54">
        <f t="shared" si="1"/>
        <v>21400000</v>
      </c>
      <c r="J56">
        <v>0</v>
      </c>
      <c r="O56" s="37">
        <v>43504</v>
      </c>
      <c r="P56" s="1"/>
      <c r="U56">
        <v>-4</v>
      </c>
    </row>
    <row r="57" spans="5:21" x14ac:dyDescent="0.3">
      <c r="E57" s="37">
        <v>43542</v>
      </c>
      <c r="F57" s="1">
        <v>0</v>
      </c>
      <c r="G57" s="54">
        <f t="shared" si="0"/>
        <v>0</v>
      </c>
      <c r="H57" s="54">
        <f t="shared" si="1"/>
        <v>21400000</v>
      </c>
      <c r="J57">
        <v>0</v>
      </c>
      <c r="O57" s="37">
        <v>43507</v>
      </c>
      <c r="P57" s="1"/>
      <c r="U57">
        <v>16.100000000000001</v>
      </c>
    </row>
    <row r="58" spans="5:21" x14ac:dyDescent="0.3">
      <c r="E58" s="37">
        <v>43543</v>
      </c>
      <c r="F58" s="1">
        <v>0</v>
      </c>
      <c r="G58" s="54">
        <f t="shared" si="0"/>
        <v>0</v>
      </c>
      <c r="H58" s="54">
        <f t="shared" si="1"/>
        <v>21400000</v>
      </c>
      <c r="J58">
        <v>0</v>
      </c>
      <c r="O58" s="37">
        <v>43508</v>
      </c>
      <c r="P58" s="1"/>
      <c r="U58">
        <v>0</v>
      </c>
    </row>
    <row r="59" spans="5:21" x14ac:dyDescent="0.3">
      <c r="E59" s="37">
        <v>43544</v>
      </c>
      <c r="F59" s="1">
        <v>0</v>
      </c>
      <c r="G59" s="54">
        <f t="shared" si="0"/>
        <v>0</v>
      </c>
      <c r="H59" s="54">
        <f t="shared" si="1"/>
        <v>21400000</v>
      </c>
      <c r="J59">
        <v>-7.7</v>
      </c>
      <c r="O59" s="37">
        <v>43509</v>
      </c>
      <c r="P59" s="1"/>
      <c r="U59">
        <v>0</v>
      </c>
    </row>
    <row r="60" spans="5:21" x14ac:dyDescent="0.3">
      <c r="E60" s="37">
        <v>43545</v>
      </c>
      <c r="F60" s="1">
        <v>0</v>
      </c>
      <c r="G60" s="54">
        <f t="shared" si="0"/>
        <v>0</v>
      </c>
      <c r="H60" s="54">
        <f t="shared" si="1"/>
        <v>21400000</v>
      </c>
      <c r="J60">
        <v>3.8</v>
      </c>
      <c r="O60" s="37">
        <v>43510</v>
      </c>
      <c r="P60" s="1"/>
      <c r="U60">
        <v>-14.1</v>
      </c>
    </row>
    <row r="61" spans="5:21" x14ac:dyDescent="0.3">
      <c r="E61" s="37">
        <v>43546</v>
      </c>
      <c r="F61" s="1">
        <v>-6</v>
      </c>
      <c r="G61" s="54">
        <f t="shared" si="0"/>
        <v>-6000000</v>
      </c>
      <c r="H61" s="54">
        <f t="shared" si="1"/>
        <v>15400000</v>
      </c>
      <c r="J61">
        <v>-12.8</v>
      </c>
      <c r="O61" s="37">
        <v>43511</v>
      </c>
      <c r="P61" s="1"/>
      <c r="U61">
        <v>-8</v>
      </c>
    </row>
    <row r="62" spans="5:21" x14ac:dyDescent="0.3">
      <c r="E62" s="37">
        <v>43549</v>
      </c>
      <c r="F62" s="1">
        <v>0</v>
      </c>
      <c r="G62" s="54">
        <f t="shared" si="0"/>
        <v>0</v>
      </c>
      <c r="H62" s="54">
        <f t="shared" si="1"/>
        <v>15400000</v>
      </c>
      <c r="J62">
        <v>-18</v>
      </c>
      <c r="O62" s="37">
        <v>43514</v>
      </c>
      <c r="P62" s="1"/>
      <c r="U62">
        <v>0</v>
      </c>
    </row>
    <row r="63" spans="5:21" x14ac:dyDescent="0.3">
      <c r="E63" s="37">
        <v>43550</v>
      </c>
      <c r="F63" s="1">
        <v>0.4</v>
      </c>
      <c r="G63" s="54">
        <f t="shared" si="0"/>
        <v>400000</v>
      </c>
      <c r="H63" s="54">
        <f t="shared" si="1"/>
        <v>15800000</v>
      </c>
      <c r="J63">
        <v>0</v>
      </c>
      <c r="O63" s="37">
        <v>43515</v>
      </c>
      <c r="P63" s="1"/>
      <c r="U63">
        <v>0</v>
      </c>
    </row>
    <row r="64" spans="5:21" x14ac:dyDescent="0.3">
      <c r="E64" s="37">
        <v>43551</v>
      </c>
      <c r="F64" s="1">
        <v>0</v>
      </c>
      <c r="G64" s="54">
        <f t="shared" si="0"/>
        <v>0</v>
      </c>
      <c r="H64" s="54">
        <f t="shared" si="1"/>
        <v>15800000</v>
      </c>
      <c r="J64">
        <v>15.5</v>
      </c>
      <c r="O64" s="37">
        <v>43516</v>
      </c>
      <c r="P64" s="1"/>
      <c r="U64">
        <v>0</v>
      </c>
    </row>
    <row r="65" spans="5:21" x14ac:dyDescent="0.3">
      <c r="E65" s="37">
        <v>43552</v>
      </c>
      <c r="F65" s="1">
        <v>0</v>
      </c>
      <c r="G65" s="54">
        <f t="shared" si="0"/>
        <v>0</v>
      </c>
      <c r="H65" s="54">
        <f t="shared" si="1"/>
        <v>15800000</v>
      </c>
      <c r="J65">
        <v>11.1</v>
      </c>
      <c r="O65" s="37">
        <v>43517</v>
      </c>
      <c r="P65" s="1"/>
      <c r="U65">
        <v>-12.2</v>
      </c>
    </row>
    <row r="66" spans="5:21" x14ac:dyDescent="0.3">
      <c r="E66" s="37">
        <v>43553</v>
      </c>
      <c r="F66" s="1">
        <v>0</v>
      </c>
      <c r="G66" s="54">
        <f t="shared" si="0"/>
        <v>0</v>
      </c>
      <c r="H66" s="54">
        <f t="shared" si="1"/>
        <v>15800000</v>
      </c>
      <c r="J66">
        <v>0</v>
      </c>
      <c r="O66" s="37">
        <v>43518</v>
      </c>
      <c r="P66" s="1"/>
      <c r="U66">
        <v>4.7</v>
      </c>
    </row>
    <row r="67" spans="5:21" x14ac:dyDescent="0.3">
      <c r="E67" s="37">
        <v>43556</v>
      </c>
      <c r="F67" s="1">
        <v>11</v>
      </c>
      <c r="G67" s="54">
        <f t="shared" si="0"/>
        <v>11000000</v>
      </c>
      <c r="H67" s="54">
        <f t="shared" si="1"/>
        <v>26800000</v>
      </c>
      <c r="J67">
        <v>0</v>
      </c>
      <c r="O67" s="37">
        <v>43521</v>
      </c>
      <c r="P67" s="1"/>
      <c r="U67">
        <v>-11</v>
      </c>
    </row>
    <row r="68" spans="5:21" x14ac:dyDescent="0.3">
      <c r="E68" s="37">
        <v>43557</v>
      </c>
      <c r="F68" s="1">
        <v>0</v>
      </c>
      <c r="G68" s="54">
        <f t="shared" si="0"/>
        <v>0</v>
      </c>
      <c r="H68" s="54">
        <f t="shared" si="1"/>
        <v>26800000</v>
      </c>
      <c r="J68">
        <v>19.100000000000001</v>
      </c>
      <c r="O68" s="37">
        <v>43522</v>
      </c>
      <c r="P68" s="1"/>
      <c r="U68">
        <v>-10.5</v>
      </c>
    </row>
    <row r="69" spans="5:21" x14ac:dyDescent="0.3">
      <c r="E69" s="37">
        <v>43558</v>
      </c>
      <c r="F69" s="1">
        <v>0</v>
      </c>
      <c r="G69" s="54">
        <f t="shared" si="0"/>
        <v>0</v>
      </c>
      <c r="H69" s="54">
        <f t="shared" si="1"/>
        <v>26800000</v>
      </c>
      <c r="J69">
        <v>0</v>
      </c>
      <c r="O69" s="37">
        <v>43523</v>
      </c>
      <c r="P69" s="1"/>
      <c r="U69">
        <v>10</v>
      </c>
    </row>
    <row r="70" spans="5:21" x14ac:dyDescent="0.3">
      <c r="E70" s="37">
        <v>43559</v>
      </c>
      <c r="F70" s="1">
        <v>0</v>
      </c>
      <c r="G70" s="54">
        <f t="shared" si="0"/>
        <v>0</v>
      </c>
      <c r="H70" s="54">
        <f t="shared" si="1"/>
        <v>26800000</v>
      </c>
      <c r="J70">
        <v>0</v>
      </c>
      <c r="O70" s="37">
        <v>43524</v>
      </c>
      <c r="P70" s="1"/>
      <c r="U70">
        <v>0</v>
      </c>
    </row>
    <row r="71" spans="5:21" x14ac:dyDescent="0.3">
      <c r="E71" s="37">
        <v>43560</v>
      </c>
      <c r="F71" s="1">
        <v>-0.9</v>
      </c>
      <c r="G71" s="54">
        <f t="shared" si="0"/>
        <v>-900000</v>
      </c>
      <c r="H71" s="54">
        <f t="shared" si="1"/>
        <v>25900000</v>
      </c>
      <c r="J71">
        <v>0</v>
      </c>
      <c r="O71" s="37">
        <v>43528</v>
      </c>
      <c r="P71" s="1"/>
      <c r="U71">
        <v>-6.7</v>
      </c>
    </row>
    <row r="72" spans="5:21" x14ac:dyDescent="0.3">
      <c r="E72" s="37">
        <v>43563</v>
      </c>
      <c r="F72" s="1">
        <v>0</v>
      </c>
      <c r="G72" s="54">
        <f t="shared" si="0"/>
        <v>0</v>
      </c>
      <c r="H72" s="54">
        <f t="shared" si="1"/>
        <v>25900000</v>
      </c>
      <c r="J72">
        <v>-10</v>
      </c>
      <c r="O72" s="37">
        <v>43529</v>
      </c>
      <c r="P72" s="1"/>
      <c r="U72">
        <v>-11.8</v>
      </c>
    </row>
    <row r="73" spans="5:21" x14ac:dyDescent="0.3">
      <c r="E73" s="37">
        <v>43564</v>
      </c>
      <c r="F73" s="1">
        <v>0</v>
      </c>
      <c r="G73" s="54">
        <f t="shared" ref="G73:G136" si="2">+F73*1000000</f>
        <v>0</v>
      </c>
      <c r="H73" s="54">
        <f t="shared" si="1"/>
        <v>25900000</v>
      </c>
      <c r="J73">
        <v>0</v>
      </c>
      <c r="O73" s="37">
        <v>43530</v>
      </c>
      <c r="P73" s="1"/>
      <c r="U73">
        <v>0</v>
      </c>
    </row>
    <row r="74" spans="5:21" x14ac:dyDescent="0.3">
      <c r="E74" s="37">
        <v>43565</v>
      </c>
      <c r="F74" s="1">
        <v>0</v>
      </c>
      <c r="G74" s="54">
        <f t="shared" si="2"/>
        <v>0</v>
      </c>
      <c r="H74" s="54">
        <f t="shared" ref="H74:H137" si="3">+H73+G74</f>
        <v>25900000</v>
      </c>
      <c r="J74">
        <v>-8</v>
      </c>
      <c r="O74" s="37">
        <v>43531</v>
      </c>
      <c r="P74" s="1"/>
      <c r="U74">
        <v>-5.6</v>
      </c>
    </row>
    <row r="75" spans="5:21" x14ac:dyDescent="0.3">
      <c r="E75" s="37">
        <v>43566</v>
      </c>
      <c r="F75" s="1">
        <v>0</v>
      </c>
      <c r="G75" s="54">
        <f t="shared" si="2"/>
        <v>0</v>
      </c>
      <c r="H75" s="54">
        <f t="shared" si="3"/>
        <v>25900000</v>
      </c>
      <c r="J75">
        <v>0</v>
      </c>
      <c r="O75" s="37">
        <v>43532</v>
      </c>
      <c r="P75" s="1"/>
      <c r="U75">
        <v>4.7</v>
      </c>
    </row>
    <row r="76" spans="5:21" x14ac:dyDescent="0.3">
      <c r="E76" s="37">
        <v>43567</v>
      </c>
      <c r="F76" s="1">
        <v>0</v>
      </c>
      <c r="G76" s="54">
        <f t="shared" si="2"/>
        <v>0</v>
      </c>
      <c r="H76" s="54">
        <f t="shared" si="3"/>
        <v>25900000</v>
      </c>
      <c r="J76">
        <v>0</v>
      </c>
      <c r="O76" s="37">
        <v>43535</v>
      </c>
      <c r="P76" s="1"/>
      <c r="U76">
        <v>0</v>
      </c>
    </row>
    <row r="77" spans="5:21" x14ac:dyDescent="0.3">
      <c r="E77" s="37">
        <v>43570</v>
      </c>
      <c r="F77" s="1">
        <v>-2</v>
      </c>
      <c r="G77" s="54">
        <f t="shared" si="2"/>
        <v>-2000000</v>
      </c>
      <c r="H77" s="54">
        <f t="shared" si="3"/>
        <v>23900000</v>
      </c>
      <c r="J77">
        <v>0</v>
      </c>
      <c r="O77" s="37">
        <v>43536</v>
      </c>
      <c r="P77" s="1"/>
      <c r="U77">
        <v>0</v>
      </c>
    </row>
    <row r="78" spans="5:21" x14ac:dyDescent="0.3">
      <c r="E78" s="37">
        <v>43571</v>
      </c>
      <c r="F78" s="1">
        <v>4</v>
      </c>
      <c r="G78" s="54">
        <f t="shared" si="2"/>
        <v>4000000</v>
      </c>
      <c r="H78" s="54">
        <f t="shared" si="3"/>
        <v>27900000</v>
      </c>
      <c r="J78">
        <v>-10</v>
      </c>
      <c r="O78" s="37">
        <v>43537</v>
      </c>
      <c r="P78" s="1"/>
      <c r="U78">
        <v>-8</v>
      </c>
    </row>
    <row r="79" spans="5:21" x14ac:dyDescent="0.3">
      <c r="E79" s="37">
        <v>43572</v>
      </c>
      <c r="F79" s="1">
        <v>0</v>
      </c>
      <c r="G79" s="54">
        <f t="shared" si="2"/>
        <v>0</v>
      </c>
      <c r="H79" s="54">
        <f t="shared" si="3"/>
        <v>27900000</v>
      </c>
      <c r="J79">
        <v>0</v>
      </c>
      <c r="O79" s="37">
        <v>43538</v>
      </c>
      <c r="P79" s="1"/>
      <c r="U79">
        <v>0</v>
      </c>
    </row>
    <row r="80" spans="5:21" x14ac:dyDescent="0.3">
      <c r="E80" s="37">
        <v>43573</v>
      </c>
      <c r="F80" s="1">
        <v>0</v>
      </c>
      <c r="G80" s="54">
        <f t="shared" si="2"/>
        <v>0</v>
      </c>
      <c r="H80" s="54">
        <f t="shared" si="3"/>
        <v>27900000</v>
      </c>
      <c r="J80">
        <v>19</v>
      </c>
      <c r="O80" s="37">
        <v>43539</v>
      </c>
      <c r="P80" s="1"/>
      <c r="U80">
        <v>0</v>
      </c>
    </row>
    <row r="81" spans="5:21" x14ac:dyDescent="0.3">
      <c r="E81" s="37">
        <v>43574</v>
      </c>
      <c r="F81" s="1">
        <v>0</v>
      </c>
      <c r="G81" s="54">
        <f t="shared" si="2"/>
        <v>0</v>
      </c>
      <c r="H81" s="54">
        <f t="shared" si="3"/>
        <v>27900000</v>
      </c>
      <c r="J81">
        <v>0</v>
      </c>
      <c r="O81" s="37">
        <v>43542</v>
      </c>
      <c r="P81" s="1"/>
      <c r="U81">
        <v>0</v>
      </c>
    </row>
    <row r="82" spans="5:21" x14ac:dyDescent="0.3">
      <c r="E82" s="37">
        <v>43577</v>
      </c>
      <c r="F82" s="1">
        <v>5</v>
      </c>
      <c r="G82" s="54">
        <f t="shared" si="2"/>
        <v>5000000</v>
      </c>
      <c r="H82" s="54">
        <f t="shared" si="3"/>
        <v>32900000</v>
      </c>
      <c r="J82">
        <v>0</v>
      </c>
      <c r="O82" s="37">
        <v>43543</v>
      </c>
      <c r="P82" s="1"/>
      <c r="U82">
        <v>0</v>
      </c>
    </row>
    <row r="83" spans="5:21" x14ac:dyDescent="0.3">
      <c r="E83" s="37">
        <v>43578</v>
      </c>
      <c r="F83" s="1">
        <v>0</v>
      </c>
      <c r="G83" s="54">
        <f t="shared" si="2"/>
        <v>0</v>
      </c>
      <c r="H83" s="54">
        <f t="shared" si="3"/>
        <v>32900000</v>
      </c>
      <c r="J83">
        <v>-13.8</v>
      </c>
      <c r="O83" s="37">
        <v>43544</v>
      </c>
      <c r="P83" s="1"/>
      <c r="U83">
        <v>-7.7</v>
      </c>
    </row>
    <row r="84" spans="5:21" x14ac:dyDescent="0.3">
      <c r="E84" s="37">
        <v>43579</v>
      </c>
      <c r="F84" s="1">
        <v>0</v>
      </c>
      <c r="G84" s="54">
        <f t="shared" si="2"/>
        <v>0</v>
      </c>
      <c r="H84" s="54">
        <f t="shared" si="3"/>
        <v>32900000</v>
      </c>
      <c r="J84">
        <v>0.9</v>
      </c>
      <c r="O84" s="37">
        <v>43545</v>
      </c>
      <c r="P84" s="1"/>
      <c r="U84">
        <v>3.8</v>
      </c>
    </row>
    <row r="85" spans="5:21" x14ac:dyDescent="0.3">
      <c r="E85" s="37">
        <v>43580</v>
      </c>
      <c r="F85" s="1">
        <v>10.5</v>
      </c>
      <c r="G85" s="54">
        <f t="shared" si="2"/>
        <v>10500000</v>
      </c>
      <c r="H85" s="54">
        <f t="shared" si="3"/>
        <v>43400000</v>
      </c>
      <c r="J85">
        <v>0</v>
      </c>
      <c r="O85" s="37">
        <v>43546</v>
      </c>
      <c r="P85" s="1"/>
      <c r="U85">
        <v>-12.8</v>
      </c>
    </row>
    <row r="86" spans="5:21" x14ac:dyDescent="0.3">
      <c r="E86" s="37">
        <v>43581</v>
      </c>
      <c r="F86" s="1">
        <v>0</v>
      </c>
      <c r="G86" s="54">
        <f t="shared" si="2"/>
        <v>0</v>
      </c>
      <c r="H86" s="54">
        <f t="shared" si="3"/>
        <v>43400000</v>
      </c>
      <c r="J86">
        <v>0</v>
      </c>
      <c r="O86" s="37">
        <v>43549</v>
      </c>
      <c r="P86" s="1"/>
      <c r="U86">
        <v>-18</v>
      </c>
    </row>
    <row r="87" spans="5:21" x14ac:dyDescent="0.3">
      <c r="E87" s="37">
        <v>43584</v>
      </c>
      <c r="F87" s="1">
        <v>0</v>
      </c>
      <c r="G87" s="54">
        <f t="shared" si="2"/>
        <v>0</v>
      </c>
      <c r="H87" s="54">
        <f t="shared" si="3"/>
        <v>43400000</v>
      </c>
      <c r="J87">
        <v>0</v>
      </c>
      <c r="O87" s="37">
        <v>43550</v>
      </c>
      <c r="P87" s="1"/>
      <c r="U87">
        <v>0</v>
      </c>
    </row>
    <row r="88" spans="5:21" x14ac:dyDescent="0.3">
      <c r="E88" s="37">
        <v>43585</v>
      </c>
      <c r="F88" s="1">
        <v>0</v>
      </c>
      <c r="G88" s="54">
        <f t="shared" si="2"/>
        <v>0</v>
      </c>
      <c r="H88" s="54">
        <f t="shared" si="3"/>
        <v>43400000</v>
      </c>
      <c r="J88">
        <v>-0.1</v>
      </c>
      <c r="O88" s="37">
        <v>43551</v>
      </c>
      <c r="P88" s="1"/>
      <c r="U88">
        <v>15.5</v>
      </c>
    </row>
    <row r="89" spans="5:21" x14ac:dyDescent="0.3">
      <c r="E89" s="37">
        <v>43587</v>
      </c>
      <c r="F89" s="1">
        <v>9.6999999999999993</v>
      </c>
      <c r="G89" s="54">
        <f t="shared" si="2"/>
        <v>9700000</v>
      </c>
      <c r="H89" s="54">
        <f t="shared" si="3"/>
        <v>53100000</v>
      </c>
      <c r="J89">
        <v>0</v>
      </c>
      <c r="O89" s="37">
        <v>43552</v>
      </c>
      <c r="P89" s="1"/>
      <c r="U89">
        <v>11.1</v>
      </c>
    </row>
    <row r="90" spans="5:21" x14ac:dyDescent="0.3">
      <c r="E90" s="37">
        <v>43588</v>
      </c>
      <c r="F90" s="1">
        <v>8</v>
      </c>
      <c r="G90" s="54">
        <f t="shared" si="2"/>
        <v>8000000</v>
      </c>
      <c r="H90" s="54">
        <f t="shared" si="3"/>
        <v>61100000</v>
      </c>
      <c r="J90">
        <v>0</v>
      </c>
      <c r="O90" s="37">
        <v>43553</v>
      </c>
      <c r="P90" s="1"/>
      <c r="U90">
        <v>0</v>
      </c>
    </row>
    <row r="91" spans="5:21" x14ac:dyDescent="0.3">
      <c r="E91" s="37">
        <v>43592</v>
      </c>
      <c r="F91" s="1">
        <v>12</v>
      </c>
      <c r="G91" s="54">
        <f t="shared" si="2"/>
        <v>12000000</v>
      </c>
      <c r="H91" s="54">
        <f t="shared" si="3"/>
        <v>73100000</v>
      </c>
      <c r="J91">
        <v>0</v>
      </c>
      <c r="O91" s="37">
        <v>43556</v>
      </c>
      <c r="P91" s="1"/>
      <c r="U91">
        <v>0</v>
      </c>
    </row>
    <row r="92" spans="5:21" x14ac:dyDescent="0.3">
      <c r="E92" s="37">
        <v>43593</v>
      </c>
      <c r="F92" s="1">
        <v>0</v>
      </c>
      <c r="G92" s="54">
        <f t="shared" si="2"/>
        <v>0</v>
      </c>
      <c r="H92" s="54">
        <f t="shared" si="3"/>
        <v>73100000</v>
      </c>
      <c r="J92">
        <v>0</v>
      </c>
      <c r="O92" s="37">
        <v>43557</v>
      </c>
      <c r="P92" s="1"/>
      <c r="U92">
        <v>19.100000000000001</v>
      </c>
    </row>
    <row r="93" spans="5:21" x14ac:dyDescent="0.3">
      <c r="E93" s="37">
        <v>43594</v>
      </c>
      <c r="F93" s="1">
        <v>0</v>
      </c>
      <c r="G93" s="54">
        <f t="shared" si="2"/>
        <v>0</v>
      </c>
      <c r="H93" s="54">
        <f t="shared" si="3"/>
        <v>73100000</v>
      </c>
      <c r="J93">
        <v>0</v>
      </c>
      <c r="O93" s="37">
        <v>43558</v>
      </c>
      <c r="P93" s="1"/>
      <c r="U93">
        <v>0</v>
      </c>
    </row>
    <row r="94" spans="5:21" x14ac:dyDescent="0.3">
      <c r="E94" s="37">
        <v>43595</v>
      </c>
      <c r="F94" s="1">
        <v>0</v>
      </c>
      <c r="G94" s="54">
        <f t="shared" si="2"/>
        <v>0</v>
      </c>
      <c r="H94" s="54">
        <f t="shared" si="3"/>
        <v>73100000</v>
      </c>
      <c r="J94">
        <v>0</v>
      </c>
      <c r="O94" s="37">
        <v>43559</v>
      </c>
      <c r="P94" s="1"/>
      <c r="U94">
        <v>0</v>
      </c>
    </row>
    <row r="95" spans="5:21" x14ac:dyDescent="0.3">
      <c r="E95" s="37">
        <v>43598</v>
      </c>
      <c r="F95" s="1">
        <v>3.3</v>
      </c>
      <c r="G95" s="54">
        <f t="shared" si="2"/>
        <v>3300000</v>
      </c>
      <c r="H95" s="54">
        <f t="shared" si="3"/>
        <v>76400000</v>
      </c>
      <c r="J95">
        <v>0</v>
      </c>
      <c r="O95" s="37">
        <v>43560</v>
      </c>
      <c r="P95" s="1"/>
      <c r="U95">
        <v>0</v>
      </c>
    </row>
    <row r="96" spans="5:21" x14ac:dyDescent="0.3">
      <c r="E96" s="37">
        <v>43599</v>
      </c>
      <c r="F96" s="1">
        <v>0</v>
      </c>
      <c r="G96" s="54">
        <f t="shared" si="2"/>
        <v>0</v>
      </c>
      <c r="H96" s="54">
        <f t="shared" si="3"/>
        <v>76400000</v>
      </c>
      <c r="J96">
        <v>0</v>
      </c>
      <c r="O96" s="37">
        <v>43563</v>
      </c>
      <c r="P96" s="1"/>
      <c r="U96">
        <v>-10</v>
      </c>
    </row>
    <row r="97" spans="5:21" x14ac:dyDescent="0.3">
      <c r="E97" s="37">
        <v>43600</v>
      </c>
      <c r="F97" s="1">
        <v>0</v>
      </c>
      <c r="G97" s="54">
        <f t="shared" si="2"/>
        <v>0</v>
      </c>
      <c r="H97" s="54">
        <f t="shared" si="3"/>
        <v>76400000</v>
      </c>
      <c r="J97">
        <v>0</v>
      </c>
      <c r="O97" s="37">
        <v>43564</v>
      </c>
      <c r="P97" s="1"/>
      <c r="U97">
        <v>0</v>
      </c>
    </row>
    <row r="98" spans="5:21" x14ac:dyDescent="0.3">
      <c r="E98" s="37">
        <v>43601</v>
      </c>
      <c r="F98" s="1">
        <v>0</v>
      </c>
      <c r="G98" s="54">
        <f t="shared" si="2"/>
        <v>0</v>
      </c>
      <c r="H98" s="54">
        <f t="shared" si="3"/>
        <v>76400000</v>
      </c>
      <c r="J98">
        <v>7</v>
      </c>
      <c r="O98" s="37">
        <v>43565</v>
      </c>
      <c r="P98" s="1"/>
      <c r="U98">
        <v>-8</v>
      </c>
    </row>
    <row r="99" spans="5:21" x14ac:dyDescent="0.3">
      <c r="E99" s="37">
        <v>43602</v>
      </c>
      <c r="F99" s="1">
        <v>0</v>
      </c>
      <c r="G99" s="54">
        <f t="shared" si="2"/>
        <v>0</v>
      </c>
      <c r="H99" s="54">
        <f t="shared" si="3"/>
        <v>76400000</v>
      </c>
      <c r="J99">
        <v>0</v>
      </c>
      <c r="O99" s="37">
        <v>43566</v>
      </c>
      <c r="P99" s="1"/>
      <c r="U99">
        <v>0</v>
      </c>
    </row>
    <row r="100" spans="5:21" x14ac:dyDescent="0.3">
      <c r="E100" s="37">
        <v>43605</v>
      </c>
      <c r="F100" s="1">
        <v>0</v>
      </c>
      <c r="G100" s="54">
        <f t="shared" si="2"/>
        <v>0</v>
      </c>
      <c r="H100" s="54">
        <f t="shared" si="3"/>
        <v>76400000</v>
      </c>
      <c r="J100">
        <v>0</v>
      </c>
      <c r="O100" s="37">
        <v>43567</v>
      </c>
      <c r="P100" s="1"/>
      <c r="U100">
        <v>0</v>
      </c>
    </row>
    <row r="101" spans="5:21" x14ac:dyDescent="0.3">
      <c r="E101" s="37">
        <v>43606</v>
      </c>
      <c r="F101" s="1">
        <v>0</v>
      </c>
      <c r="G101" s="54">
        <f t="shared" si="2"/>
        <v>0</v>
      </c>
      <c r="H101" s="54">
        <f t="shared" si="3"/>
        <v>76400000</v>
      </c>
      <c r="J101">
        <v>10</v>
      </c>
      <c r="O101" s="37">
        <v>43570</v>
      </c>
      <c r="P101" s="1"/>
      <c r="U101">
        <v>0</v>
      </c>
    </row>
    <row r="102" spans="5:21" x14ac:dyDescent="0.3">
      <c r="E102" s="37">
        <v>43607</v>
      </c>
      <c r="F102" s="1">
        <v>0</v>
      </c>
      <c r="G102" s="54">
        <f t="shared" si="2"/>
        <v>0</v>
      </c>
      <c r="H102" s="54">
        <f t="shared" si="3"/>
        <v>76400000</v>
      </c>
      <c r="J102">
        <v>0</v>
      </c>
      <c r="O102" s="37">
        <v>43571</v>
      </c>
      <c r="P102" s="1"/>
      <c r="U102">
        <v>-10</v>
      </c>
    </row>
    <row r="103" spans="5:21" x14ac:dyDescent="0.3">
      <c r="E103" s="37">
        <v>43608</v>
      </c>
      <c r="F103" s="1">
        <v>0</v>
      </c>
      <c r="G103" s="54">
        <f t="shared" si="2"/>
        <v>0</v>
      </c>
      <c r="H103" s="54">
        <f t="shared" si="3"/>
        <v>76400000</v>
      </c>
      <c r="J103">
        <v>5</v>
      </c>
      <c r="O103" s="37">
        <v>43572</v>
      </c>
      <c r="P103" s="1"/>
      <c r="U103">
        <v>0</v>
      </c>
    </row>
    <row r="104" spans="5:21" x14ac:dyDescent="0.3">
      <c r="E104" s="37">
        <v>43609</v>
      </c>
      <c r="F104" s="1">
        <v>0</v>
      </c>
      <c r="G104" s="54">
        <f t="shared" si="2"/>
        <v>0</v>
      </c>
      <c r="H104" s="54">
        <f t="shared" si="3"/>
        <v>76400000</v>
      </c>
      <c r="J104">
        <v>0</v>
      </c>
      <c r="O104" s="37">
        <v>43573</v>
      </c>
      <c r="P104" s="1"/>
      <c r="U104">
        <v>19</v>
      </c>
    </row>
    <row r="105" spans="5:21" x14ac:dyDescent="0.3">
      <c r="E105" s="37">
        <v>43612</v>
      </c>
      <c r="F105" s="1">
        <v>0</v>
      </c>
      <c r="G105" s="54">
        <f t="shared" si="2"/>
        <v>0</v>
      </c>
      <c r="H105" s="54">
        <f t="shared" si="3"/>
        <v>76400000</v>
      </c>
      <c r="J105">
        <v>-3</v>
      </c>
      <c r="O105" s="37">
        <v>43574</v>
      </c>
      <c r="P105" s="1"/>
      <c r="U105">
        <v>0</v>
      </c>
    </row>
    <row r="106" spans="5:21" x14ac:dyDescent="0.3">
      <c r="E106" s="37">
        <v>43613</v>
      </c>
      <c r="F106" s="1">
        <v>-13</v>
      </c>
      <c r="G106" s="54">
        <f t="shared" si="2"/>
        <v>-13000000</v>
      </c>
      <c r="H106" s="54">
        <f t="shared" si="3"/>
        <v>63400000</v>
      </c>
      <c r="J106">
        <v>0</v>
      </c>
      <c r="O106" s="37">
        <v>43577</v>
      </c>
      <c r="P106" s="1"/>
      <c r="U106">
        <v>0</v>
      </c>
    </row>
    <row r="107" spans="5:21" x14ac:dyDescent="0.3">
      <c r="E107" s="37">
        <v>43614</v>
      </c>
      <c r="F107" s="1">
        <v>0</v>
      </c>
      <c r="G107" s="54">
        <f t="shared" si="2"/>
        <v>0</v>
      </c>
      <c r="H107" s="54">
        <f t="shared" si="3"/>
        <v>63400000</v>
      </c>
      <c r="J107">
        <v>18.5</v>
      </c>
      <c r="O107" s="37">
        <v>43578</v>
      </c>
      <c r="P107" s="1"/>
      <c r="U107">
        <v>-13.8</v>
      </c>
    </row>
    <row r="108" spans="5:21" x14ac:dyDescent="0.3">
      <c r="E108" s="37">
        <v>43615</v>
      </c>
      <c r="F108" s="1">
        <v>0</v>
      </c>
      <c r="G108" s="54">
        <f t="shared" si="2"/>
        <v>0</v>
      </c>
      <c r="H108" s="54">
        <f t="shared" si="3"/>
        <v>63400000</v>
      </c>
      <c r="J108">
        <v>0</v>
      </c>
      <c r="O108" s="37">
        <v>43579</v>
      </c>
      <c r="P108" s="1"/>
      <c r="U108">
        <v>0.9</v>
      </c>
    </row>
    <row r="109" spans="5:21" x14ac:dyDescent="0.3">
      <c r="E109" s="37">
        <v>43616</v>
      </c>
      <c r="F109" s="1">
        <v>0</v>
      </c>
      <c r="G109" s="54">
        <f t="shared" si="2"/>
        <v>0</v>
      </c>
      <c r="H109" s="54">
        <f t="shared" si="3"/>
        <v>63400000</v>
      </c>
      <c r="J109">
        <v>19.8</v>
      </c>
      <c r="O109" s="37">
        <v>43580</v>
      </c>
      <c r="P109" s="1"/>
      <c r="U109">
        <v>0</v>
      </c>
    </row>
    <row r="110" spans="5:21" x14ac:dyDescent="0.3">
      <c r="E110" s="37">
        <v>43619</v>
      </c>
      <c r="F110" s="1">
        <v>-7</v>
      </c>
      <c r="G110" s="54">
        <f t="shared" si="2"/>
        <v>-7000000</v>
      </c>
      <c r="H110" s="54">
        <f t="shared" si="3"/>
        <v>56400000</v>
      </c>
      <c r="J110">
        <v>0</v>
      </c>
      <c r="O110" s="37">
        <v>43581</v>
      </c>
      <c r="P110" s="1"/>
      <c r="U110">
        <v>0</v>
      </c>
    </row>
    <row r="111" spans="5:21" x14ac:dyDescent="0.3">
      <c r="E111" s="37">
        <v>43620</v>
      </c>
      <c r="F111" s="1">
        <v>-5.0999999999999996</v>
      </c>
      <c r="G111" s="54">
        <f t="shared" si="2"/>
        <v>-5100000</v>
      </c>
      <c r="H111" s="54">
        <f t="shared" si="3"/>
        <v>51300000</v>
      </c>
      <c r="J111">
        <v>0</v>
      </c>
      <c r="O111" s="37">
        <v>43584</v>
      </c>
      <c r="P111" s="1"/>
      <c r="U111">
        <v>0</v>
      </c>
    </row>
    <row r="112" spans="5:21" x14ac:dyDescent="0.3">
      <c r="E112" s="37">
        <v>43621</v>
      </c>
      <c r="F112" s="1">
        <v>0</v>
      </c>
      <c r="G112" s="54">
        <f t="shared" si="2"/>
        <v>0</v>
      </c>
      <c r="H112" s="54">
        <f t="shared" si="3"/>
        <v>51300000</v>
      </c>
      <c r="J112">
        <v>42</v>
      </c>
      <c r="O112" s="37">
        <v>43585</v>
      </c>
      <c r="P112" s="1"/>
      <c r="U112">
        <v>-0.1</v>
      </c>
    </row>
    <row r="113" spans="5:21" x14ac:dyDescent="0.3">
      <c r="E113" s="37">
        <v>43623</v>
      </c>
      <c r="F113" s="1">
        <v>0</v>
      </c>
      <c r="G113" s="54">
        <f t="shared" si="2"/>
        <v>0</v>
      </c>
      <c r="H113" s="54">
        <f t="shared" si="3"/>
        <v>51300000</v>
      </c>
      <c r="J113">
        <v>6.3</v>
      </c>
      <c r="O113" s="37">
        <v>43587</v>
      </c>
      <c r="P113" s="1"/>
      <c r="U113">
        <v>0</v>
      </c>
    </row>
    <row r="114" spans="5:21" x14ac:dyDescent="0.3">
      <c r="E114" s="37">
        <v>43626</v>
      </c>
      <c r="F114" s="1">
        <v>9.9</v>
      </c>
      <c r="G114" s="54">
        <f t="shared" si="2"/>
        <v>9900000</v>
      </c>
      <c r="H114" s="54">
        <f t="shared" si="3"/>
        <v>61200000</v>
      </c>
      <c r="J114">
        <v>0</v>
      </c>
      <c r="O114" s="37">
        <v>43588</v>
      </c>
      <c r="P114" s="1"/>
      <c r="U114">
        <v>0</v>
      </c>
    </row>
    <row r="115" spans="5:21" x14ac:dyDescent="0.3">
      <c r="E115" s="37">
        <v>43627</v>
      </c>
      <c r="F115" s="1">
        <v>4</v>
      </c>
      <c r="G115" s="54">
        <f t="shared" si="2"/>
        <v>4000000</v>
      </c>
      <c r="H115" s="54">
        <f t="shared" si="3"/>
        <v>65200000</v>
      </c>
      <c r="J115">
        <v>0</v>
      </c>
      <c r="O115" s="37">
        <v>43592</v>
      </c>
      <c r="P115" s="1"/>
      <c r="U115">
        <v>0</v>
      </c>
    </row>
    <row r="116" spans="5:21" x14ac:dyDescent="0.3">
      <c r="E116" s="37">
        <v>43628</v>
      </c>
      <c r="F116" s="1">
        <v>0</v>
      </c>
      <c r="G116" s="54">
        <f t="shared" si="2"/>
        <v>0</v>
      </c>
      <c r="H116" s="54">
        <f t="shared" si="3"/>
        <v>65200000</v>
      </c>
      <c r="J116">
        <v>24.5</v>
      </c>
      <c r="O116" s="37">
        <v>43593</v>
      </c>
      <c r="P116" s="1"/>
      <c r="U116">
        <v>0</v>
      </c>
    </row>
    <row r="117" spans="5:21" x14ac:dyDescent="0.3">
      <c r="E117" s="37">
        <v>43629</v>
      </c>
      <c r="F117" s="1">
        <v>0</v>
      </c>
      <c r="G117" s="54">
        <f t="shared" si="2"/>
        <v>0</v>
      </c>
      <c r="H117" s="54">
        <f t="shared" si="3"/>
        <v>65200000</v>
      </c>
      <c r="J117">
        <v>15.6</v>
      </c>
      <c r="O117" s="37">
        <v>43594</v>
      </c>
      <c r="P117" s="1"/>
      <c r="U117">
        <v>0</v>
      </c>
    </row>
    <row r="118" spans="5:21" x14ac:dyDescent="0.3">
      <c r="E118" s="37">
        <v>43630</v>
      </c>
      <c r="F118" s="1">
        <v>0</v>
      </c>
      <c r="G118" s="54">
        <f t="shared" si="2"/>
        <v>0</v>
      </c>
      <c r="H118" s="54">
        <f t="shared" si="3"/>
        <v>65200000</v>
      </c>
      <c r="J118">
        <v>0</v>
      </c>
      <c r="O118" s="37">
        <v>43595</v>
      </c>
      <c r="P118" s="1"/>
      <c r="U118">
        <v>0</v>
      </c>
    </row>
    <row r="119" spans="5:21" x14ac:dyDescent="0.3">
      <c r="E119" s="37">
        <v>43633</v>
      </c>
      <c r="F119" s="1">
        <v>0</v>
      </c>
      <c r="G119" s="54">
        <f t="shared" si="2"/>
        <v>0</v>
      </c>
      <c r="H119" s="54">
        <f t="shared" si="3"/>
        <v>65200000</v>
      </c>
      <c r="J119">
        <v>0</v>
      </c>
      <c r="O119" s="37">
        <v>43598</v>
      </c>
      <c r="P119" s="1"/>
      <c r="U119">
        <v>0</v>
      </c>
    </row>
    <row r="120" spans="5:21" x14ac:dyDescent="0.3">
      <c r="E120" s="37">
        <v>43634</v>
      </c>
      <c r="F120" s="1">
        <v>0</v>
      </c>
      <c r="G120" s="54">
        <f t="shared" si="2"/>
        <v>0</v>
      </c>
      <c r="H120" s="54">
        <f t="shared" si="3"/>
        <v>65200000</v>
      </c>
      <c r="J120">
        <v>14.7</v>
      </c>
      <c r="O120" s="37">
        <v>43599</v>
      </c>
      <c r="P120" s="1"/>
      <c r="U120">
        <v>0</v>
      </c>
    </row>
    <row r="121" spans="5:21" x14ac:dyDescent="0.3">
      <c r="E121" s="37">
        <v>43635</v>
      </c>
      <c r="F121" s="1">
        <v>0</v>
      </c>
      <c r="G121" s="54">
        <f t="shared" si="2"/>
        <v>0</v>
      </c>
      <c r="H121" s="54">
        <f t="shared" si="3"/>
        <v>65200000</v>
      </c>
      <c r="J121">
        <v>-0.6</v>
      </c>
      <c r="O121" s="37">
        <v>43600</v>
      </c>
      <c r="P121" s="1"/>
      <c r="U121">
        <v>0</v>
      </c>
    </row>
    <row r="122" spans="5:21" x14ac:dyDescent="0.3">
      <c r="E122" s="37">
        <v>43636</v>
      </c>
      <c r="F122" s="1">
        <v>0</v>
      </c>
      <c r="G122" s="54">
        <f t="shared" si="2"/>
        <v>0</v>
      </c>
      <c r="H122" s="54">
        <f t="shared" si="3"/>
        <v>65200000</v>
      </c>
      <c r="J122">
        <v>-6</v>
      </c>
      <c r="O122" s="37">
        <v>43601</v>
      </c>
      <c r="P122" s="1"/>
      <c r="U122">
        <v>7</v>
      </c>
    </row>
    <row r="123" spans="5:21" x14ac:dyDescent="0.3">
      <c r="E123" s="37">
        <v>43637</v>
      </c>
      <c r="F123" s="1">
        <v>5.7</v>
      </c>
      <c r="G123" s="54">
        <f t="shared" si="2"/>
        <v>5700000</v>
      </c>
      <c r="H123" s="54">
        <f t="shared" si="3"/>
        <v>70900000</v>
      </c>
      <c r="J123">
        <v>0</v>
      </c>
      <c r="O123" s="37">
        <v>43602</v>
      </c>
      <c r="P123" s="1"/>
      <c r="U123">
        <v>0</v>
      </c>
    </row>
    <row r="124" spans="5:21" x14ac:dyDescent="0.3">
      <c r="E124" s="37">
        <v>43640</v>
      </c>
      <c r="F124" s="1">
        <v>0</v>
      </c>
      <c r="G124" s="54">
        <f t="shared" si="2"/>
        <v>0</v>
      </c>
      <c r="H124" s="54">
        <f t="shared" si="3"/>
        <v>70900000</v>
      </c>
      <c r="J124">
        <v>6.8</v>
      </c>
      <c r="O124" s="37">
        <v>43605</v>
      </c>
      <c r="P124" s="1"/>
      <c r="U124">
        <v>0</v>
      </c>
    </row>
    <row r="125" spans="5:21" x14ac:dyDescent="0.3">
      <c r="E125" s="37">
        <v>43641</v>
      </c>
      <c r="F125" s="1">
        <v>18.399999999999999</v>
      </c>
      <c r="G125" s="54">
        <f t="shared" si="2"/>
        <v>18400000</v>
      </c>
      <c r="H125" s="54">
        <f t="shared" si="3"/>
        <v>89300000</v>
      </c>
      <c r="J125">
        <v>-9.4</v>
      </c>
      <c r="O125" s="37">
        <v>43606</v>
      </c>
      <c r="P125" s="1"/>
      <c r="U125">
        <v>10</v>
      </c>
    </row>
    <row r="126" spans="5:21" x14ac:dyDescent="0.3">
      <c r="E126" s="37">
        <v>43642</v>
      </c>
      <c r="F126" s="1">
        <v>-19.8</v>
      </c>
      <c r="G126" s="54">
        <f t="shared" si="2"/>
        <v>-19800000</v>
      </c>
      <c r="H126" s="54">
        <f t="shared" si="3"/>
        <v>69500000</v>
      </c>
      <c r="J126">
        <v>-22.2</v>
      </c>
      <c r="O126" s="37">
        <v>43607</v>
      </c>
      <c r="P126" s="1"/>
      <c r="U126">
        <v>0</v>
      </c>
    </row>
    <row r="127" spans="5:21" x14ac:dyDescent="0.3">
      <c r="E127" s="37">
        <v>43643</v>
      </c>
      <c r="F127" s="1">
        <v>0</v>
      </c>
      <c r="G127" s="54">
        <f t="shared" si="2"/>
        <v>0</v>
      </c>
      <c r="H127" s="54">
        <f t="shared" si="3"/>
        <v>69500000</v>
      </c>
      <c r="J127">
        <v>0</v>
      </c>
      <c r="O127" s="37">
        <v>43608</v>
      </c>
      <c r="P127" s="1"/>
      <c r="U127">
        <v>5</v>
      </c>
    </row>
    <row r="128" spans="5:21" x14ac:dyDescent="0.3">
      <c r="E128" s="37">
        <v>43644</v>
      </c>
      <c r="F128" s="1">
        <v>-2.7</v>
      </c>
      <c r="G128" s="54">
        <f t="shared" si="2"/>
        <v>-2700000</v>
      </c>
      <c r="H128" s="54">
        <f t="shared" si="3"/>
        <v>66800000</v>
      </c>
      <c r="J128">
        <v>0</v>
      </c>
      <c r="O128" s="37">
        <v>43609</v>
      </c>
      <c r="P128" s="1"/>
      <c r="U128">
        <v>0</v>
      </c>
    </row>
    <row r="129" spans="5:21" x14ac:dyDescent="0.3">
      <c r="E129" s="37">
        <v>43647</v>
      </c>
      <c r="F129" s="1">
        <v>0</v>
      </c>
      <c r="G129" s="54">
        <f t="shared" si="2"/>
        <v>0</v>
      </c>
      <c r="H129" s="54">
        <f t="shared" si="3"/>
        <v>66800000</v>
      </c>
      <c r="J129">
        <v>-8</v>
      </c>
      <c r="O129" s="37">
        <v>43612</v>
      </c>
      <c r="P129" s="1"/>
      <c r="U129">
        <v>-3</v>
      </c>
    </row>
    <row r="130" spans="5:21" x14ac:dyDescent="0.3">
      <c r="E130" s="37">
        <v>43648</v>
      </c>
      <c r="F130" s="1">
        <v>0</v>
      </c>
      <c r="G130" s="54">
        <f t="shared" si="2"/>
        <v>0</v>
      </c>
      <c r="H130" s="54">
        <f t="shared" si="3"/>
        <v>66800000</v>
      </c>
      <c r="J130">
        <v>0</v>
      </c>
      <c r="O130" s="37">
        <v>43613</v>
      </c>
      <c r="P130" s="1"/>
      <c r="U130">
        <v>0</v>
      </c>
    </row>
    <row r="131" spans="5:21" x14ac:dyDescent="0.3">
      <c r="E131" s="37">
        <v>43649</v>
      </c>
      <c r="F131" s="1">
        <v>0</v>
      </c>
      <c r="G131" s="54">
        <f t="shared" si="2"/>
        <v>0</v>
      </c>
      <c r="H131" s="54">
        <f t="shared" si="3"/>
        <v>66800000</v>
      </c>
      <c r="J131">
        <v>0</v>
      </c>
      <c r="O131" s="37">
        <v>43614</v>
      </c>
      <c r="P131" s="1"/>
      <c r="U131">
        <v>18.5</v>
      </c>
    </row>
    <row r="132" spans="5:21" x14ac:dyDescent="0.3">
      <c r="E132" s="37">
        <v>43650</v>
      </c>
      <c r="F132" s="1">
        <v>0</v>
      </c>
      <c r="G132" s="54">
        <f t="shared" si="2"/>
        <v>0</v>
      </c>
      <c r="H132" s="54">
        <f t="shared" si="3"/>
        <v>66800000</v>
      </c>
      <c r="J132">
        <v>8</v>
      </c>
      <c r="O132" s="37">
        <v>43615</v>
      </c>
      <c r="P132" s="1"/>
      <c r="U132">
        <v>0</v>
      </c>
    </row>
    <row r="133" spans="5:21" x14ac:dyDescent="0.3">
      <c r="E133" s="37">
        <v>43651</v>
      </c>
      <c r="F133" s="1">
        <v>11.8</v>
      </c>
      <c r="G133" s="54">
        <f t="shared" si="2"/>
        <v>11800000</v>
      </c>
      <c r="H133" s="54">
        <f t="shared" si="3"/>
        <v>78600000</v>
      </c>
      <c r="J133">
        <v>-15.2</v>
      </c>
      <c r="O133" s="37">
        <v>43616</v>
      </c>
      <c r="P133" s="1"/>
      <c r="U133">
        <v>19.8</v>
      </c>
    </row>
    <row r="134" spans="5:21" x14ac:dyDescent="0.3">
      <c r="E134" s="37">
        <v>43654</v>
      </c>
      <c r="F134" s="1">
        <v>0</v>
      </c>
      <c r="G134" s="54">
        <f t="shared" si="2"/>
        <v>0</v>
      </c>
      <c r="H134" s="54">
        <f t="shared" si="3"/>
        <v>78600000</v>
      </c>
      <c r="J134">
        <v>29.7</v>
      </c>
      <c r="O134" s="37">
        <v>43619</v>
      </c>
      <c r="P134" s="1"/>
      <c r="U134">
        <v>0</v>
      </c>
    </row>
    <row r="135" spans="5:21" x14ac:dyDescent="0.3">
      <c r="E135" s="37">
        <v>43655</v>
      </c>
      <c r="F135" s="1">
        <v>0</v>
      </c>
      <c r="G135" s="54">
        <f t="shared" si="2"/>
        <v>0</v>
      </c>
      <c r="H135" s="54">
        <f t="shared" si="3"/>
        <v>78600000</v>
      </c>
      <c r="J135">
        <v>-3.9</v>
      </c>
      <c r="O135" s="37">
        <v>43620</v>
      </c>
      <c r="P135" s="1"/>
      <c r="U135">
        <v>0</v>
      </c>
    </row>
    <row r="136" spans="5:21" x14ac:dyDescent="0.3">
      <c r="E136" s="37">
        <v>43656</v>
      </c>
      <c r="F136" s="1">
        <v>9</v>
      </c>
      <c r="G136" s="54">
        <f t="shared" si="2"/>
        <v>9000000</v>
      </c>
      <c r="H136" s="54">
        <f t="shared" si="3"/>
        <v>87600000</v>
      </c>
      <c r="J136">
        <v>0</v>
      </c>
      <c r="O136" s="37">
        <v>43621</v>
      </c>
      <c r="P136" s="1"/>
      <c r="U136">
        <v>42</v>
      </c>
    </row>
    <row r="137" spans="5:21" x14ac:dyDescent="0.3">
      <c r="E137" s="37">
        <v>43657</v>
      </c>
      <c r="F137" s="1">
        <v>9</v>
      </c>
      <c r="G137" s="54">
        <f t="shared" ref="G137:G200" si="4">+F137*1000000</f>
        <v>9000000</v>
      </c>
      <c r="H137" s="54">
        <f t="shared" si="3"/>
        <v>96600000</v>
      </c>
      <c r="J137">
        <v>0</v>
      </c>
      <c r="O137" s="37">
        <v>43623</v>
      </c>
      <c r="P137" s="1"/>
      <c r="U137">
        <v>6.3</v>
      </c>
    </row>
    <row r="138" spans="5:21" x14ac:dyDescent="0.3">
      <c r="E138" s="37">
        <v>43658</v>
      </c>
      <c r="F138" s="1">
        <v>0</v>
      </c>
      <c r="G138" s="54">
        <f t="shared" si="4"/>
        <v>0</v>
      </c>
      <c r="H138" s="54">
        <f t="shared" ref="H138:H201" si="5">+H137+G138</f>
        <v>96600000</v>
      </c>
      <c r="J138">
        <v>0</v>
      </c>
      <c r="O138" s="37">
        <v>43626</v>
      </c>
      <c r="P138" s="1"/>
      <c r="U138">
        <v>0</v>
      </c>
    </row>
    <row r="139" spans="5:21" x14ac:dyDescent="0.3">
      <c r="E139" s="37">
        <v>43661</v>
      </c>
      <c r="F139" s="1">
        <v>3</v>
      </c>
      <c r="G139" s="54">
        <f t="shared" si="4"/>
        <v>3000000</v>
      </c>
      <c r="H139" s="54">
        <f t="shared" si="5"/>
        <v>99600000</v>
      </c>
      <c r="J139">
        <v>-15.1</v>
      </c>
      <c r="O139" s="37">
        <v>43627</v>
      </c>
      <c r="P139" s="1"/>
      <c r="U139">
        <v>0</v>
      </c>
    </row>
    <row r="140" spans="5:21" x14ac:dyDescent="0.3">
      <c r="E140" s="37">
        <v>43662</v>
      </c>
      <c r="F140" s="1">
        <v>3.5</v>
      </c>
      <c r="G140" s="54">
        <f t="shared" si="4"/>
        <v>3500000</v>
      </c>
      <c r="H140" s="54">
        <f t="shared" si="5"/>
        <v>103100000</v>
      </c>
      <c r="J140">
        <v>-10</v>
      </c>
      <c r="O140" s="37">
        <v>43628</v>
      </c>
      <c r="P140" s="1"/>
      <c r="U140">
        <v>24.5</v>
      </c>
    </row>
    <row r="141" spans="5:21" x14ac:dyDescent="0.3">
      <c r="E141" s="37">
        <v>43663</v>
      </c>
      <c r="F141" s="1">
        <v>0</v>
      </c>
      <c r="G141" s="54">
        <f t="shared" si="4"/>
        <v>0</v>
      </c>
      <c r="H141" s="54">
        <f t="shared" si="5"/>
        <v>103100000</v>
      </c>
      <c r="J141">
        <v>17</v>
      </c>
      <c r="O141" s="37">
        <v>43629</v>
      </c>
      <c r="P141" s="1"/>
      <c r="U141">
        <v>15.6</v>
      </c>
    </row>
    <row r="142" spans="5:21" x14ac:dyDescent="0.3">
      <c r="E142" s="37">
        <v>43664</v>
      </c>
      <c r="F142" s="1">
        <v>0</v>
      </c>
      <c r="G142" s="54">
        <f t="shared" si="4"/>
        <v>0</v>
      </c>
      <c r="H142" s="54">
        <f t="shared" si="5"/>
        <v>103100000</v>
      </c>
      <c r="J142">
        <v>18.100000000000001</v>
      </c>
      <c r="O142" s="37">
        <v>43630</v>
      </c>
      <c r="P142" s="1"/>
      <c r="U142">
        <v>0</v>
      </c>
    </row>
    <row r="143" spans="5:21" x14ac:dyDescent="0.3">
      <c r="E143" s="37">
        <v>43665</v>
      </c>
      <c r="F143" s="1">
        <v>0</v>
      </c>
      <c r="G143" s="54">
        <f t="shared" si="4"/>
        <v>0</v>
      </c>
      <c r="H143" s="54">
        <f t="shared" si="5"/>
        <v>103100000</v>
      </c>
      <c r="J143">
        <v>16.399999999999999</v>
      </c>
      <c r="O143" s="37">
        <v>43633</v>
      </c>
      <c r="P143" s="1"/>
      <c r="U143">
        <v>0</v>
      </c>
    </row>
    <row r="144" spans="5:21" x14ac:dyDescent="0.3">
      <c r="E144" s="37">
        <v>43668</v>
      </c>
      <c r="F144" s="1">
        <v>0</v>
      </c>
      <c r="G144" s="54">
        <f t="shared" si="4"/>
        <v>0</v>
      </c>
      <c r="H144" s="54">
        <f t="shared" si="5"/>
        <v>103100000</v>
      </c>
      <c r="J144">
        <v>0</v>
      </c>
      <c r="O144" s="37">
        <v>43634</v>
      </c>
      <c r="P144" s="1"/>
      <c r="U144">
        <v>14.7</v>
      </c>
    </row>
    <row r="145" spans="5:21" x14ac:dyDescent="0.3">
      <c r="E145" s="37">
        <v>43669</v>
      </c>
      <c r="F145" s="1">
        <v>0</v>
      </c>
      <c r="G145" s="54">
        <f t="shared" si="4"/>
        <v>0</v>
      </c>
      <c r="H145" s="54">
        <f t="shared" si="5"/>
        <v>103100000</v>
      </c>
      <c r="J145">
        <v>-11.2</v>
      </c>
      <c r="O145" s="37">
        <v>43635</v>
      </c>
      <c r="P145" s="1"/>
      <c r="U145">
        <v>-0.6</v>
      </c>
    </row>
    <row r="146" spans="5:21" x14ac:dyDescent="0.3">
      <c r="E146" s="37">
        <v>43670</v>
      </c>
      <c r="F146" s="1">
        <v>0</v>
      </c>
      <c r="G146" s="54">
        <f t="shared" si="4"/>
        <v>0</v>
      </c>
      <c r="H146" s="54">
        <f t="shared" si="5"/>
        <v>103100000</v>
      </c>
      <c r="J146">
        <v>10.3</v>
      </c>
      <c r="O146" s="37">
        <v>43636</v>
      </c>
      <c r="P146" s="1"/>
      <c r="U146">
        <v>-6</v>
      </c>
    </row>
    <row r="147" spans="5:21" x14ac:dyDescent="0.3">
      <c r="E147" s="37">
        <v>43671</v>
      </c>
      <c r="F147" s="1">
        <v>0</v>
      </c>
      <c r="G147" s="54">
        <f t="shared" si="4"/>
        <v>0</v>
      </c>
      <c r="H147" s="54">
        <f t="shared" si="5"/>
        <v>103100000</v>
      </c>
      <c r="J147">
        <v>28</v>
      </c>
      <c r="O147" s="37">
        <v>43637</v>
      </c>
      <c r="P147" s="1"/>
      <c r="U147">
        <v>0</v>
      </c>
    </row>
    <row r="148" spans="5:21" x14ac:dyDescent="0.3">
      <c r="E148" s="37">
        <v>43672</v>
      </c>
      <c r="F148" s="1">
        <v>0</v>
      </c>
      <c r="G148" s="54">
        <f t="shared" si="4"/>
        <v>0</v>
      </c>
      <c r="H148" s="54">
        <f t="shared" si="5"/>
        <v>103100000</v>
      </c>
      <c r="J148">
        <v>-4.5</v>
      </c>
      <c r="O148" s="37">
        <v>43640</v>
      </c>
      <c r="P148" s="1"/>
      <c r="U148">
        <v>6.8</v>
      </c>
    </row>
    <row r="149" spans="5:21" x14ac:dyDescent="0.3">
      <c r="E149" s="37">
        <v>43675</v>
      </c>
      <c r="F149" s="1">
        <v>0</v>
      </c>
      <c r="G149" s="54">
        <f t="shared" si="4"/>
        <v>0</v>
      </c>
      <c r="H149" s="54">
        <f t="shared" si="5"/>
        <v>103100000</v>
      </c>
      <c r="J149">
        <v>0</v>
      </c>
      <c r="O149" s="37">
        <v>43641</v>
      </c>
      <c r="P149" s="1"/>
      <c r="U149">
        <v>-9.4</v>
      </c>
    </row>
    <row r="150" spans="5:21" x14ac:dyDescent="0.3">
      <c r="E150" s="37">
        <v>43676</v>
      </c>
      <c r="F150" s="1">
        <v>0</v>
      </c>
      <c r="G150" s="54">
        <f t="shared" si="4"/>
        <v>0</v>
      </c>
      <c r="H150" s="54">
        <f t="shared" si="5"/>
        <v>103100000</v>
      </c>
      <c r="J150">
        <v>0</v>
      </c>
      <c r="O150" s="37">
        <v>43642</v>
      </c>
      <c r="P150" s="1"/>
      <c r="U150">
        <v>-22.2</v>
      </c>
    </row>
    <row r="151" spans="5:21" x14ac:dyDescent="0.3">
      <c r="E151" s="37">
        <v>43677</v>
      </c>
      <c r="F151" s="1">
        <v>0</v>
      </c>
      <c r="G151" s="54">
        <f t="shared" si="4"/>
        <v>0</v>
      </c>
      <c r="H151" s="54">
        <f t="shared" si="5"/>
        <v>103100000</v>
      </c>
      <c r="J151">
        <v>11.9</v>
      </c>
      <c r="O151" s="37">
        <v>43643</v>
      </c>
      <c r="P151" s="1"/>
      <c r="U151">
        <v>0</v>
      </c>
    </row>
    <row r="152" spans="5:21" x14ac:dyDescent="0.3">
      <c r="E152" s="37">
        <v>43678</v>
      </c>
      <c r="F152" s="1">
        <v>0</v>
      </c>
      <c r="G152" s="54">
        <f t="shared" si="4"/>
        <v>0</v>
      </c>
      <c r="H152" s="54">
        <f t="shared" si="5"/>
        <v>103100000</v>
      </c>
      <c r="J152">
        <v>-22.4</v>
      </c>
      <c r="O152" s="37">
        <v>43644</v>
      </c>
      <c r="P152" s="1"/>
      <c r="U152">
        <v>0</v>
      </c>
    </row>
    <row r="153" spans="5:21" x14ac:dyDescent="0.3">
      <c r="E153" s="37">
        <v>43679</v>
      </c>
      <c r="F153" s="1">
        <v>0</v>
      </c>
      <c r="G153" s="54">
        <f t="shared" si="4"/>
        <v>0</v>
      </c>
      <c r="H153" s="54">
        <f t="shared" si="5"/>
        <v>103100000</v>
      </c>
      <c r="J153">
        <v>-24</v>
      </c>
      <c r="O153" s="37">
        <v>43647</v>
      </c>
      <c r="P153" s="1"/>
      <c r="U153">
        <v>-8</v>
      </c>
    </row>
    <row r="154" spans="5:21" x14ac:dyDescent="0.3">
      <c r="E154" s="37">
        <v>43682</v>
      </c>
      <c r="F154" s="1">
        <v>0</v>
      </c>
      <c r="G154" s="54">
        <f t="shared" si="4"/>
        <v>0</v>
      </c>
      <c r="H154" s="54">
        <f t="shared" si="5"/>
        <v>103100000</v>
      </c>
      <c r="J154">
        <v>38.5</v>
      </c>
      <c r="O154" s="37">
        <v>43648</v>
      </c>
      <c r="P154" s="1"/>
      <c r="U154">
        <v>0</v>
      </c>
    </row>
    <row r="155" spans="5:21" x14ac:dyDescent="0.3">
      <c r="E155" s="37">
        <v>43683</v>
      </c>
      <c r="F155" s="1">
        <v>-29.8</v>
      </c>
      <c r="G155" s="54">
        <f t="shared" si="4"/>
        <v>-29800000</v>
      </c>
      <c r="H155" s="54">
        <f t="shared" si="5"/>
        <v>73300000</v>
      </c>
      <c r="J155">
        <v>0</v>
      </c>
      <c r="O155" s="37">
        <v>43649</v>
      </c>
      <c r="P155" s="1"/>
      <c r="U155">
        <v>0</v>
      </c>
    </row>
    <row r="156" spans="5:21" x14ac:dyDescent="0.3">
      <c r="E156" s="37">
        <v>43684</v>
      </c>
      <c r="F156" s="1">
        <v>-3.2</v>
      </c>
      <c r="G156" s="54">
        <f t="shared" si="4"/>
        <v>-3200000</v>
      </c>
      <c r="H156" s="54">
        <f t="shared" si="5"/>
        <v>70100000</v>
      </c>
      <c r="J156">
        <v>0</v>
      </c>
      <c r="O156" s="37">
        <v>43650</v>
      </c>
      <c r="P156" s="1"/>
      <c r="U156">
        <v>8</v>
      </c>
    </row>
    <row r="157" spans="5:21" x14ac:dyDescent="0.3">
      <c r="E157" s="37">
        <v>43685</v>
      </c>
      <c r="F157" s="1">
        <v>0</v>
      </c>
      <c r="G157" s="54">
        <f t="shared" si="4"/>
        <v>0</v>
      </c>
      <c r="H157" s="54">
        <f t="shared" si="5"/>
        <v>70100000</v>
      </c>
      <c r="J157">
        <v>0</v>
      </c>
      <c r="O157" s="37">
        <v>43651</v>
      </c>
      <c r="P157" s="1"/>
      <c r="U157">
        <v>-15.2</v>
      </c>
    </row>
    <row r="158" spans="5:21" x14ac:dyDescent="0.3">
      <c r="E158" s="37">
        <v>43686</v>
      </c>
      <c r="F158" s="1">
        <v>13.7</v>
      </c>
      <c r="G158" s="54">
        <f t="shared" si="4"/>
        <v>13700000</v>
      </c>
      <c r="H158" s="54">
        <f t="shared" si="5"/>
        <v>83800000</v>
      </c>
      <c r="J158">
        <v>0</v>
      </c>
      <c r="O158" s="37">
        <v>43654</v>
      </c>
      <c r="P158" s="1"/>
      <c r="U158">
        <v>29.7</v>
      </c>
    </row>
    <row r="159" spans="5:21" x14ac:dyDescent="0.3">
      <c r="E159" s="37">
        <v>43689</v>
      </c>
      <c r="F159" s="1">
        <v>0</v>
      </c>
      <c r="G159" s="54">
        <f t="shared" si="4"/>
        <v>0</v>
      </c>
      <c r="H159" s="54">
        <f t="shared" si="5"/>
        <v>83800000</v>
      </c>
      <c r="J159">
        <v>0</v>
      </c>
      <c r="O159" s="37">
        <v>43655</v>
      </c>
      <c r="P159" s="1"/>
      <c r="U159">
        <v>-3.9</v>
      </c>
    </row>
    <row r="160" spans="5:21" x14ac:dyDescent="0.3">
      <c r="E160" s="37">
        <v>43690</v>
      </c>
      <c r="F160" s="1">
        <v>0</v>
      </c>
      <c r="G160" s="54">
        <f t="shared" si="4"/>
        <v>0</v>
      </c>
      <c r="H160" s="54">
        <f t="shared" si="5"/>
        <v>83800000</v>
      </c>
      <c r="J160">
        <v>0</v>
      </c>
      <c r="O160" s="37">
        <v>43656</v>
      </c>
      <c r="P160" s="1"/>
      <c r="U160">
        <v>0</v>
      </c>
    </row>
    <row r="161" spans="5:21" x14ac:dyDescent="0.3">
      <c r="E161" s="37">
        <v>43691</v>
      </c>
      <c r="F161" s="1">
        <v>0</v>
      </c>
      <c r="G161" s="54">
        <f t="shared" si="4"/>
        <v>0</v>
      </c>
      <c r="H161" s="54">
        <f t="shared" si="5"/>
        <v>83800000</v>
      </c>
      <c r="J161">
        <v>8.1</v>
      </c>
      <c r="O161" s="37">
        <v>43657</v>
      </c>
      <c r="P161" s="1"/>
      <c r="U161">
        <v>0</v>
      </c>
    </row>
    <row r="162" spans="5:21" x14ac:dyDescent="0.3">
      <c r="E162" s="37">
        <v>43693</v>
      </c>
      <c r="F162" s="1">
        <v>4.3</v>
      </c>
      <c r="G162" s="54">
        <f t="shared" si="4"/>
        <v>4300000</v>
      </c>
      <c r="H162" s="54">
        <f t="shared" si="5"/>
        <v>88100000</v>
      </c>
      <c r="J162">
        <v>-23.6</v>
      </c>
      <c r="O162" s="37">
        <v>43658</v>
      </c>
      <c r="P162" s="1"/>
      <c r="U162">
        <v>0</v>
      </c>
    </row>
    <row r="163" spans="5:21" x14ac:dyDescent="0.3">
      <c r="E163" s="37">
        <v>43696</v>
      </c>
      <c r="F163" s="1">
        <v>0</v>
      </c>
      <c r="G163" s="54">
        <f t="shared" si="4"/>
        <v>0</v>
      </c>
      <c r="H163" s="54">
        <f t="shared" si="5"/>
        <v>88100000</v>
      </c>
      <c r="J163">
        <v>0</v>
      </c>
      <c r="O163" s="37">
        <v>43661</v>
      </c>
      <c r="P163" s="1"/>
      <c r="U163">
        <v>-15.1</v>
      </c>
    </row>
    <row r="164" spans="5:21" x14ac:dyDescent="0.3">
      <c r="E164" s="37">
        <v>43697</v>
      </c>
      <c r="F164" s="1">
        <v>4</v>
      </c>
      <c r="G164" s="54">
        <f t="shared" si="4"/>
        <v>4000000</v>
      </c>
      <c r="H164" s="54">
        <f t="shared" si="5"/>
        <v>92100000</v>
      </c>
      <c r="J164">
        <v>0</v>
      </c>
      <c r="O164" s="37">
        <v>43662</v>
      </c>
      <c r="P164" s="1"/>
      <c r="U164">
        <v>-10</v>
      </c>
    </row>
    <row r="165" spans="5:21" x14ac:dyDescent="0.3">
      <c r="E165" s="37">
        <v>43698</v>
      </c>
      <c r="F165" s="1">
        <v>84.6</v>
      </c>
      <c r="G165" s="54">
        <f t="shared" si="4"/>
        <v>84600000</v>
      </c>
      <c r="H165" s="54">
        <f t="shared" si="5"/>
        <v>176700000</v>
      </c>
      <c r="J165">
        <v>0</v>
      </c>
      <c r="O165" s="37">
        <v>43663</v>
      </c>
      <c r="P165" s="1"/>
      <c r="U165">
        <v>17</v>
      </c>
    </row>
    <row r="166" spans="5:21" x14ac:dyDescent="0.3">
      <c r="E166" s="37">
        <v>43699</v>
      </c>
      <c r="F166" s="1">
        <v>0</v>
      </c>
      <c r="G166" s="54">
        <f t="shared" si="4"/>
        <v>0</v>
      </c>
      <c r="H166" s="54">
        <f t="shared" si="5"/>
        <v>176700000</v>
      </c>
      <c r="J166">
        <v>15.1</v>
      </c>
      <c r="O166" s="37">
        <v>43664</v>
      </c>
      <c r="P166" s="1"/>
      <c r="U166">
        <v>18.100000000000001</v>
      </c>
    </row>
    <row r="167" spans="5:21" x14ac:dyDescent="0.3">
      <c r="E167" s="37">
        <v>43700</v>
      </c>
      <c r="F167" s="1">
        <v>-30.6</v>
      </c>
      <c r="G167" s="54">
        <f t="shared" si="4"/>
        <v>-30600000</v>
      </c>
      <c r="H167" s="54">
        <f t="shared" si="5"/>
        <v>146100000</v>
      </c>
      <c r="J167">
        <v>0</v>
      </c>
      <c r="O167" s="37">
        <v>43665</v>
      </c>
      <c r="P167" s="1"/>
      <c r="U167">
        <v>16.399999999999999</v>
      </c>
    </row>
    <row r="168" spans="5:21" x14ac:dyDescent="0.3">
      <c r="E168" s="37">
        <v>43703</v>
      </c>
      <c r="F168" s="1">
        <v>-12</v>
      </c>
      <c r="G168" s="54">
        <f t="shared" si="4"/>
        <v>-12000000</v>
      </c>
      <c r="H168" s="54">
        <f t="shared" si="5"/>
        <v>134100000</v>
      </c>
      <c r="J168">
        <v>0</v>
      </c>
      <c r="O168" s="37">
        <v>43668</v>
      </c>
      <c r="P168" s="1"/>
      <c r="U168">
        <v>0</v>
      </c>
    </row>
    <row r="169" spans="5:21" x14ac:dyDescent="0.3">
      <c r="E169" s="37">
        <v>43704</v>
      </c>
      <c r="F169" s="1">
        <v>10.7</v>
      </c>
      <c r="G169" s="54">
        <f t="shared" si="4"/>
        <v>10700000</v>
      </c>
      <c r="H169" s="54">
        <f t="shared" si="5"/>
        <v>144800000</v>
      </c>
      <c r="J169">
        <v>0</v>
      </c>
      <c r="O169" s="37">
        <v>43669</v>
      </c>
      <c r="P169" s="1"/>
      <c r="U169">
        <v>-11.2</v>
      </c>
    </row>
    <row r="170" spans="5:21" x14ac:dyDescent="0.3">
      <c r="E170" s="37">
        <v>43705</v>
      </c>
      <c r="F170" s="1">
        <v>17.5</v>
      </c>
      <c r="G170" s="54">
        <f t="shared" si="4"/>
        <v>17500000</v>
      </c>
      <c r="H170" s="54">
        <f t="shared" si="5"/>
        <v>162300000</v>
      </c>
      <c r="J170">
        <v>0</v>
      </c>
      <c r="O170" s="37">
        <v>43670</v>
      </c>
      <c r="P170" s="1"/>
      <c r="U170">
        <v>10.3</v>
      </c>
    </row>
    <row r="171" spans="5:21" x14ac:dyDescent="0.3">
      <c r="E171" s="37">
        <v>43706</v>
      </c>
      <c r="F171" s="1">
        <v>0</v>
      </c>
      <c r="G171" s="54">
        <f t="shared" si="4"/>
        <v>0</v>
      </c>
      <c r="H171" s="54">
        <f t="shared" si="5"/>
        <v>162300000</v>
      </c>
      <c r="J171">
        <v>-11.3</v>
      </c>
      <c r="O171" s="37">
        <v>43671</v>
      </c>
      <c r="P171" s="1"/>
      <c r="U171">
        <v>28</v>
      </c>
    </row>
    <row r="172" spans="5:21" x14ac:dyDescent="0.3">
      <c r="E172" s="37">
        <v>43707</v>
      </c>
      <c r="F172" s="1">
        <v>15.4</v>
      </c>
      <c r="G172" s="54">
        <f t="shared" si="4"/>
        <v>15400000</v>
      </c>
      <c r="H172" s="54">
        <f t="shared" si="5"/>
        <v>177700000</v>
      </c>
      <c r="J172">
        <v>-31.9</v>
      </c>
      <c r="O172" s="37">
        <v>43672</v>
      </c>
      <c r="P172" s="1"/>
      <c r="U172">
        <v>-4.5</v>
      </c>
    </row>
    <row r="173" spans="5:21" x14ac:dyDescent="0.3">
      <c r="E173" s="37">
        <v>43710</v>
      </c>
      <c r="F173" s="1">
        <v>12.5</v>
      </c>
      <c r="G173" s="54">
        <f t="shared" si="4"/>
        <v>12500000</v>
      </c>
      <c r="H173" s="54">
        <f t="shared" si="5"/>
        <v>190200000</v>
      </c>
      <c r="J173">
        <v>0</v>
      </c>
      <c r="O173" s="37">
        <v>43675</v>
      </c>
      <c r="P173" s="1"/>
      <c r="U173">
        <v>0</v>
      </c>
    </row>
    <row r="174" spans="5:21" x14ac:dyDescent="0.3">
      <c r="E174" s="37">
        <v>43711</v>
      </c>
      <c r="F174" s="1">
        <v>0</v>
      </c>
      <c r="G174" s="54">
        <f t="shared" si="4"/>
        <v>0</v>
      </c>
      <c r="H174" s="54">
        <f t="shared" si="5"/>
        <v>190200000</v>
      </c>
      <c r="J174">
        <v>-4.5</v>
      </c>
      <c r="O174" s="37">
        <v>43676</v>
      </c>
      <c r="P174" s="1"/>
      <c r="U174">
        <v>0</v>
      </c>
    </row>
    <row r="175" spans="5:21" x14ac:dyDescent="0.3">
      <c r="E175" s="37">
        <v>43712</v>
      </c>
      <c r="F175" s="1">
        <v>17.3</v>
      </c>
      <c r="G175" s="54">
        <f t="shared" si="4"/>
        <v>17300000</v>
      </c>
      <c r="H175" s="54">
        <f t="shared" si="5"/>
        <v>207500000</v>
      </c>
      <c r="J175">
        <v>0</v>
      </c>
      <c r="O175" s="37">
        <v>43677</v>
      </c>
      <c r="P175" s="1"/>
      <c r="U175">
        <v>11.9</v>
      </c>
    </row>
    <row r="176" spans="5:21" x14ac:dyDescent="0.3">
      <c r="E176" s="37">
        <v>43713</v>
      </c>
      <c r="F176" s="1">
        <v>-25.9</v>
      </c>
      <c r="G176" s="54">
        <f t="shared" si="4"/>
        <v>-25900000</v>
      </c>
      <c r="H176" s="54">
        <f t="shared" si="5"/>
        <v>181600000</v>
      </c>
      <c r="J176">
        <v>0</v>
      </c>
      <c r="O176" s="37">
        <v>43678</v>
      </c>
      <c r="P176" s="1"/>
      <c r="U176">
        <v>-22.4</v>
      </c>
    </row>
    <row r="177" spans="5:21" x14ac:dyDescent="0.3">
      <c r="E177" s="37">
        <v>43714</v>
      </c>
      <c r="F177" s="1">
        <v>0</v>
      </c>
      <c r="G177" s="54">
        <f t="shared" si="4"/>
        <v>0</v>
      </c>
      <c r="H177" s="54">
        <f t="shared" si="5"/>
        <v>181600000</v>
      </c>
      <c r="J177">
        <v>0</v>
      </c>
      <c r="O177" s="37">
        <v>43679</v>
      </c>
      <c r="P177" s="1"/>
      <c r="U177">
        <v>-24</v>
      </c>
    </row>
    <row r="178" spans="5:21" x14ac:dyDescent="0.3">
      <c r="E178" s="37">
        <v>43717</v>
      </c>
      <c r="F178" s="1">
        <v>0</v>
      </c>
      <c r="G178" s="54">
        <f t="shared" si="4"/>
        <v>0</v>
      </c>
      <c r="H178" s="54">
        <f t="shared" si="5"/>
        <v>181600000</v>
      </c>
      <c r="J178">
        <v>2.2999999999999998</v>
      </c>
      <c r="O178" s="37">
        <v>43682</v>
      </c>
      <c r="P178" s="1"/>
      <c r="U178">
        <v>38.5</v>
      </c>
    </row>
    <row r="179" spans="5:21" x14ac:dyDescent="0.3">
      <c r="E179" s="37">
        <v>43718</v>
      </c>
      <c r="F179" s="1">
        <v>0</v>
      </c>
      <c r="G179" s="54">
        <f t="shared" si="4"/>
        <v>0</v>
      </c>
      <c r="H179" s="54">
        <f t="shared" si="5"/>
        <v>181600000</v>
      </c>
      <c r="J179">
        <v>0</v>
      </c>
      <c r="O179" s="37">
        <v>43683</v>
      </c>
      <c r="P179" s="1"/>
      <c r="U179">
        <v>0</v>
      </c>
    </row>
    <row r="180" spans="5:21" x14ac:dyDescent="0.3">
      <c r="E180" s="37">
        <v>43719</v>
      </c>
      <c r="F180" s="1">
        <v>0</v>
      </c>
      <c r="G180" s="54">
        <f t="shared" si="4"/>
        <v>0</v>
      </c>
      <c r="H180" s="54">
        <f t="shared" si="5"/>
        <v>181600000</v>
      </c>
      <c r="J180">
        <v>-17.100000000000001</v>
      </c>
      <c r="O180" s="37">
        <v>43684</v>
      </c>
      <c r="P180" s="1"/>
      <c r="U180">
        <v>0</v>
      </c>
    </row>
    <row r="181" spans="5:21" x14ac:dyDescent="0.3">
      <c r="E181" s="37">
        <v>43724</v>
      </c>
      <c r="F181" s="1">
        <v>62.7</v>
      </c>
      <c r="G181" s="54">
        <f t="shared" si="4"/>
        <v>62700000</v>
      </c>
      <c r="H181" s="54">
        <f t="shared" si="5"/>
        <v>244300000</v>
      </c>
      <c r="J181">
        <v>0</v>
      </c>
      <c r="O181" s="37">
        <v>43685</v>
      </c>
      <c r="P181" s="1"/>
      <c r="U181">
        <v>0</v>
      </c>
    </row>
    <row r="182" spans="5:21" x14ac:dyDescent="0.3">
      <c r="E182" s="37">
        <v>43725</v>
      </c>
      <c r="F182" s="1">
        <v>0</v>
      </c>
      <c r="G182" s="54">
        <f t="shared" si="4"/>
        <v>0</v>
      </c>
      <c r="H182" s="54">
        <f t="shared" si="5"/>
        <v>244300000</v>
      </c>
      <c r="J182">
        <v>17.2</v>
      </c>
      <c r="O182" s="37">
        <v>43686</v>
      </c>
      <c r="P182" s="1"/>
      <c r="U182">
        <v>0</v>
      </c>
    </row>
    <row r="183" spans="5:21" x14ac:dyDescent="0.3">
      <c r="E183" s="37">
        <v>43726</v>
      </c>
      <c r="F183" s="1">
        <v>0</v>
      </c>
      <c r="G183" s="54">
        <f t="shared" si="4"/>
        <v>0</v>
      </c>
      <c r="H183" s="54">
        <f t="shared" si="5"/>
        <v>244300000</v>
      </c>
      <c r="J183">
        <v>0</v>
      </c>
      <c r="O183" s="37">
        <v>43689</v>
      </c>
      <c r="P183" s="1"/>
      <c r="U183">
        <v>0</v>
      </c>
    </row>
    <row r="184" spans="5:21" x14ac:dyDescent="0.3">
      <c r="E184" s="37">
        <v>43727</v>
      </c>
      <c r="F184" s="1">
        <v>0</v>
      </c>
      <c r="G184" s="54">
        <f t="shared" si="4"/>
        <v>0</v>
      </c>
      <c r="H184" s="54">
        <f t="shared" si="5"/>
        <v>244300000</v>
      </c>
      <c r="J184">
        <v>0</v>
      </c>
      <c r="O184" s="37">
        <v>43690</v>
      </c>
      <c r="P184" s="1"/>
      <c r="U184">
        <v>0</v>
      </c>
    </row>
    <row r="185" spans="5:21" x14ac:dyDescent="0.3">
      <c r="E185" s="37">
        <v>43728</v>
      </c>
      <c r="F185" s="1">
        <v>0</v>
      </c>
      <c r="G185" s="54">
        <f t="shared" si="4"/>
        <v>0</v>
      </c>
      <c r="H185" s="54">
        <f t="shared" si="5"/>
        <v>244300000</v>
      </c>
      <c r="J185">
        <v>0</v>
      </c>
      <c r="O185" s="37">
        <v>43691</v>
      </c>
      <c r="P185" s="1"/>
      <c r="U185">
        <v>8.1</v>
      </c>
    </row>
    <row r="186" spans="5:21" x14ac:dyDescent="0.3">
      <c r="E186" s="37">
        <v>43731</v>
      </c>
      <c r="F186" s="1">
        <v>12.4</v>
      </c>
      <c r="G186" s="54">
        <f t="shared" si="4"/>
        <v>12400000</v>
      </c>
      <c r="H186" s="54">
        <f t="shared" si="5"/>
        <v>256700000</v>
      </c>
      <c r="J186">
        <v>-15.2</v>
      </c>
      <c r="O186" s="37">
        <v>43693</v>
      </c>
      <c r="P186" s="1"/>
      <c r="U186">
        <v>-23.6</v>
      </c>
    </row>
    <row r="187" spans="5:21" x14ac:dyDescent="0.3">
      <c r="E187" s="37">
        <v>43732</v>
      </c>
      <c r="F187" s="1">
        <v>14.2</v>
      </c>
      <c r="G187" s="54">
        <f t="shared" si="4"/>
        <v>14200000</v>
      </c>
      <c r="H187" s="54">
        <f t="shared" si="5"/>
        <v>270900000</v>
      </c>
      <c r="J187">
        <v>-11.6</v>
      </c>
      <c r="O187" s="37">
        <v>43696</v>
      </c>
      <c r="P187" s="1"/>
      <c r="U187">
        <v>0</v>
      </c>
    </row>
    <row r="188" spans="5:21" x14ac:dyDescent="0.3">
      <c r="E188" s="37">
        <v>43733</v>
      </c>
      <c r="F188" s="1">
        <v>0</v>
      </c>
      <c r="G188" s="54">
        <f t="shared" si="4"/>
        <v>0</v>
      </c>
      <c r="H188" s="54">
        <f t="shared" si="5"/>
        <v>270900000</v>
      </c>
      <c r="J188">
        <v>0</v>
      </c>
      <c r="O188" s="37">
        <v>43697</v>
      </c>
      <c r="P188" s="1"/>
      <c r="U188">
        <v>0</v>
      </c>
    </row>
    <row r="189" spans="5:21" x14ac:dyDescent="0.3">
      <c r="E189" s="37">
        <v>43734</v>
      </c>
      <c r="F189" s="1">
        <v>0</v>
      </c>
      <c r="G189" s="54">
        <f t="shared" si="4"/>
        <v>0</v>
      </c>
      <c r="H189" s="54">
        <f t="shared" si="5"/>
        <v>270900000</v>
      </c>
      <c r="J189">
        <v>4</v>
      </c>
      <c r="O189" s="37">
        <v>43698</v>
      </c>
      <c r="P189" s="1"/>
      <c r="U189">
        <v>0</v>
      </c>
    </row>
    <row r="190" spans="5:21" x14ac:dyDescent="0.3">
      <c r="E190" s="37">
        <v>43735</v>
      </c>
      <c r="F190" s="1">
        <v>7.1</v>
      </c>
      <c r="G190" s="54">
        <f t="shared" si="4"/>
        <v>7100000</v>
      </c>
      <c r="H190" s="54">
        <f t="shared" si="5"/>
        <v>278000000</v>
      </c>
      <c r="J190">
        <v>0</v>
      </c>
      <c r="O190" s="37">
        <v>43699</v>
      </c>
      <c r="P190" s="1"/>
      <c r="U190">
        <v>15.1</v>
      </c>
    </row>
    <row r="191" spans="5:21" x14ac:dyDescent="0.3">
      <c r="E191" s="37">
        <v>43738</v>
      </c>
      <c r="F191" s="1">
        <v>0</v>
      </c>
      <c r="G191" s="54">
        <f t="shared" si="4"/>
        <v>0</v>
      </c>
      <c r="H191" s="54">
        <f t="shared" si="5"/>
        <v>278000000</v>
      </c>
      <c r="J191">
        <v>0</v>
      </c>
      <c r="O191" s="37">
        <v>43700</v>
      </c>
      <c r="P191" s="1"/>
      <c r="U191">
        <v>0</v>
      </c>
    </row>
    <row r="192" spans="5:21" x14ac:dyDescent="0.3">
      <c r="E192" s="37">
        <v>43739</v>
      </c>
      <c r="F192" s="1">
        <v>28.8</v>
      </c>
      <c r="G192" s="54">
        <f t="shared" si="4"/>
        <v>28800000</v>
      </c>
      <c r="H192" s="54">
        <f t="shared" si="5"/>
        <v>306800000</v>
      </c>
      <c r="J192">
        <v>0</v>
      </c>
      <c r="O192" s="37">
        <v>43703</v>
      </c>
      <c r="P192" s="1"/>
      <c r="U192">
        <v>0</v>
      </c>
    </row>
    <row r="193" spans="5:21" x14ac:dyDescent="0.3">
      <c r="E193" s="37">
        <v>43740</v>
      </c>
      <c r="F193" s="1">
        <v>10</v>
      </c>
      <c r="G193" s="54">
        <f t="shared" si="4"/>
        <v>10000000</v>
      </c>
      <c r="H193" s="54">
        <f t="shared" si="5"/>
        <v>316800000</v>
      </c>
      <c r="J193">
        <v>0</v>
      </c>
      <c r="O193" s="37">
        <v>43704</v>
      </c>
      <c r="P193" s="1"/>
      <c r="U193">
        <v>0</v>
      </c>
    </row>
    <row r="194" spans="5:21" x14ac:dyDescent="0.3">
      <c r="E194" s="37">
        <v>43742</v>
      </c>
      <c r="F194" s="1">
        <v>0</v>
      </c>
      <c r="G194" s="54">
        <f t="shared" si="4"/>
        <v>0</v>
      </c>
      <c r="H194" s="54">
        <f t="shared" si="5"/>
        <v>316800000</v>
      </c>
      <c r="J194">
        <v>58.8</v>
      </c>
      <c r="O194" s="37">
        <v>43705</v>
      </c>
      <c r="P194" s="1"/>
      <c r="U194">
        <v>0</v>
      </c>
    </row>
    <row r="195" spans="5:21" x14ac:dyDescent="0.3">
      <c r="E195" s="37">
        <v>43745</v>
      </c>
      <c r="F195" s="1">
        <v>11.1</v>
      </c>
      <c r="G195" s="54">
        <f t="shared" si="4"/>
        <v>11100000</v>
      </c>
      <c r="H195" s="54">
        <f t="shared" si="5"/>
        <v>327900000</v>
      </c>
      <c r="J195">
        <v>-18.5</v>
      </c>
      <c r="O195" s="37">
        <v>43706</v>
      </c>
      <c r="P195" s="1"/>
      <c r="U195">
        <v>-11.3</v>
      </c>
    </row>
    <row r="196" spans="5:21" x14ac:dyDescent="0.3">
      <c r="E196" s="37">
        <v>43746</v>
      </c>
      <c r="F196" s="1">
        <v>-9.5</v>
      </c>
      <c r="G196" s="54">
        <f t="shared" si="4"/>
        <v>-9500000</v>
      </c>
      <c r="H196" s="54">
        <f t="shared" si="5"/>
        <v>318400000</v>
      </c>
      <c r="J196">
        <v>0</v>
      </c>
      <c r="O196" s="37">
        <v>43707</v>
      </c>
      <c r="P196" s="1"/>
      <c r="U196">
        <v>-31.9</v>
      </c>
    </row>
    <row r="197" spans="5:21" x14ac:dyDescent="0.3">
      <c r="E197" s="37">
        <v>43748</v>
      </c>
      <c r="F197" s="1">
        <v>0</v>
      </c>
      <c r="G197" s="54">
        <f t="shared" si="4"/>
        <v>0</v>
      </c>
      <c r="H197" s="54">
        <f t="shared" si="5"/>
        <v>318400000</v>
      </c>
      <c r="J197">
        <v>0</v>
      </c>
      <c r="O197" s="37">
        <v>43710</v>
      </c>
      <c r="P197" s="1"/>
      <c r="U197">
        <v>0</v>
      </c>
    </row>
    <row r="198" spans="5:21" x14ac:dyDescent="0.3">
      <c r="E198" s="37">
        <v>43749</v>
      </c>
      <c r="F198" s="1">
        <v>0</v>
      </c>
      <c r="G198" s="54">
        <f t="shared" si="4"/>
        <v>0</v>
      </c>
      <c r="H198" s="54">
        <f t="shared" si="5"/>
        <v>318400000</v>
      </c>
      <c r="J198">
        <v>0</v>
      </c>
      <c r="O198" s="37">
        <v>43711</v>
      </c>
      <c r="P198" s="1"/>
      <c r="U198">
        <v>-4.5</v>
      </c>
    </row>
    <row r="199" spans="5:21" x14ac:dyDescent="0.3">
      <c r="E199" s="37">
        <v>43752</v>
      </c>
      <c r="F199" s="1">
        <v>0</v>
      </c>
      <c r="G199" s="54">
        <f t="shared" si="4"/>
        <v>0</v>
      </c>
      <c r="H199" s="54">
        <f t="shared" si="5"/>
        <v>318400000</v>
      </c>
      <c r="J199">
        <v>18</v>
      </c>
      <c r="O199" s="37">
        <v>43712</v>
      </c>
      <c r="P199" s="1"/>
      <c r="U199">
        <v>0</v>
      </c>
    </row>
    <row r="200" spans="5:21" x14ac:dyDescent="0.3">
      <c r="E200" s="37">
        <v>43753</v>
      </c>
      <c r="F200" s="1">
        <v>11.3</v>
      </c>
      <c r="G200" s="54">
        <f t="shared" si="4"/>
        <v>11300000</v>
      </c>
      <c r="H200" s="54">
        <f t="shared" si="5"/>
        <v>329700000</v>
      </c>
      <c r="J200">
        <v>-28.8</v>
      </c>
      <c r="O200" s="37">
        <v>43713</v>
      </c>
      <c r="P200" s="1"/>
      <c r="U200">
        <v>0</v>
      </c>
    </row>
    <row r="201" spans="5:21" x14ac:dyDescent="0.3">
      <c r="E201" s="37">
        <v>43754</v>
      </c>
      <c r="F201" s="1">
        <v>0</v>
      </c>
      <c r="G201" s="54">
        <f t="shared" ref="G201:G264" si="6">+F201*1000000</f>
        <v>0</v>
      </c>
      <c r="H201" s="54">
        <f t="shared" si="5"/>
        <v>329700000</v>
      </c>
      <c r="J201">
        <v>0</v>
      </c>
      <c r="O201" s="37">
        <v>43714</v>
      </c>
      <c r="P201" s="1"/>
      <c r="U201">
        <v>0</v>
      </c>
    </row>
    <row r="202" spans="5:21" x14ac:dyDescent="0.3">
      <c r="E202" s="37">
        <v>43755</v>
      </c>
      <c r="F202" s="1">
        <v>25.8</v>
      </c>
      <c r="G202" s="54">
        <f t="shared" si="6"/>
        <v>25800000</v>
      </c>
      <c r="H202" s="54">
        <f t="shared" ref="H202:H265" si="7">+H201+G202</f>
        <v>355500000</v>
      </c>
      <c r="J202">
        <v>0</v>
      </c>
      <c r="O202" s="37">
        <v>43717</v>
      </c>
      <c r="P202" s="1"/>
      <c r="U202">
        <v>2.2999999999999998</v>
      </c>
    </row>
    <row r="203" spans="5:21" x14ac:dyDescent="0.3">
      <c r="E203" s="37">
        <v>43756</v>
      </c>
      <c r="F203" s="1">
        <v>0</v>
      </c>
      <c r="G203" s="54">
        <f t="shared" si="6"/>
        <v>0</v>
      </c>
      <c r="H203" s="54">
        <f t="shared" si="7"/>
        <v>355500000</v>
      </c>
      <c r="J203">
        <v>0</v>
      </c>
      <c r="O203" s="37">
        <v>43718</v>
      </c>
      <c r="P203" s="1"/>
      <c r="U203">
        <v>0</v>
      </c>
    </row>
    <row r="204" spans="5:21" x14ac:dyDescent="0.3">
      <c r="E204" s="37">
        <v>43759</v>
      </c>
      <c r="F204" s="1">
        <v>20.3</v>
      </c>
      <c r="G204" s="54">
        <f t="shared" si="6"/>
        <v>20300000</v>
      </c>
      <c r="H204" s="54">
        <f t="shared" si="7"/>
        <v>375800000</v>
      </c>
      <c r="J204">
        <v>0</v>
      </c>
      <c r="O204" s="37">
        <v>43719</v>
      </c>
      <c r="P204" s="1"/>
      <c r="U204">
        <v>-17.100000000000001</v>
      </c>
    </row>
    <row r="205" spans="5:21" x14ac:dyDescent="0.3">
      <c r="E205" s="37">
        <v>43760</v>
      </c>
      <c r="F205" s="1">
        <v>0</v>
      </c>
      <c r="G205" s="54">
        <f t="shared" si="6"/>
        <v>0</v>
      </c>
      <c r="H205" s="54">
        <f t="shared" si="7"/>
        <v>375800000</v>
      </c>
      <c r="J205">
        <v>0</v>
      </c>
      <c r="O205" s="37">
        <v>43724</v>
      </c>
      <c r="P205" s="1"/>
      <c r="U205">
        <v>0</v>
      </c>
    </row>
    <row r="206" spans="5:21" x14ac:dyDescent="0.3">
      <c r="E206" s="37">
        <v>43761</v>
      </c>
      <c r="F206" s="1">
        <v>11.9</v>
      </c>
      <c r="G206" s="54">
        <f t="shared" si="6"/>
        <v>11900000</v>
      </c>
      <c r="H206" s="54">
        <f t="shared" si="7"/>
        <v>387700000</v>
      </c>
      <c r="J206">
        <v>0</v>
      </c>
      <c r="O206" s="37">
        <v>43725</v>
      </c>
      <c r="P206" s="1"/>
      <c r="U206">
        <v>17.2</v>
      </c>
    </row>
    <row r="207" spans="5:21" x14ac:dyDescent="0.3">
      <c r="E207" s="37">
        <v>43762</v>
      </c>
      <c r="F207" s="1">
        <v>-25.7</v>
      </c>
      <c r="G207" s="54">
        <f t="shared" si="6"/>
        <v>-25700000</v>
      </c>
      <c r="H207" s="54">
        <f t="shared" si="7"/>
        <v>362000000</v>
      </c>
      <c r="J207">
        <v>0</v>
      </c>
      <c r="O207" s="37">
        <v>43726</v>
      </c>
      <c r="P207" s="1"/>
      <c r="U207">
        <v>0</v>
      </c>
    </row>
    <row r="208" spans="5:21" x14ac:dyDescent="0.3">
      <c r="E208" s="37">
        <v>43763</v>
      </c>
      <c r="F208" s="1">
        <v>12.4</v>
      </c>
      <c r="G208" s="54">
        <f t="shared" si="6"/>
        <v>12400000</v>
      </c>
      <c r="H208" s="54">
        <f t="shared" si="7"/>
        <v>374400000</v>
      </c>
      <c r="J208">
        <v>0</v>
      </c>
      <c r="O208" s="37">
        <v>43727</v>
      </c>
      <c r="P208" s="1"/>
      <c r="U208">
        <v>0</v>
      </c>
    </row>
    <row r="209" spans="5:21" x14ac:dyDescent="0.3">
      <c r="E209" s="37">
        <v>43766</v>
      </c>
      <c r="F209" s="1">
        <v>0</v>
      </c>
      <c r="G209" s="54">
        <f t="shared" si="6"/>
        <v>0</v>
      </c>
      <c r="H209" s="54">
        <f t="shared" si="7"/>
        <v>374400000</v>
      </c>
      <c r="J209">
        <v>0</v>
      </c>
      <c r="O209" s="37">
        <v>43728</v>
      </c>
      <c r="P209" s="1"/>
      <c r="U209">
        <v>0</v>
      </c>
    </row>
    <row r="210" spans="5:21" x14ac:dyDescent="0.3">
      <c r="E210" s="37">
        <v>43767</v>
      </c>
      <c r="F210" s="1">
        <v>10.1</v>
      </c>
      <c r="G210" s="54">
        <f t="shared" si="6"/>
        <v>10100000</v>
      </c>
      <c r="H210" s="54">
        <f t="shared" si="7"/>
        <v>384500000</v>
      </c>
      <c r="J210">
        <v>0</v>
      </c>
      <c r="O210" s="37">
        <v>43731</v>
      </c>
      <c r="P210" s="1"/>
      <c r="U210">
        <v>-15.2</v>
      </c>
    </row>
    <row r="211" spans="5:21" x14ac:dyDescent="0.3">
      <c r="E211" s="37">
        <v>43768</v>
      </c>
      <c r="F211" s="1">
        <v>0</v>
      </c>
      <c r="G211" s="54">
        <f t="shared" si="6"/>
        <v>0</v>
      </c>
      <c r="H211" s="54">
        <f t="shared" si="7"/>
        <v>384500000</v>
      </c>
      <c r="J211">
        <v>0</v>
      </c>
      <c r="O211" s="37">
        <v>43732</v>
      </c>
      <c r="P211" s="1"/>
      <c r="U211">
        <v>-11.6</v>
      </c>
    </row>
    <row r="212" spans="5:21" x14ac:dyDescent="0.3">
      <c r="E212" s="37">
        <v>43769</v>
      </c>
      <c r="F212" s="1">
        <v>-13.1</v>
      </c>
      <c r="G212" s="54">
        <f t="shared" si="6"/>
        <v>-13100000</v>
      </c>
      <c r="H212" s="54">
        <f t="shared" si="7"/>
        <v>371400000</v>
      </c>
      <c r="J212">
        <v>0</v>
      </c>
      <c r="O212" s="37">
        <v>43733</v>
      </c>
      <c r="P212" s="1"/>
      <c r="U212">
        <v>0</v>
      </c>
    </row>
    <row r="213" spans="5:21" x14ac:dyDescent="0.3">
      <c r="E213" s="37">
        <v>43770</v>
      </c>
      <c r="F213" s="1">
        <v>17.600000000000001</v>
      </c>
      <c r="G213" s="54">
        <f t="shared" si="6"/>
        <v>17600000</v>
      </c>
      <c r="H213" s="54">
        <f t="shared" si="7"/>
        <v>389000000</v>
      </c>
      <c r="J213">
        <v>0</v>
      </c>
      <c r="O213" s="37">
        <v>43734</v>
      </c>
      <c r="P213" s="1"/>
      <c r="U213">
        <v>4</v>
      </c>
    </row>
    <row r="214" spans="5:21" x14ac:dyDescent="0.3">
      <c r="E214" s="37">
        <v>43773</v>
      </c>
      <c r="F214" s="1">
        <v>13.5</v>
      </c>
      <c r="G214" s="54">
        <f t="shared" si="6"/>
        <v>13500000</v>
      </c>
      <c r="H214" s="54">
        <f t="shared" si="7"/>
        <v>402500000</v>
      </c>
      <c r="J214">
        <v>0</v>
      </c>
      <c r="O214" s="37">
        <v>43735</v>
      </c>
      <c r="P214" s="1"/>
      <c r="U214">
        <v>0</v>
      </c>
    </row>
    <row r="215" spans="5:21" x14ac:dyDescent="0.3">
      <c r="E215" s="37">
        <v>43774</v>
      </c>
      <c r="F215" s="1">
        <v>14.2</v>
      </c>
      <c r="G215" s="54">
        <f t="shared" si="6"/>
        <v>14200000</v>
      </c>
      <c r="H215" s="54">
        <f t="shared" si="7"/>
        <v>416700000</v>
      </c>
      <c r="J215">
        <v>0</v>
      </c>
      <c r="O215" s="37">
        <v>43738</v>
      </c>
      <c r="P215" s="1"/>
      <c r="U215">
        <v>0</v>
      </c>
    </row>
    <row r="216" spans="5:21" x14ac:dyDescent="0.3">
      <c r="E216" s="37">
        <v>43775</v>
      </c>
      <c r="F216" s="1">
        <v>10.9</v>
      </c>
      <c r="G216" s="54">
        <f t="shared" si="6"/>
        <v>10900000</v>
      </c>
      <c r="H216" s="54">
        <f t="shared" si="7"/>
        <v>427600000</v>
      </c>
      <c r="J216">
        <v>0</v>
      </c>
      <c r="O216" s="37">
        <v>43739</v>
      </c>
      <c r="P216" s="1"/>
      <c r="U216">
        <v>0</v>
      </c>
    </row>
    <row r="217" spans="5:21" x14ac:dyDescent="0.3">
      <c r="E217" s="37">
        <v>43776</v>
      </c>
      <c r="F217" s="1">
        <v>-0.3</v>
      </c>
      <c r="G217" s="54">
        <f t="shared" si="6"/>
        <v>-300000</v>
      </c>
      <c r="H217" s="54">
        <f t="shared" si="7"/>
        <v>427300000</v>
      </c>
      <c r="J217">
        <v>0</v>
      </c>
      <c r="O217" s="37">
        <v>43740</v>
      </c>
      <c r="P217" s="1"/>
      <c r="U217">
        <v>0</v>
      </c>
    </row>
    <row r="218" spans="5:21" x14ac:dyDescent="0.3">
      <c r="E218" s="37">
        <v>43777</v>
      </c>
      <c r="F218" s="1">
        <v>0</v>
      </c>
      <c r="G218" s="54">
        <f t="shared" si="6"/>
        <v>0</v>
      </c>
      <c r="H218" s="54">
        <f t="shared" si="7"/>
        <v>427300000</v>
      </c>
      <c r="J218">
        <v>80.900000000000006</v>
      </c>
      <c r="O218" s="37">
        <v>43742</v>
      </c>
      <c r="P218" s="1"/>
      <c r="U218">
        <v>58.8</v>
      </c>
    </row>
    <row r="219" spans="5:21" x14ac:dyDescent="0.3">
      <c r="E219" s="37">
        <v>43780</v>
      </c>
      <c r="F219" s="1">
        <v>0</v>
      </c>
      <c r="G219" s="54">
        <f t="shared" si="6"/>
        <v>0</v>
      </c>
      <c r="H219" s="54">
        <f t="shared" si="7"/>
        <v>427300000</v>
      </c>
      <c r="J219">
        <v>0</v>
      </c>
      <c r="O219" s="37">
        <v>43745</v>
      </c>
      <c r="P219" s="1"/>
      <c r="U219">
        <v>-18.5</v>
      </c>
    </row>
    <row r="220" spans="5:21" x14ac:dyDescent="0.3">
      <c r="E220" s="37">
        <v>43781</v>
      </c>
      <c r="F220" s="1">
        <v>0</v>
      </c>
      <c r="G220" s="54">
        <f t="shared" si="6"/>
        <v>0</v>
      </c>
      <c r="H220" s="54">
        <f t="shared" si="7"/>
        <v>427300000</v>
      </c>
      <c r="J220">
        <v>17.600000000000001</v>
      </c>
      <c r="O220" s="37">
        <v>43746</v>
      </c>
      <c r="P220" s="1"/>
      <c r="U220">
        <v>0</v>
      </c>
    </row>
    <row r="221" spans="5:21" x14ac:dyDescent="0.3">
      <c r="E221" s="37">
        <v>43782</v>
      </c>
      <c r="F221" s="1">
        <v>0</v>
      </c>
      <c r="G221" s="54">
        <f t="shared" si="6"/>
        <v>0</v>
      </c>
      <c r="H221" s="54">
        <f t="shared" si="7"/>
        <v>427300000</v>
      </c>
      <c r="J221">
        <v>0</v>
      </c>
      <c r="O221" s="37">
        <v>43748</v>
      </c>
      <c r="P221" s="1"/>
      <c r="U221">
        <v>0</v>
      </c>
    </row>
    <row r="222" spans="5:21" x14ac:dyDescent="0.3">
      <c r="E222" s="37">
        <v>43783</v>
      </c>
      <c r="F222" s="1">
        <v>0</v>
      </c>
      <c r="G222" s="54">
        <f t="shared" si="6"/>
        <v>0</v>
      </c>
      <c r="H222" s="54">
        <f t="shared" si="7"/>
        <v>427300000</v>
      </c>
      <c r="J222">
        <v>0</v>
      </c>
      <c r="O222" s="37">
        <v>43749</v>
      </c>
      <c r="P222" s="1"/>
      <c r="U222">
        <v>0</v>
      </c>
    </row>
    <row r="223" spans="5:21" x14ac:dyDescent="0.3">
      <c r="E223" s="37">
        <v>43784</v>
      </c>
      <c r="F223" s="1">
        <v>0.8</v>
      </c>
      <c r="G223" s="54">
        <f t="shared" si="6"/>
        <v>800000</v>
      </c>
      <c r="H223" s="54">
        <f t="shared" si="7"/>
        <v>428100000</v>
      </c>
      <c r="J223">
        <v>0</v>
      </c>
      <c r="O223" s="37">
        <v>43752</v>
      </c>
      <c r="P223" s="1"/>
      <c r="U223">
        <v>18</v>
      </c>
    </row>
    <row r="224" spans="5:21" x14ac:dyDescent="0.3">
      <c r="E224" s="37">
        <v>43787</v>
      </c>
      <c r="F224" s="1">
        <v>0</v>
      </c>
      <c r="G224" s="54">
        <f t="shared" si="6"/>
        <v>0</v>
      </c>
      <c r="H224" s="54">
        <f t="shared" si="7"/>
        <v>428100000</v>
      </c>
      <c r="J224">
        <v>0</v>
      </c>
      <c r="O224" s="37">
        <v>43753</v>
      </c>
      <c r="P224" s="1"/>
      <c r="U224">
        <v>-28.8</v>
      </c>
    </row>
    <row r="225" spans="5:21" x14ac:dyDescent="0.3">
      <c r="E225" s="37">
        <v>43788</v>
      </c>
      <c r="F225" s="1">
        <v>0</v>
      </c>
      <c r="G225" s="54">
        <f t="shared" si="6"/>
        <v>0</v>
      </c>
      <c r="H225" s="54">
        <f t="shared" si="7"/>
        <v>428100000</v>
      </c>
      <c r="J225">
        <v>0</v>
      </c>
      <c r="O225" s="37">
        <v>43754</v>
      </c>
      <c r="P225" s="1"/>
      <c r="U225">
        <v>0</v>
      </c>
    </row>
    <row r="226" spans="5:21" x14ac:dyDescent="0.3">
      <c r="E226" s="37">
        <v>43789</v>
      </c>
      <c r="F226" s="1">
        <v>0</v>
      </c>
      <c r="G226" s="54">
        <f t="shared" si="6"/>
        <v>0</v>
      </c>
      <c r="H226" s="54">
        <f t="shared" si="7"/>
        <v>428100000</v>
      </c>
      <c r="J226">
        <v>13</v>
      </c>
      <c r="O226" s="37">
        <v>43755</v>
      </c>
      <c r="P226" s="1"/>
      <c r="U226">
        <v>0</v>
      </c>
    </row>
    <row r="227" spans="5:21" x14ac:dyDescent="0.3">
      <c r="E227" s="37">
        <v>43790</v>
      </c>
      <c r="F227" s="1">
        <v>0</v>
      </c>
      <c r="G227" s="54">
        <f t="shared" si="6"/>
        <v>0</v>
      </c>
      <c r="H227" s="54">
        <f t="shared" si="7"/>
        <v>428100000</v>
      </c>
      <c r="J227">
        <v>-31.8</v>
      </c>
      <c r="O227" s="37">
        <v>43756</v>
      </c>
      <c r="P227" s="1"/>
      <c r="U227">
        <v>0</v>
      </c>
    </row>
    <row r="228" spans="5:21" x14ac:dyDescent="0.3">
      <c r="E228" s="37">
        <v>43791</v>
      </c>
      <c r="F228" s="1">
        <v>0</v>
      </c>
      <c r="G228" s="54">
        <f t="shared" si="6"/>
        <v>0</v>
      </c>
      <c r="H228" s="54">
        <f t="shared" si="7"/>
        <v>428100000</v>
      </c>
      <c r="J228">
        <v>0</v>
      </c>
      <c r="O228" s="37">
        <v>43759</v>
      </c>
      <c r="P228" s="1"/>
      <c r="U228">
        <v>0</v>
      </c>
    </row>
    <row r="229" spans="5:21" x14ac:dyDescent="0.3">
      <c r="E229" s="37">
        <v>43794</v>
      </c>
      <c r="F229" s="1">
        <v>6.9</v>
      </c>
      <c r="G229" s="54">
        <f t="shared" si="6"/>
        <v>6900000</v>
      </c>
      <c r="H229" s="54">
        <f t="shared" si="7"/>
        <v>435000000</v>
      </c>
      <c r="J229">
        <v>0</v>
      </c>
      <c r="O229" s="37">
        <v>43760</v>
      </c>
      <c r="P229" s="1"/>
      <c r="U229">
        <v>0</v>
      </c>
    </row>
    <row r="230" spans="5:21" x14ac:dyDescent="0.3">
      <c r="E230" s="37">
        <v>43795</v>
      </c>
      <c r="F230" s="1">
        <v>0</v>
      </c>
      <c r="G230" s="54">
        <f t="shared" si="6"/>
        <v>0</v>
      </c>
      <c r="H230" s="54">
        <f t="shared" si="7"/>
        <v>435000000</v>
      </c>
      <c r="J230">
        <v>14.5</v>
      </c>
      <c r="O230" s="37">
        <v>43761</v>
      </c>
      <c r="P230" s="1"/>
      <c r="U230">
        <v>0</v>
      </c>
    </row>
    <row r="231" spans="5:21" x14ac:dyDescent="0.3">
      <c r="E231" s="37">
        <v>43796</v>
      </c>
      <c r="F231" s="1">
        <v>0</v>
      </c>
      <c r="G231" s="54">
        <f t="shared" si="6"/>
        <v>0</v>
      </c>
      <c r="H231" s="54">
        <f t="shared" si="7"/>
        <v>435000000</v>
      </c>
      <c r="J231">
        <v>14</v>
      </c>
      <c r="O231" s="37">
        <v>43762</v>
      </c>
      <c r="P231" s="1"/>
      <c r="U231">
        <v>0</v>
      </c>
    </row>
    <row r="232" spans="5:21" x14ac:dyDescent="0.3">
      <c r="E232" s="37">
        <v>43797</v>
      </c>
      <c r="F232" s="1">
        <v>0</v>
      </c>
      <c r="G232" s="54">
        <f t="shared" si="6"/>
        <v>0</v>
      </c>
      <c r="H232" s="54">
        <f t="shared" si="7"/>
        <v>435000000</v>
      </c>
      <c r="J232">
        <v>0</v>
      </c>
      <c r="O232" s="37">
        <v>43763</v>
      </c>
      <c r="P232" s="1"/>
      <c r="U232">
        <v>0</v>
      </c>
    </row>
    <row r="233" spans="5:21" x14ac:dyDescent="0.3">
      <c r="E233" s="37">
        <v>43798</v>
      </c>
      <c r="F233" s="1">
        <v>0</v>
      </c>
      <c r="G233" s="54">
        <f t="shared" si="6"/>
        <v>0</v>
      </c>
      <c r="H233" s="54">
        <f t="shared" si="7"/>
        <v>435000000</v>
      </c>
      <c r="J233">
        <v>24.8</v>
      </c>
      <c r="O233" s="37">
        <v>43766</v>
      </c>
      <c r="P233" s="1"/>
      <c r="U233">
        <v>0</v>
      </c>
    </row>
    <row r="234" spans="5:21" x14ac:dyDescent="0.3">
      <c r="E234" s="37">
        <v>43801</v>
      </c>
      <c r="F234" s="1">
        <v>9.1</v>
      </c>
      <c r="G234" s="54">
        <f t="shared" si="6"/>
        <v>9100000</v>
      </c>
      <c r="H234" s="54">
        <f t="shared" si="7"/>
        <v>444100000</v>
      </c>
      <c r="J234">
        <v>0</v>
      </c>
      <c r="O234" s="37">
        <v>43767</v>
      </c>
      <c r="P234" s="1"/>
      <c r="U234">
        <v>0</v>
      </c>
    </row>
    <row r="235" spans="5:21" x14ac:dyDescent="0.3">
      <c r="E235" s="37">
        <v>43802</v>
      </c>
      <c r="F235" s="1">
        <v>7</v>
      </c>
      <c r="G235" s="54">
        <f t="shared" si="6"/>
        <v>7000000</v>
      </c>
      <c r="H235" s="54">
        <f t="shared" si="7"/>
        <v>451100000</v>
      </c>
      <c r="J235">
        <v>0</v>
      </c>
      <c r="O235" s="37">
        <v>43768</v>
      </c>
      <c r="P235" s="1"/>
      <c r="U235">
        <v>0</v>
      </c>
    </row>
    <row r="236" spans="5:21" x14ac:dyDescent="0.3">
      <c r="E236" s="37">
        <v>43803</v>
      </c>
      <c r="F236" s="1">
        <v>0</v>
      </c>
      <c r="G236" s="54">
        <f t="shared" si="6"/>
        <v>0</v>
      </c>
      <c r="H236" s="54">
        <f t="shared" si="7"/>
        <v>451100000</v>
      </c>
      <c r="J236">
        <v>0</v>
      </c>
      <c r="O236" s="37">
        <v>43769</v>
      </c>
      <c r="P236" s="1"/>
      <c r="U236">
        <v>0</v>
      </c>
    </row>
    <row r="237" spans="5:21" x14ac:dyDescent="0.3">
      <c r="E237" s="37">
        <v>43804</v>
      </c>
      <c r="F237" s="1">
        <v>0</v>
      </c>
      <c r="G237" s="54">
        <f t="shared" si="6"/>
        <v>0</v>
      </c>
      <c r="H237" s="54">
        <f t="shared" si="7"/>
        <v>451100000</v>
      </c>
      <c r="J237">
        <v>0</v>
      </c>
      <c r="O237" s="37">
        <v>43770</v>
      </c>
      <c r="P237" s="1"/>
      <c r="U237">
        <v>0</v>
      </c>
    </row>
    <row r="238" spans="5:21" x14ac:dyDescent="0.3">
      <c r="E238" s="37">
        <v>43805</v>
      </c>
      <c r="F238" s="1">
        <v>0</v>
      </c>
      <c r="G238" s="54">
        <f t="shared" si="6"/>
        <v>0</v>
      </c>
      <c r="H238" s="54">
        <f t="shared" si="7"/>
        <v>451100000</v>
      </c>
      <c r="J238">
        <v>16.2</v>
      </c>
      <c r="O238" s="37">
        <v>43773</v>
      </c>
      <c r="P238" s="1"/>
      <c r="U238">
        <v>0</v>
      </c>
    </row>
    <row r="239" spans="5:21" x14ac:dyDescent="0.3">
      <c r="E239" s="37">
        <v>43808</v>
      </c>
      <c r="F239" s="1">
        <v>0</v>
      </c>
      <c r="G239" s="54">
        <f t="shared" si="6"/>
        <v>0</v>
      </c>
      <c r="H239" s="54">
        <f t="shared" si="7"/>
        <v>451100000</v>
      </c>
      <c r="J239">
        <v>15.7</v>
      </c>
      <c r="O239" s="37">
        <v>43774</v>
      </c>
      <c r="P239" s="1"/>
      <c r="U239">
        <v>0</v>
      </c>
    </row>
    <row r="240" spans="5:21" x14ac:dyDescent="0.3">
      <c r="E240" s="37">
        <v>43809</v>
      </c>
      <c r="F240" s="1">
        <v>0</v>
      </c>
      <c r="G240" s="54">
        <f t="shared" si="6"/>
        <v>0</v>
      </c>
      <c r="H240" s="54">
        <f t="shared" si="7"/>
        <v>451100000</v>
      </c>
      <c r="J240">
        <v>0</v>
      </c>
      <c r="O240" s="37">
        <v>43775</v>
      </c>
      <c r="P240" s="1"/>
      <c r="U240">
        <v>0</v>
      </c>
    </row>
    <row r="241" spans="5:21" x14ac:dyDescent="0.3">
      <c r="E241" s="37">
        <v>43810</v>
      </c>
      <c r="F241" s="1">
        <v>0</v>
      </c>
      <c r="G241" s="54">
        <f t="shared" si="6"/>
        <v>0</v>
      </c>
      <c r="H241" s="54">
        <f t="shared" si="7"/>
        <v>451100000</v>
      </c>
      <c r="J241">
        <v>0</v>
      </c>
      <c r="O241" s="37">
        <v>43776</v>
      </c>
      <c r="P241" s="1"/>
      <c r="U241">
        <v>0</v>
      </c>
    </row>
    <row r="242" spans="5:21" x14ac:dyDescent="0.3">
      <c r="E242" s="37">
        <v>43811</v>
      </c>
      <c r="F242" s="1">
        <v>0</v>
      </c>
      <c r="G242" s="54">
        <f t="shared" si="6"/>
        <v>0</v>
      </c>
      <c r="H242" s="54">
        <f t="shared" si="7"/>
        <v>451100000</v>
      </c>
      <c r="J242">
        <v>0</v>
      </c>
      <c r="O242" s="37">
        <v>43777</v>
      </c>
      <c r="P242" s="1"/>
      <c r="U242">
        <v>80.900000000000006</v>
      </c>
    </row>
    <row r="243" spans="5:21" x14ac:dyDescent="0.3">
      <c r="E243" s="37">
        <v>43812</v>
      </c>
      <c r="F243" s="1">
        <v>0</v>
      </c>
      <c r="G243" s="54">
        <f t="shared" si="6"/>
        <v>0</v>
      </c>
      <c r="H243" s="54">
        <f t="shared" si="7"/>
        <v>451100000</v>
      </c>
      <c r="J243">
        <v>0</v>
      </c>
      <c r="O243" s="37">
        <v>43780</v>
      </c>
      <c r="P243" s="1"/>
      <c r="U243">
        <v>0</v>
      </c>
    </row>
    <row r="244" spans="5:21" x14ac:dyDescent="0.3">
      <c r="E244" s="37">
        <v>43815</v>
      </c>
      <c r="F244" s="1">
        <v>0</v>
      </c>
      <c r="G244" s="54">
        <f t="shared" si="6"/>
        <v>0</v>
      </c>
      <c r="H244" s="54">
        <f t="shared" si="7"/>
        <v>451100000</v>
      </c>
      <c r="J244">
        <v>8.6999999999999993</v>
      </c>
      <c r="O244" s="37">
        <v>43781</v>
      </c>
      <c r="P244" s="1"/>
      <c r="U244">
        <v>17.600000000000001</v>
      </c>
    </row>
    <row r="245" spans="5:21" x14ac:dyDescent="0.3">
      <c r="E245" s="37">
        <v>43816</v>
      </c>
      <c r="F245" s="1">
        <v>0</v>
      </c>
      <c r="G245" s="54">
        <f t="shared" si="6"/>
        <v>0</v>
      </c>
      <c r="H245" s="54">
        <f t="shared" si="7"/>
        <v>451100000</v>
      </c>
      <c r="J245">
        <v>0</v>
      </c>
      <c r="O245" s="37">
        <v>43782</v>
      </c>
      <c r="P245" s="1"/>
      <c r="U245">
        <v>0</v>
      </c>
    </row>
    <row r="246" spans="5:21" x14ac:dyDescent="0.3">
      <c r="E246" s="37">
        <v>43817</v>
      </c>
      <c r="F246" s="1">
        <v>0</v>
      </c>
      <c r="G246" s="54">
        <f t="shared" si="6"/>
        <v>0</v>
      </c>
      <c r="H246" s="54">
        <f t="shared" si="7"/>
        <v>451100000</v>
      </c>
      <c r="J246">
        <v>-4.7</v>
      </c>
      <c r="O246" s="37">
        <v>43783</v>
      </c>
      <c r="P246" s="1"/>
      <c r="U246">
        <v>0</v>
      </c>
    </row>
    <row r="247" spans="5:21" x14ac:dyDescent="0.3">
      <c r="E247" s="37">
        <v>43818</v>
      </c>
      <c r="F247" s="1">
        <v>15.6</v>
      </c>
      <c r="G247" s="54">
        <f t="shared" si="6"/>
        <v>15600000</v>
      </c>
      <c r="H247" s="54">
        <f t="shared" si="7"/>
        <v>466700000</v>
      </c>
      <c r="J247">
        <v>0</v>
      </c>
      <c r="O247" s="37">
        <v>43784</v>
      </c>
      <c r="P247" s="1"/>
      <c r="U247">
        <v>0</v>
      </c>
    </row>
    <row r="248" spans="5:21" x14ac:dyDescent="0.3">
      <c r="E248" s="37">
        <v>43819</v>
      </c>
      <c r="F248" s="1">
        <v>-28.8</v>
      </c>
      <c r="G248" s="54">
        <f t="shared" si="6"/>
        <v>-28800000</v>
      </c>
      <c r="H248" s="54">
        <f t="shared" si="7"/>
        <v>437900000</v>
      </c>
      <c r="J248">
        <v>0</v>
      </c>
      <c r="O248" s="37">
        <v>43787</v>
      </c>
      <c r="P248" s="1"/>
      <c r="U248">
        <v>0</v>
      </c>
    </row>
    <row r="249" spans="5:21" x14ac:dyDescent="0.3">
      <c r="E249" s="37">
        <v>43822</v>
      </c>
      <c r="F249" s="1">
        <v>0</v>
      </c>
      <c r="G249" s="54">
        <f t="shared" si="6"/>
        <v>0</v>
      </c>
      <c r="H249" s="54">
        <f t="shared" si="7"/>
        <v>437900000</v>
      </c>
      <c r="J249">
        <v>10.9</v>
      </c>
      <c r="O249" s="37">
        <v>43788</v>
      </c>
      <c r="P249" s="1"/>
      <c r="U249">
        <v>0</v>
      </c>
    </row>
    <row r="250" spans="5:21" x14ac:dyDescent="0.3">
      <c r="E250" s="37">
        <v>43823</v>
      </c>
      <c r="F250" s="1">
        <v>0</v>
      </c>
      <c r="G250" s="54">
        <f t="shared" si="6"/>
        <v>0</v>
      </c>
      <c r="H250" s="54">
        <f t="shared" si="7"/>
        <v>437900000</v>
      </c>
      <c r="J250">
        <v>6.5</v>
      </c>
      <c r="O250" s="37">
        <v>43789</v>
      </c>
      <c r="P250" s="1"/>
      <c r="U250">
        <v>13</v>
      </c>
    </row>
    <row r="251" spans="5:21" x14ac:dyDescent="0.3">
      <c r="E251" s="37">
        <v>43825</v>
      </c>
      <c r="F251" s="1">
        <v>0</v>
      </c>
      <c r="G251" s="54">
        <f t="shared" si="6"/>
        <v>0</v>
      </c>
      <c r="H251" s="54">
        <f t="shared" si="7"/>
        <v>437900000</v>
      </c>
      <c r="J251">
        <v>0</v>
      </c>
      <c r="O251" s="37">
        <v>43790</v>
      </c>
      <c r="P251" s="1"/>
      <c r="U251">
        <v>-31.8</v>
      </c>
    </row>
    <row r="252" spans="5:21" x14ac:dyDescent="0.3">
      <c r="E252" s="37">
        <v>43826</v>
      </c>
      <c r="F252" s="1">
        <v>0</v>
      </c>
      <c r="G252" s="54">
        <f t="shared" si="6"/>
        <v>0</v>
      </c>
      <c r="H252" s="54">
        <f t="shared" si="7"/>
        <v>437900000</v>
      </c>
      <c r="J252">
        <v>0</v>
      </c>
      <c r="O252" s="37">
        <v>43791</v>
      </c>
      <c r="P252" s="1"/>
      <c r="U252">
        <v>0</v>
      </c>
    </row>
    <row r="253" spans="5:21" x14ac:dyDescent="0.3">
      <c r="E253" s="37">
        <v>43829</v>
      </c>
      <c r="F253" s="1">
        <v>0</v>
      </c>
      <c r="G253" s="54">
        <f t="shared" si="6"/>
        <v>0</v>
      </c>
      <c r="H253" s="54">
        <f t="shared" si="7"/>
        <v>437900000</v>
      </c>
      <c r="J253">
        <v>0</v>
      </c>
      <c r="O253" s="37">
        <v>43794</v>
      </c>
      <c r="P253" s="1"/>
      <c r="U253">
        <v>0</v>
      </c>
    </row>
    <row r="254" spans="5:21" x14ac:dyDescent="0.3">
      <c r="E254" s="37">
        <v>43832</v>
      </c>
      <c r="F254" s="1">
        <v>0</v>
      </c>
      <c r="G254" s="54">
        <f t="shared" si="6"/>
        <v>0</v>
      </c>
      <c r="H254" s="54">
        <f>+G254</f>
        <v>0</v>
      </c>
      <c r="J254">
        <v>-15.4</v>
      </c>
      <c r="O254" s="37">
        <v>43795</v>
      </c>
      <c r="P254" s="1"/>
      <c r="U254">
        <v>14.5</v>
      </c>
    </row>
    <row r="255" spans="5:21" x14ac:dyDescent="0.3">
      <c r="E255" s="37">
        <v>43833</v>
      </c>
      <c r="F255" s="1">
        <v>0</v>
      </c>
      <c r="G255" s="54">
        <f t="shared" si="6"/>
        <v>0</v>
      </c>
      <c r="H255" s="54">
        <f t="shared" si="7"/>
        <v>0</v>
      </c>
      <c r="J255">
        <v>23.8</v>
      </c>
      <c r="O255" s="37">
        <v>43796</v>
      </c>
      <c r="P255" s="1"/>
      <c r="U255">
        <v>14</v>
      </c>
    </row>
    <row r="256" spans="5:21" x14ac:dyDescent="0.3">
      <c r="E256" s="37">
        <v>43836</v>
      </c>
      <c r="F256" s="1">
        <v>0</v>
      </c>
      <c r="G256" s="54">
        <f t="shared" si="6"/>
        <v>0</v>
      </c>
      <c r="H256" s="54">
        <f t="shared" si="7"/>
        <v>0</v>
      </c>
      <c r="J256">
        <v>0</v>
      </c>
      <c r="O256" s="37">
        <v>43797</v>
      </c>
      <c r="P256" s="1"/>
      <c r="U256">
        <v>0</v>
      </c>
    </row>
    <row r="257" spans="5:21" x14ac:dyDescent="0.3">
      <c r="E257" s="37">
        <v>43837</v>
      </c>
      <c r="F257" s="1">
        <v>12</v>
      </c>
      <c r="G257" s="54">
        <f t="shared" si="6"/>
        <v>12000000</v>
      </c>
      <c r="H257" s="54">
        <f t="shared" si="7"/>
        <v>12000000</v>
      </c>
      <c r="J257">
        <v>0</v>
      </c>
      <c r="O257" s="37">
        <v>43798</v>
      </c>
      <c r="P257" s="1"/>
      <c r="U257">
        <v>24.8</v>
      </c>
    </row>
    <row r="258" spans="5:21" x14ac:dyDescent="0.3">
      <c r="E258" s="37">
        <v>43838</v>
      </c>
      <c r="F258" s="1">
        <v>0</v>
      </c>
      <c r="G258" s="54">
        <f t="shared" si="6"/>
        <v>0</v>
      </c>
      <c r="H258" s="54">
        <f t="shared" si="7"/>
        <v>12000000</v>
      </c>
      <c r="J258">
        <v>0</v>
      </c>
      <c r="O258" s="37">
        <v>43801</v>
      </c>
      <c r="P258" s="1"/>
      <c r="U258">
        <v>0</v>
      </c>
    </row>
    <row r="259" spans="5:21" x14ac:dyDescent="0.3">
      <c r="E259" s="37">
        <v>43839</v>
      </c>
      <c r="F259" s="1">
        <v>12.9</v>
      </c>
      <c r="G259" s="54">
        <f t="shared" si="6"/>
        <v>12900000</v>
      </c>
      <c r="H259" s="54">
        <f t="shared" si="7"/>
        <v>24900000</v>
      </c>
      <c r="J259">
        <v>16</v>
      </c>
      <c r="O259" s="37">
        <v>43802</v>
      </c>
      <c r="P259" s="1"/>
      <c r="U259">
        <v>0</v>
      </c>
    </row>
    <row r="260" spans="5:21" x14ac:dyDescent="0.3">
      <c r="E260" s="37">
        <v>43840</v>
      </c>
      <c r="F260" s="1">
        <v>-30.7</v>
      </c>
      <c r="G260" s="54">
        <f t="shared" si="6"/>
        <v>-30700000</v>
      </c>
      <c r="H260" s="54">
        <f t="shared" si="7"/>
        <v>-5800000</v>
      </c>
      <c r="J260">
        <v>0</v>
      </c>
      <c r="O260" s="37">
        <v>43803</v>
      </c>
      <c r="P260" s="1"/>
      <c r="U260">
        <v>0</v>
      </c>
    </row>
    <row r="261" spans="5:21" x14ac:dyDescent="0.3">
      <c r="E261" s="37">
        <v>43843</v>
      </c>
      <c r="F261" s="1">
        <v>-18</v>
      </c>
      <c r="G261" s="54">
        <f t="shared" si="6"/>
        <v>-18000000</v>
      </c>
      <c r="H261" s="54">
        <f t="shared" si="7"/>
        <v>-23800000</v>
      </c>
      <c r="J261">
        <v>0</v>
      </c>
      <c r="O261" s="37">
        <v>43804</v>
      </c>
      <c r="P261" s="1"/>
      <c r="U261">
        <v>0</v>
      </c>
    </row>
    <row r="262" spans="5:21" x14ac:dyDescent="0.3">
      <c r="E262" s="37">
        <v>43844</v>
      </c>
      <c r="F262" s="1">
        <v>0</v>
      </c>
      <c r="G262" s="54">
        <f t="shared" si="6"/>
        <v>0</v>
      </c>
      <c r="H262" s="54">
        <f t="shared" si="7"/>
        <v>-23800000</v>
      </c>
      <c r="J262">
        <v>0</v>
      </c>
      <c r="O262" s="37">
        <v>43805</v>
      </c>
      <c r="P262" s="1"/>
      <c r="U262">
        <v>16.2</v>
      </c>
    </row>
    <row r="263" spans="5:21" x14ac:dyDescent="0.3">
      <c r="E263" s="37">
        <v>43845</v>
      </c>
      <c r="F263" s="1">
        <v>0</v>
      </c>
      <c r="G263" s="54">
        <f t="shared" si="6"/>
        <v>0</v>
      </c>
      <c r="H263" s="54">
        <f t="shared" si="7"/>
        <v>-23800000</v>
      </c>
      <c r="J263">
        <v>13.2</v>
      </c>
      <c r="O263" s="37">
        <v>43808</v>
      </c>
      <c r="P263" s="1"/>
      <c r="U263">
        <v>15.7</v>
      </c>
    </row>
    <row r="264" spans="5:21" x14ac:dyDescent="0.3">
      <c r="E264" s="37">
        <v>43846</v>
      </c>
      <c r="F264" s="1">
        <v>9.6999999999999993</v>
      </c>
      <c r="G264" s="54">
        <f t="shared" si="6"/>
        <v>9700000</v>
      </c>
      <c r="H264" s="54">
        <f t="shared" si="7"/>
        <v>-14100000</v>
      </c>
      <c r="J264">
        <v>7</v>
      </c>
      <c r="O264" s="37">
        <v>43809</v>
      </c>
      <c r="P264" s="1"/>
      <c r="U264">
        <v>0</v>
      </c>
    </row>
    <row r="265" spans="5:21" x14ac:dyDescent="0.3">
      <c r="E265" s="37">
        <v>43847</v>
      </c>
      <c r="F265" s="1">
        <v>0</v>
      </c>
      <c r="G265" s="54">
        <f t="shared" ref="G265:G328" si="8">+F265*1000000</f>
        <v>0</v>
      </c>
      <c r="H265" s="54">
        <f t="shared" si="7"/>
        <v>-14100000</v>
      </c>
      <c r="J265">
        <v>0</v>
      </c>
      <c r="O265" s="37">
        <v>43810</v>
      </c>
      <c r="P265" s="1"/>
      <c r="U265">
        <v>0</v>
      </c>
    </row>
    <row r="266" spans="5:21" x14ac:dyDescent="0.3">
      <c r="E266" s="37">
        <v>43850</v>
      </c>
      <c r="F266" s="1">
        <v>-22.4</v>
      </c>
      <c r="G266" s="54">
        <f t="shared" si="8"/>
        <v>-22400000</v>
      </c>
      <c r="H266" s="54">
        <f t="shared" ref="H266:H329" si="9">+H265+G266</f>
        <v>-36500000</v>
      </c>
      <c r="J266">
        <v>0</v>
      </c>
      <c r="O266" s="37">
        <v>43811</v>
      </c>
      <c r="P266" s="1"/>
      <c r="U266">
        <v>0</v>
      </c>
    </row>
    <row r="267" spans="5:21" x14ac:dyDescent="0.3">
      <c r="E267" s="37">
        <v>43851</v>
      </c>
      <c r="F267" s="1">
        <v>0</v>
      </c>
      <c r="G267" s="54">
        <f t="shared" si="8"/>
        <v>0</v>
      </c>
      <c r="H267" s="54">
        <f t="shared" si="9"/>
        <v>-36500000</v>
      </c>
      <c r="J267">
        <v>0</v>
      </c>
      <c r="O267" s="37">
        <v>43812</v>
      </c>
      <c r="P267" s="1"/>
      <c r="U267">
        <v>0</v>
      </c>
    </row>
    <row r="268" spans="5:21" x14ac:dyDescent="0.3">
      <c r="E268" s="37">
        <v>43852</v>
      </c>
      <c r="F268" s="1">
        <v>9.4</v>
      </c>
      <c r="G268" s="54">
        <f t="shared" si="8"/>
        <v>9400000</v>
      </c>
      <c r="H268" s="54">
        <f t="shared" si="9"/>
        <v>-27100000</v>
      </c>
      <c r="J268">
        <v>0</v>
      </c>
      <c r="O268" s="37">
        <v>43815</v>
      </c>
      <c r="P268" s="1"/>
      <c r="U268">
        <v>8.6999999999999993</v>
      </c>
    </row>
    <row r="269" spans="5:21" x14ac:dyDescent="0.3">
      <c r="E269" s="37">
        <v>43853</v>
      </c>
      <c r="F269" s="1">
        <v>0</v>
      </c>
      <c r="G269" s="54">
        <f t="shared" si="8"/>
        <v>0</v>
      </c>
      <c r="H269" s="54">
        <f t="shared" si="9"/>
        <v>-27100000</v>
      </c>
      <c r="J269">
        <v>0</v>
      </c>
      <c r="O269" s="37">
        <v>43816</v>
      </c>
      <c r="P269" s="1"/>
      <c r="U269">
        <v>0</v>
      </c>
    </row>
    <row r="270" spans="5:21" x14ac:dyDescent="0.3">
      <c r="E270" s="37">
        <v>43858</v>
      </c>
      <c r="F270" s="1">
        <v>-4</v>
      </c>
      <c r="G270" s="54">
        <f t="shared" si="8"/>
        <v>-4000000</v>
      </c>
      <c r="H270" s="54">
        <f t="shared" si="9"/>
        <v>-31100000</v>
      </c>
      <c r="J270">
        <v>0</v>
      </c>
      <c r="O270" s="37">
        <v>43817</v>
      </c>
      <c r="P270" s="1"/>
      <c r="U270">
        <v>-4.7</v>
      </c>
    </row>
    <row r="271" spans="5:21" x14ac:dyDescent="0.3">
      <c r="E271" s="37">
        <v>43859</v>
      </c>
      <c r="F271" s="1">
        <v>0</v>
      </c>
      <c r="G271" s="54">
        <f t="shared" si="8"/>
        <v>0</v>
      </c>
      <c r="H271" s="54">
        <f t="shared" si="9"/>
        <v>-31100000</v>
      </c>
      <c r="J271">
        <v>-13</v>
      </c>
      <c r="O271" s="37">
        <v>43818</v>
      </c>
      <c r="P271" s="1"/>
      <c r="U271">
        <v>0</v>
      </c>
    </row>
    <row r="272" spans="5:21" x14ac:dyDescent="0.3">
      <c r="E272" s="37">
        <v>43860</v>
      </c>
      <c r="F272" s="1">
        <v>-31.1</v>
      </c>
      <c r="G272" s="54">
        <f t="shared" si="8"/>
        <v>-31100000</v>
      </c>
      <c r="H272" s="54">
        <f t="shared" si="9"/>
        <v>-62200000</v>
      </c>
      <c r="J272">
        <v>0</v>
      </c>
      <c r="O272" s="37">
        <v>43819</v>
      </c>
      <c r="P272" s="1"/>
      <c r="U272">
        <v>0</v>
      </c>
    </row>
    <row r="273" spans="5:21" x14ac:dyDescent="0.3">
      <c r="E273" s="37">
        <v>43861</v>
      </c>
      <c r="F273" s="1">
        <v>-18.600000000000001</v>
      </c>
      <c r="G273" s="54">
        <f t="shared" si="8"/>
        <v>-18600000</v>
      </c>
      <c r="H273" s="54">
        <f t="shared" si="9"/>
        <v>-80800000</v>
      </c>
      <c r="J273">
        <v>-2.4</v>
      </c>
      <c r="O273" s="37">
        <v>43822</v>
      </c>
      <c r="P273" s="1"/>
      <c r="U273">
        <v>10.9</v>
      </c>
    </row>
    <row r="274" spans="5:21" x14ac:dyDescent="0.3">
      <c r="E274" s="37">
        <v>43864</v>
      </c>
      <c r="F274" s="1">
        <v>0</v>
      </c>
      <c r="G274" s="54">
        <f t="shared" si="8"/>
        <v>0</v>
      </c>
      <c r="H274" s="54">
        <f t="shared" si="9"/>
        <v>-80800000</v>
      </c>
      <c r="J274">
        <v>0</v>
      </c>
      <c r="O274" s="37">
        <v>43823</v>
      </c>
      <c r="P274" s="1"/>
      <c r="U274">
        <v>6.5</v>
      </c>
    </row>
    <row r="275" spans="5:21" x14ac:dyDescent="0.3">
      <c r="E275" s="37">
        <v>43865</v>
      </c>
      <c r="F275" s="1">
        <v>12.9</v>
      </c>
      <c r="G275" s="54">
        <f t="shared" si="8"/>
        <v>12900000</v>
      </c>
      <c r="H275" s="54">
        <f t="shared" si="9"/>
        <v>-67900000</v>
      </c>
      <c r="J275">
        <v>20</v>
      </c>
      <c r="O275" s="37">
        <v>43825</v>
      </c>
      <c r="P275" s="1"/>
      <c r="U275">
        <v>0</v>
      </c>
    </row>
    <row r="276" spans="5:21" x14ac:dyDescent="0.3">
      <c r="E276" s="37">
        <v>43866</v>
      </c>
      <c r="F276" s="1">
        <v>0</v>
      </c>
      <c r="G276" s="54">
        <f t="shared" si="8"/>
        <v>0</v>
      </c>
      <c r="H276" s="54">
        <f t="shared" si="9"/>
        <v>-67900000</v>
      </c>
      <c r="J276">
        <v>5.0999999999999996</v>
      </c>
      <c r="O276" s="37">
        <v>43826</v>
      </c>
      <c r="P276" s="1"/>
      <c r="U276">
        <v>0</v>
      </c>
    </row>
    <row r="277" spans="5:21" x14ac:dyDescent="0.3">
      <c r="E277" s="37">
        <v>43867</v>
      </c>
      <c r="F277" s="1">
        <v>10.8</v>
      </c>
      <c r="G277" s="54">
        <f t="shared" si="8"/>
        <v>10800000</v>
      </c>
      <c r="H277" s="54">
        <f t="shared" si="9"/>
        <v>-57100000</v>
      </c>
      <c r="J277">
        <v>0</v>
      </c>
      <c r="O277" s="37">
        <v>43829</v>
      </c>
      <c r="P277" s="1"/>
      <c r="U277">
        <v>0</v>
      </c>
    </row>
    <row r="278" spans="5:21" x14ac:dyDescent="0.3">
      <c r="E278" s="37">
        <v>43868</v>
      </c>
      <c r="F278" s="1">
        <v>0</v>
      </c>
      <c r="G278" s="54">
        <f t="shared" si="8"/>
        <v>0</v>
      </c>
      <c r="H278" s="54">
        <f t="shared" si="9"/>
        <v>-57100000</v>
      </c>
      <c r="J278">
        <v>-16.5</v>
      </c>
      <c r="O278" s="37">
        <v>44200</v>
      </c>
      <c r="P278" s="1"/>
      <c r="U278">
        <v>-15.4</v>
      </c>
    </row>
    <row r="279" spans="5:21" x14ac:dyDescent="0.3">
      <c r="E279" s="37">
        <v>43871</v>
      </c>
      <c r="F279" s="1">
        <v>0</v>
      </c>
      <c r="G279" s="54">
        <f t="shared" si="8"/>
        <v>0</v>
      </c>
      <c r="H279" s="54">
        <f t="shared" si="9"/>
        <v>-57100000</v>
      </c>
      <c r="J279">
        <v>0</v>
      </c>
      <c r="O279" s="37">
        <v>44201</v>
      </c>
      <c r="P279" s="1"/>
      <c r="U279">
        <v>23.8</v>
      </c>
    </row>
    <row r="280" spans="5:21" x14ac:dyDescent="0.3">
      <c r="E280" s="37">
        <v>43872</v>
      </c>
      <c r="F280" s="1">
        <v>-14.1</v>
      </c>
      <c r="G280" s="54">
        <f t="shared" si="8"/>
        <v>-14100000</v>
      </c>
      <c r="H280" s="54">
        <f t="shared" si="9"/>
        <v>-71200000</v>
      </c>
      <c r="J280">
        <v>0</v>
      </c>
      <c r="O280" s="37">
        <v>44202</v>
      </c>
      <c r="P280" s="1"/>
      <c r="U280">
        <v>0</v>
      </c>
    </row>
    <row r="281" spans="5:21" x14ac:dyDescent="0.3">
      <c r="E281" s="37">
        <v>43873</v>
      </c>
      <c r="F281" s="1">
        <v>0</v>
      </c>
      <c r="G281" s="54">
        <f t="shared" si="8"/>
        <v>0</v>
      </c>
      <c r="H281" s="54">
        <f t="shared" si="9"/>
        <v>-71200000</v>
      </c>
      <c r="J281">
        <v>0</v>
      </c>
      <c r="O281" s="37">
        <v>44203</v>
      </c>
      <c r="P281" s="1"/>
      <c r="U281">
        <v>0</v>
      </c>
    </row>
    <row r="282" spans="5:21" x14ac:dyDescent="0.3">
      <c r="E282" s="37">
        <v>43874</v>
      </c>
      <c r="F282" s="1">
        <v>0</v>
      </c>
      <c r="G282" s="54">
        <f t="shared" si="8"/>
        <v>0</v>
      </c>
      <c r="H282" s="54">
        <f t="shared" si="9"/>
        <v>-71200000</v>
      </c>
      <c r="J282">
        <v>-13.6</v>
      </c>
      <c r="O282" s="37">
        <v>44204</v>
      </c>
      <c r="P282" s="1"/>
      <c r="U282">
        <v>0</v>
      </c>
    </row>
    <row r="283" spans="5:21" x14ac:dyDescent="0.3">
      <c r="E283" s="37">
        <v>43875</v>
      </c>
      <c r="F283" s="1">
        <v>36.799999999999997</v>
      </c>
      <c r="G283" s="54">
        <f t="shared" si="8"/>
        <v>36800000</v>
      </c>
      <c r="H283" s="54">
        <f t="shared" si="9"/>
        <v>-34400000</v>
      </c>
      <c r="J283">
        <v>13.2</v>
      </c>
      <c r="O283" s="37">
        <v>44207</v>
      </c>
      <c r="P283" s="1"/>
      <c r="U283">
        <v>16</v>
      </c>
    </row>
    <row r="284" spans="5:21" x14ac:dyDescent="0.3">
      <c r="E284" s="37">
        <v>43878</v>
      </c>
      <c r="F284" s="1">
        <v>0</v>
      </c>
      <c r="G284" s="54">
        <f t="shared" si="8"/>
        <v>0</v>
      </c>
      <c r="H284" s="54">
        <f t="shared" si="9"/>
        <v>-34400000</v>
      </c>
      <c r="J284">
        <v>22</v>
      </c>
      <c r="O284" s="37">
        <v>44208</v>
      </c>
      <c r="P284" s="1"/>
      <c r="U284">
        <v>0</v>
      </c>
    </row>
    <row r="285" spans="5:21" x14ac:dyDescent="0.3">
      <c r="E285" s="37">
        <v>43879</v>
      </c>
      <c r="F285" s="1">
        <v>0</v>
      </c>
      <c r="G285" s="54">
        <f t="shared" si="8"/>
        <v>0</v>
      </c>
      <c r="H285" s="54">
        <f t="shared" si="9"/>
        <v>-34400000</v>
      </c>
      <c r="J285">
        <v>0</v>
      </c>
      <c r="O285" s="37">
        <v>44209</v>
      </c>
      <c r="P285" s="1"/>
      <c r="U285">
        <v>0</v>
      </c>
    </row>
    <row r="286" spans="5:21" x14ac:dyDescent="0.3">
      <c r="E286" s="37">
        <v>43880</v>
      </c>
      <c r="F286" s="1">
        <v>20</v>
      </c>
      <c r="G286" s="54">
        <f t="shared" si="8"/>
        <v>20000000</v>
      </c>
      <c r="H286" s="54">
        <f t="shared" si="9"/>
        <v>-14400000</v>
      </c>
      <c r="J286">
        <v>0</v>
      </c>
      <c r="O286" s="37">
        <v>44210</v>
      </c>
      <c r="P286" s="1"/>
      <c r="U286">
        <v>0</v>
      </c>
    </row>
    <row r="287" spans="5:21" x14ac:dyDescent="0.3">
      <c r="E287" s="37">
        <v>43881</v>
      </c>
      <c r="F287" s="1">
        <v>0</v>
      </c>
      <c r="G287" s="54">
        <f t="shared" si="8"/>
        <v>0</v>
      </c>
      <c r="H287" s="54">
        <f t="shared" si="9"/>
        <v>-14400000</v>
      </c>
      <c r="J287">
        <v>0</v>
      </c>
      <c r="O287" s="37">
        <v>44211</v>
      </c>
      <c r="P287" s="1"/>
      <c r="U287">
        <v>13.2</v>
      </c>
    </row>
    <row r="288" spans="5:21" x14ac:dyDescent="0.3">
      <c r="E288" s="37">
        <v>43882</v>
      </c>
      <c r="F288" s="1">
        <v>0</v>
      </c>
      <c r="G288" s="54">
        <f t="shared" si="8"/>
        <v>0</v>
      </c>
      <c r="H288" s="54">
        <f t="shared" si="9"/>
        <v>-14400000</v>
      </c>
      <c r="J288">
        <v>0</v>
      </c>
      <c r="O288" s="37">
        <v>44214</v>
      </c>
      <c r="P288" s="1"/>
      <c r="U288">
        <v>7</v>
      </c>
    </row>
    <row r="289" spans="5:21" x14ac:dyDescent="0.3">
      <c r="E289" s="37">
        <v>43885</v>
      </c>
      <c r="F289" s="1">
        <v>8.1</v>
      </c>
      <c r="G289" s="54">
        <f t="shared" si="8"/>
        <v>8100000</v>
      </c>
      <c r="H289" s="54">
        <f t="shared" si="9"/>
        <v>-6300000</v>
      </c>
      <c r="J289">
        <v>0</v>
      </c>
      <c r="O289" s="37">
        <v>44215</v>
      </c>
      <c r="P289" s="1"/>
      <c r="U289">
        <v>0</v>
      </c>
    </row>
    <row r="290" spans="5:21" x14ac:dyDescent="0.3">
      <c r="E290" s="37">
        <v>43886</v>
      </c>
      <c r="F290" s="1">
        <v>0</v>
      </c>
      <c r="G290" s="54">
        <f t="shared" si="8"/>
        <v>0</v>
      </c>
      <c r="H290" s="54">
        <f t="shared" si="9"/>
        <v>-6300000</v>
      </c>
      <c r="J290">
        <v>0</v>
      </c>
      <c r="O290" s="37">
        <v>44216</v>
      </c>
      <c r="P290" s="1"/>
      <c r="U290">
        <v>0</v>
      </c>
    </row>
    <row r="291" spans="5:21" x14ac:dyDescent="0.3">
      <c r="E291" s="37">
        <v>43887</v>
      </c>
      <c r="F291" s="1">
        <v>0</v>
      </c>
      <c r="G291" s="54">
        <f t="shared" si="8"/>
        <v>0</v>
      </c>
      <c r="H291" s="54">
        <f t="shared" si="9"/>
        <v>-6300000</v>
      </c>
      <c r="J291">
        <v>-31</v>
      </c>
      <c r="O291" s="37">
        <v>44217</v>
      </c>
      <c r="P291" s="1"/>
      <c r="U291">
        <v>0</v>
      </c>
    </row>
    <row r="292" spans="5:21" x14ac:dyDescent="0.3">
      <c r="E292" s="37">
        <v>43888</v>
      </c>
      <c r="F292" s="1">
        <v>-4.9000000000000004</v>
      </c>
      <c r="G292" s="54">
        <f t="shared" si="8"/>
        <v>-4900000</v>
      </c>
      <c r="H292" s="54">
        <f t="shared" si="9"/>
        <v>-11200000</v>
      </c>
      <c r="J292">
        <v>0</v>
      </c>
      <c r="O292" s="37">
        <v>44218</v>
      </c>
      <c r="P292" s="1"/>
      <c r="U292">
        <v>0</v>
      </c>
    </row>
    <row r="293" spans="5:21" x14ac:dyDescent="0.3">
      <c r="E293" s="37">
        <v>43889</v>
      </c>
      <c r="F293" s="1">
        <v>0</v>
      </c>
      <c r="G293" s="54">
        <f t="shared" si="8"/>
        <v>0</v>
      </c>
      <c r="H293" s="54">
        <f t="shared" si="9"/>
        <v>-11200000</v>
      </c>
      <c r="J293">
        <v>-5.7</v>
      </c>
      <c r="O293" s="37">
        <v>44221</v>
      </c>
      <c r="P293" s="1"/>
      <c r="U293">
        <v>0</v>
      </c>
    </row>
    <row r="294" spans="5:21" x14ac:dyDescent="0.3">
      <c r="E294" s="37">
        <v>43892</v>
      </c>
      <c r="F294" s="1">
        <v>8.6999999999999993</v>
      </c>
      <c r="G294" s="54">
        <f t="shared" si="8"/>
        <v>8700000</v>
      </c>
      <c r="H294" s="54">
        <f t="shared" si="9"/>
        <v>-2500000</v>
      </c>
      <c r="J294">
        <v>0</v>
      </c>
      <c r="O294" s="37">
        <v>44222</v>
      </c>
      <c r="P294" s="1"/>
      <c r="U294">
        <v>0</v>
      </c>
    </row>
    <row r="295" spans="5:21" x14ac:dyDescent="0.3">
      <c r="E295" s="37">
        <v>43893</v>
      </c>
      <c r="F295" s="1">
        <v>0</v>
      </c>
      <c r="G295" s="54">
        <f t="shared" si="8"/>
        <v>0</v>
      </c>
      <c r="H295" s="54">
        <f t="shared" si="9"/>
        <v>-2500000</v>
      </c>
      <c r="J295">
        <v>-13.5</v>
      </c>
      <c r="O295" s="37">
        <v>44223</v>
      </c>
      <c r="P295" s="1"/>
      <c r="U295">
        <v>-13</v>
      </c>
    </row>
    <row r="296" spans="5:21" x14ac:dyDescent="0.3">
      <c r="E296" s="37">
        <v>43894</v>
      </c>
      <c r="F296" s="1">
        <v>0</v>
      </c>
      <c r="G296" s="54">
        <f t="shared" si="8"/>
        <v>0</v>
      </c>
      <c r="H296" s="54">
        <f t="shared" si="9"/>
        <v>-2500000</v>
      </c>
      <c r="J296">
        <v>-22.9</v>
      </c>
      <c r="O296" s="37">
        <v>44224</v>
      </c>
      <c r="P296" s="1"/>
      <c r="U296">
        <v>0</v>
      </c>
    </row>
    <row r="297" spans="5:21" x14ac:dyDescent="0.3">
      <c r="E297" s="37">
        <v>43895</v>
      </c>
      <c r="F297" s="1">
        <v>0</v>
      </c>
      <c r="G297" s="54">
        <f t="shared" si="8"/>
        <v>0</v>
      </c>
      <c r="H297" s="54">
        <f t="shared" si="9"/>
        <v>-2500000</v>
      </c>
      <c r="J297">
        <v>0</v>
      </c>
      <c r="O297" s="37">
        <v>44225</v>
      </c>
      <c r="P297" s="1"/>
      <c r="U297">
        <v>-2.4</v>
      </c>
    </row>
    <row r="298" spans="5:21" x14ac:dyDescent="0.3">
      <c r="E298" s="37">
        <v>43896</v>
      </c>
      <c r="F298" s="1">
        <v>11.1</v>
      </c>
      <c r="G298" s="54">
        <f t="shared" si="8"/>
        <v>11100000</v>
      </c>
      <c r="H298" s="54">
        <f t="shared" si="9"/>
        <v>8600000</v>
      </c>
      <c r="J298">
        <v>0</v>
      </c>
      <c r="O298" s="37">
        <v>44228</v>
      </c>
      <c r="P298" s="1"/>
      <c r="U298">
        <v>0</v>
      </c>
    </row>
    <row r="299" spans="5:21" x14ac:dyDescent="0.3">
      <c r="E299" s="37">
        <v>43899</v>
      </c>
      <c r="F299" s="1">
        <v>13.6</v>
      </c>
      <c r="G299" s="54">
        <f t="shared" si="8"/>
        <v>13600000</v>
      </c>
      <c r="H299" s="54">
        <f t="shared" si="9"/>
        <v>22200000</v>
      </c>
      <c r="J299">
        <v>-6.2</v>
      </c>
      <c r="O299" s="37">
        <v>44229</v>
      </c>
      <c r="P299" s="1"/>
      <c r="U299">
        <v>20</v>
      </c>
    </row>
    <row r="300" spans="5:21" x14ac:dyDescent="0.3">
      <c r="E300" s="37">
        <v>43900</v>
      </c>
      <c r="F300" s="1">
        <v>11.4</v>
      </c>
      <c r="G300" s="54">
        <f t="shared" si="8"/>
        <v>11400000</v>
      </c>
      <c r="H300" s="54">
        <f t="shared" si="9"/>
        <v>33600000</v>
      </c>
      <c r="J300">
        <v>0</v>
      </c>
      <c r="O300" s="37">
        <v>44230</v>
      </c>
      <c r="P300" s="1"/>
      <c r="U300">
        <v>5.0999999999999996</v>
      </c>
    </row>
    <row r="301" spans="5:21" x14ac:dyDescent="0.3">
      <c r="E301" s="37">
        <v>43901</v>
      </c>
      <c r="F301" s="1">
        <v>0</v>
      </c>
      <c r="G301" s="54">
        <f t="shared" si="8"/>
        <v>0</v>
      </c>
      <c r="H301" s="54">
        <f t="shared" si="9"/>
        <v>33600000</v>
      </c>
      <c r="J301">
        <v>0</v>
      </c>
      <c r="O301" s="37">
        <v>44231</v>
      </c>
      <c r="P301" s="1"/>
      <c r="U301">
        <v>0</v>
      </c>
    </row>
    <row r="302" spans="5:21" x14ac:dyDescent="0.3">
      <c r="E302" s="37">
        <v>43902</v>
      </c>
      <c r="F302" s="1">
        <v>0</v>
      </c>
      <c r="G302" s="54">
        <f t="shared" si="8"/>
        <v>0</v>
      </c>
      <c r="H302" s="54">
        <f t="shared" si="9"/>
        <v>33600000</v>
      </c>
      <c r="J302">
        <v>13.4</v>
      </c>
      <c r="O302" s="37">
        <v>44232</v>
      </c>
      <c r="P302" s="1"/>
      <c r="U302">
        <v>-16.5</v>
      </c>
    </row>
    <row r="303" spans="5:21" x14ac:dyDescent="0.3">
      <c r="E303" s="37">
        <v>43903</v>
      </c>
      <c r="F303" s="1">
        <v>0</v>
      </c>
      <c r="G303" s="54">
        <f t="shared" si="8"/>
        <v>0</v>
      </c>
      <c r="H303" s="54">
        <f t="shared" si="9"/>
        <v>33600000</v>
      </c>
      <c r="J303">
        <v>0</v>
      </c>
      <c r="O303" s="37">
        <v>44235</v>
      </c>
      <c r="P303" s="1"/>
      <c r="U303">
        <v>0</v>
      </c>
    </row>
    <row r="304" spans="5:21" x14ac:dyDescent="0.3">
      <c r="E304" s="37">
        <v>43906</v>
      </c>
      <c r="F304" s="1">
        <v>0</v>
      </c>
      <c r="G304" s="54">
        <f t="shared" si="8"/>
        <v>0</v>
      </c>
      <c r="H304" s="54">
        <f t="shared" si="9"/>
        <v>33600000</v>
      </c>
      <c r="J304">
        <v>0</v>
      </c>
      <c r="O304" s="37">
        <v>44236</v>
      </c>
      <c r="P304" s="1"/>
      <c r="U304">
        <v>0</v>
      </c>
    </row>
    <row r="305" spans="5:21" x14ac:dyDescent="0.3">
      <c r="E305" s="37">
        <v>43907</v>
      </c>
      <c r="F305" s="1">
        <v>0</v>
      </c>
      <c r="G305" s="54">
        <f t="shared" si="8"/>
        <v>0</v>
      </c>
      <c r="H305" s="54">
        <f t="shared" si="9"/>
        <v>33600000</v>
      </c>
      <c r="J305">
        <v>20.5</v>
      </c>
      <c r="O305" s="37">
        <v>44237</v>
      </c>
      <c r="P305" s="1"/>
      <c r="U305">
        <v>0</v>
      </c>
    </row>
    <row r="306" spans="5:21" x14ac:dyDescent="0.3">
      <c r="E306" s="37">
        <v>43908</v>
      </c>
      <c r="F306" s="1">
        <v>37</v>
      </c>
      <c r="G306" s="54">
        <f t="shared" si="8"/>
        <v>37000000</v>
      </c>
      <c r="H306" s="54">
        <f t="shared" si="9"/>
        <v>70600000</v>
      </c>
      <c r="J306">
        <v>22</v>
      </c>
      <c r="O306" s="37">
        <v>44242</v>
      </c>
      <c r="P306" s="1"/>
      <c r="U306">
        <v>-13.6</v>
      </c>
    </row>
    <row r="307" spans="5:21" x14ac:dyDescent="0.3">
      <c r="E307" s="37">
        <v>43909</v>
      </c>
      <c r="F307" s="1">
        <v>45.9</v>
      </c>
      <c r="G307" s="54">
        <f t="shared" si="8"/>
        <v>45900000</v>
      </c>
      <c r="H307" s="54">
        <f t="shared" si="9"/>
        <v>116500000</v>
      </c>
      <c r="J307">
        <v>-7.2</v>
      </c>
      <c r="O307" s="37">
        <v>44243</v>
      </c>
      <c r="P307" s="1"/>
      <c r="U307">
        <v>13.2</v>
      </c>
    </row>
    <row r="308" spans="5:21" x14ac:dyDescent="0.3">
      <c r="E308" s="37">
        <v>43910</v>
      </c>
      <c r="F308" s="1">
        <v>20.9</v>
      </c>
      <c r="G308" s="54">
        <f t="shared" si="8"/>
        <v>20900000</v>
      </c>
      <c r="H308" s="54">
        <f t="shared" si="9"/>
        <v>137400000</v>
      </c>
      <c r="J308">
        <v>15.1</v>
      </c>
      <c r="O308" s="37">
        <v>44244</v>
      </c>
      <c r="P308" s="1"/>
      <c r="U308">
        <v>22</v>
      </c>
    </row>
    <row r="309" spans="5:21" x14ac:dyDescent="0.3">
      <c r="E309" s="37">
        <v>43913</v>
      </c>
      <c r="F309" s="1">
        <v>0</v>
      </c>
      <c r="G309" s="54">
        <f t="shared" si="8"/>
        <v>0</v>
      </c>
      <c r="H309" s="54">
        <f t="shared" si="9"/>
        <v>137400000</v>
      </c>
      <c r="J309">
        <v>0</v>
      </c>
      <c r="O309" s="37">
        <v>44245</v>
      </c>
      <c r="P309" s="1"/>
      <c r="U309">
        <v>0</v>
      </c>
    </row>
    <row r="310" spans="5:21" x14ac:dyDescent="0.3">
      <c r="E310" s="37">
        <v>43914</v>
      </c>
      <c r="F310" s="1">
        <v>0</v>
      </c>
      <c r="G310" s="54">
        <f t="shared" si="8"/>
        <v>0</v>
      </c>
      <c r="H310" s="54">
        <f t="shared" si="9"/>
        <v>137400000</v>
      </c>
      <c r="J310">
        <v>0</v>
      </c>
      <c r="O310" s="37">
        <v>44246</v>
      </c>
      <c r="P310" s="1"/>
      <c r="U310">
        <v>0</v>
      </c>
    </row>
    <row r="311" spans="5:21" x14ac:dyDescent="0.3">
      <c r="E311" s="37">
        <v>43915</v>
      </c>
      <c r="F311" s="1">
        <v>0</v>
      </c>
      <c r="G311" s="54">
        <f t="shared" si="8"/>
        <v>0</v>
      </c>
      <c r="H311" s="54">
        <f t="shared" si="9"/>
        <v>137400000</v>
      </c>
      <c r="J311">
        <v>17</v>
      </c>
      <c r="O311" s="37">
        <v>44249</v>
      </c>
      <c r="P311" s="1"/>
      <c r="U311">
        <v>0</v>
      </c>
    </row>
    <row r="312" spans="5:21" x14ac:dyDescent="0.3">
      <c r="E312" s="37">
        <v>43916</v>
      </c>
      <c r="F312" s="1">
        <v>0</v>
      </c>
      <c r="G312" s="54">
        <f t="shared" si="8"/>
        <v>0</v>
      </c>
      <c r="H312" s="54">
        <f t="shared" si="9"/>
        <v>137400000</v>
      </c>
      <c r="J312">
        <v>0</v>
      </c>
      <c r="O312" s="37">
        <v>44250</v>
      </c>
      <c r="P312" s="1"/>
      <c r="U312">
        <v>0</v>
      </c>
    </row>
    <row r="313" spans="5:21" x14ac:dyDescent="0.3">
      <c r="E313" s="37">
        <v>43917</v>
      </c>
      <c r="F313" s="1">
        <v>16.100000000000001</v>
      </c>
      <c r="G313" s="54">
        <f t="shared" si="8"/>
        <v>16100000.000000002</v>
      </c>
      <c r="H313" s="54">
        <f t="shared" si="9"/>
        <v>153500000</v>
      </c>
      <c r="J313">
        <v>0</v>
      </c>
      <c r="O313" s="37">
        <v>44251</v>
      </c>
      <c r="P313" s="1"/>
      <c r="U313">
        <v>0</v>
      </c>
    </row>
    <row r="314" spans="5:21" x14ac:dyDescent="0.3">
      <c r="E314" s="37">
        <v>43920</v>
      </c>
      <c r="F314" s="1">
        <v>12.2</v>
      </c>
      <c r="G314" s="54">
        <f t="shared" si="8"/>
        <v>12200000</v>
      </c>
      <c r="H314" s="54">
        <f t="shared" si="9"/>
        <v>165700000</v>
      </c>
      <c r="J314">
        <v>14</v>
      </c>
      <c r="O314" s="37">
        <v>44252</v>
      </c>
      <c r="P314" s="1"/>
      <c r="U314">
        <v>0</v>
      </c>
    </row>
    <row r="315" spans="5:21" x14ac:dyDescent="0.3">
      <c r="E315" s="37">
        <v>43921</v>
      </c>
      <c r="F315" s="1">
        <v>0</v>
      </c>
      <c r="G315" s="54">
        <f t="shared" si="8"/>
        <v>0</v>
      </c>
      <c r="H315" s="54">
        <f t="shared" si="9"/>
        <v>165700000</v>
      </c>
      <c r="J315">
        <v>0</v>
      </c>
      <c r="O315" s="37">
        <v>44253</v>
      </c>
      <c r="P315" s="1"/>
      <c r="U315">
        <v>-31</v>
      </c>
    </row>
    <row r="316" spans="5:21" x14ac:dyDescent="0.3">
      <c r="E316" s="37">
        <v>43922</v>
      </c>
      <c r="F316" s="1">
        <v>0</v>
      </c>
      <c r="G316" s="54">
        <f t="shared" si="8"/>
        <v>0</v>
      </c>
      <c r="H316" s="54">
        <f t="shared" si="9"/>
        <v>165700000</v>
      </c>
      <c r="J316">
        <v>0</v>
      </c>
      <c r="O316" s="37">
        <v>44257</v>
      </c>
      <c r="P316" s="1"/>
      <c r="U316">
        <v>0</v>
      </c>
    </row>
    <row r="317" spans="5:21" x14ac:dyDescent="0.3">
      <c r="E317" s="37">
        <v>43923</v>
      </c>
      <c r="F317" s="1">
        <v>0</v>
      </c>
      <c r="G317" s="54">
        <f t="shared" si="8"/>
        <v>0</v>
      </c>
      <c r="H317" s="54">
        <f t="shared" si="9"/>
        <v>165700000</v>
      </c>
      <c r="J317">
        <v>-11</v>
      </c>
      <c r="O317" s="37">
        <v>44258</v>
      </c>
      <c r="P317" s="1"/>
      <c r="U317">
        <v>-5.7</v>
      </c>
    </row>
    <row r="318" spans="5:21" x14ac:dyDescent="0.3">
      <c r="E318" s="37">
        <v>43924</v>
      </c>
      <c r="F318" s="1">
        <v>14.8</v>
      </c>
      <c r="G318" s="54">
        <f t="shared" si="8"/>
        <v>14800000</v>
      </c>
      <c r="H318" s="54">
        <f t="shared" si="9"/>
        <v>180500000</v>
      </c>
      <c r="J318">
        <v>-4</v>
      </c>
      <c r="O318" s="37">
        <v>44259</v>
      </c>
      <c r="P318" s="1"/>
      <c r="U318">
        <v>0</v>
      </c>
    </row>
    <row r="319" spans="5:21" x14ac:dyDescent="0.3">
      <c r="E319" s="37">
        <v>43927</v>
      </c>
      <c r="F319" s="1">
        <v>0</v>
      </c>
      <c r="G319" s="54">
        <f t="shared" si="8"/>
        <v>0</v>
      </c>
      <c r="H319" s="54">
        <f t="shared" si="9"/>
        <v>180500000</v>
      </c>
      <c r="J319">
        <v>28</v>
      </c>
      <c r="O319" s="37">
        <v>44260</v>
      </c>
      <c r="P319" s="1"/>
      <c r="U319">
        <v>-13.5</v>
      </c>
    </row>
    <row r="320" spans="5:21" x14ac:dyDescent="0.3">
      <c r="E320" s="37">
        <v>43928</v>
      </c>
      <c r="F320" s="1">
        <v>13.1</v>
      </c>
      <c r="G320" s="54">
        <f t="shared" si="8"/>
        <v>13100000</v>
      </c>
      <c r="H320" s="54">
        <f t="shared" si="9"/>
        <v>193600000</v>
      </c>
      <c r="J320">
        <v>0</v>
      </c>
      <c r="O320" s="37">
        <v>44263</v>
      </c>
      <c r="P320" s="1"/>
      <c r="U320">
        <v>-22.9</v>
      </c>
    </row>
    <row r="321" spans="5:21" x14ac:dyDescent="0.3">
      <c r="E321" s="37">
        <v>43929</v>
      </c>
      <c r="F321" s="1">
        <v>-31.6</v>
      </c>
      <c r="G321" s="54">
        <f t="shared" si="8"/>
        <v>-31600000</v>
      </c>
      <c r="H321" s="54">
        <f t="shared" si="9"/>
        <v>162000000</v>
      </c>
      <c r="J321">
        <v>12.2</v>
      </c>
      <c r="O321" s="37">
        <v>44264</v>
      </c>
      <c r="P321" s="1"/>
      <c r="U321">
        <v>0</v>
      </c>
    </row>
    <row r="322" spans="5:21" x14ac:dyDescent="0.3">
      <c r="E322" s="37">
        <v>43930</v>
      </c>
      <c r="F322" s="1">
        <v>0</v>
      </c>
      <c r="G322" s="54">
        <f t="shared" si="8"/>
        <v>0</v>
      </c>
      <c r="H322" s="54">
        <f t="shared" si="9"/>
        <v>162000000</v>
      </c>
      <c r="J322">
        <v>-24</v>
      </c>
      <c r="O322" s="37">
        <v>44265</v>
      </c>
      <c r="P322" s="1"/>
      <c r="U322">
        <v>0</v>
      </c>
    </row>
    <row r="323" spans="5:21" x14ac:dyDescent="0.3">
      <c r="E323" s="37">
        <v>43931</v>
      </c>
      <c r="F323" s="1">
        <v>0.1</v>
      </c>
      <c r="G323" s="54">
        <f t="shared" si="8"/>
        <v>100000</v>
      </c>
      <c r="H323" s="54">
        <f t="shared" si="9"/>
        <v>162100000</v>
      </c>
      <c r="J323">
        <v>-13.7</v>
      </c>
      <c r="O323" s="37">
        <v>44266</v>
      </c>
      <c r="P323" s="1"/>
      <c r="U323">
        <v>-6.2</v>
      </c>
    </row>
    <row r="324" spans="5:21" x14ac:dyDescent="0.3">
      <c r="E324" s="37">
        <v>43934</v>
      </c>
      <c r="F324" s="1">
        <v>14</v>
      </c>
      <c r="G324" s="54">
        <f t="shared" si="8"/>
        <v>14000000</v>
      </c>
      <c r="H324" s="54">
        <f t="shared" si="9"/>
        <v>176100000</v>
      </c>
      <c r="J324">
        <v>0</v>
      </c>
      <c r="O324" s="37">
        <v>44267</v>
      </c>
      <c r="P324" s="1"/>
      <c r="U324">
        <v>0</v>
      </c>
    </row>
    <row r="325" spans="5:21" x14ac:dyDescent="0.3">
      <c r="E325" s="37">
        <v>43935</v>
      </c>
      <c r="F325" s="1">
        <v>0</v>
      </c>
      <c r="G325" s="54">
        <f t="shared" si="8"/>
        <v>0</v>
      </c>
      <c r="H325" s="54">
        <f t="shared" si="9"/>
        <v>176100000</v>
      </c>
      <c r="J325">
        <v>0</v>
      </c>
      <c r="O325" s="37">
        <v>44270</v>
      </c>
      <c r="P325" s="1"/>
      <c r="U325">
        <v>0</v>
      </c>
    </row>
    <row r="326" spans="5:21" x14ac:dyDescent="0.3">
      <c r="E326" s="37">
        <v>43937</v>
      </c>
      <c r="F326" s="1">
        <v>0</v>
      </c>
      <c r="G326" s="54">
        <f t="shared" si="8"/>
        <v>0</v>
      </c>
      <c r="H326" s="54">
        <f t="shared" si="9"/>
        <v>176100000</v>
      </c>
      <c r="J326">
        <v>10</v>
      </c>
      <c r="O326" s="37">
        <v>44271</v>
      </c>
      <c r="P326" s="1"/>
      <c r="U326">
        <v>13.4</v>
      </c>
    </row>
    <row r="327" spans="5:21" x14ac:dyDescent="0.3">
      <c r="E327" s="37">
        <v>43938</v>
      </c>
      <c r="F327" s="1">
        <v>0</v>
      </c>
      <c r="G327" s="54">
        <f t="shared" si="8"/>
        <v>0</v>
      </c>
      <c r="H327" s="54">
        <f t="shared" si="9"/>
        <v>176100000</v>
      </c>
      <c r="J327">
        <v>0</v>
      </c>
      <c r="O327" s="37">
        <v>44272</v>
      </c>
      <c r="P327" s="1"/>
      <c r="U327">
        <v>0</v>
      </c>
    </row>
    <row r="328" spans="5:21" x14ac:dyDescent="0.3">
      <c r="E328" s="37">
        <v>43941</v>
      </c>
      <c r="F328" s="1">
        <v>0</v>
      </c>
      <c r="G328" s="54">
        <f t="shared" si="8"/>
        <v>0</v>
      </c>
      <c r="H328" s="54">
        <f t="shared" si="9"/>
        <v>176100000</v>
      </c>
      <c r="J328">
        <v>0</v>
      </c>
      <c r="O328" s="37">
        <v>44273</v>
      </c>
      <c r="P328" s="1"/>
      <c r="U328">
        <v>0</v>
      </c>
    </row>
    <row r="329" spans="5:21" x14ac:dyDescent="0.3">
      <c r="E329" s="37">
        <v>43942</v>
      </c>
      <c r="F329" s="1">
        <v>0</v>
      </c>
      <c r="G329" s="54">
        <f t="shared" ref="G329:G392" si="10">+F329*1000000</f>
        <v>0</v>
      </c>
      <c r="H329" s="54">
        <f t="shared" si="9"/>
        <v>176100000</v>
      </c>
      <c r="J329">
        <v>-17</v>
      </c>
      <c r="O329" s="37">
        <v>44274</v>
      </c>
      <c r="P329" s="1"/>
      <c r="U329">
        <v>20.5</v>
      </c>
    </row>
    <row r="330" spans="5:21" x14ac:dyDescent="0.3">
      <c r="E330" s="37">
        <v>43943</v>
      </c>
      <c r="F330" s="1">
        <v>44.5</v>
      </c>
      <c r="G330" s="54">
        <f t="shared" si="10"/>
        <v>44500000</v>
      </c>
      <c r="H330" s="54">
        <f t="shared" ref="H330:H393" si="11">+H329+G330</f>
        <v>220600000</v>
      </c>
      <c r="J330">
        <v>0</v>
      </c>
      <c r="O330" s="37">
        <v>44277</v>
      </c>
      <c r="P330" s="1"/>
      <c r="U330">
        <v>22</v>
      </c>
    </row>
    <row r="331" spans="5:21" x14ac:dyDescent="0.3">
      <c r="E331" s="37">
        <v>43944</v>
      </c>
      <c r="F331" s="1">
        <v>0</v>
      </c>
      <c r="G331" s="54">
        <f t="shared" si="10"/>
        <v>0</v>
      </c>
      <c r="H331" s="54">
        <f t="shared" si="11"/>
        <v>220600000</v>
      </c>
      <c r="J331">
        <v>-29.4</v>
      </c>
      <c r="O331" s="37">
        <v>44278</v>
      </c>
      <c r="P331" s="1"/>
      <c r="U331">
        <v>-7.2</v>
      </c>
    </row>
    <row r="332" spans="5:21" x14ac:dyDescent="0.3">
      <c r="E332" s="37">
        <v>43945</v>
      </c>
      <c r="F332" s="1">
        <v>0</v>
      </c>
      <c r="G332" s="54">
        <f t="shared" si="10"/>
        <v>0</v>
      </c>
      <c r="H332" s="54">
        <f t="shared" si="11"/>
        <v>220600000</v>
      </c>
      <c r="J332">
        <v>-0.5</v>
      </c>
      <c r="O332" s="37">
        <v>44279</v>
      </c>
      <c r="P332" s="1"/>
      <c r="U332">
        <v>15.1</v>
      </c>
    </row>
    <row r="333" spans="5:21" x14ac:dyDescent="0.3">
      <c r="E333" s="37">
        <v>43948</v>
      </c>
      <c r="F333" s="1">
        <v>10</v>
      </c>
      <c r="G333" s="54">
        <f t="shared" si="10"/>
        <v>10000000</v>
      </c>
      <c r="H333" s="54">
        <f t="shared" si="11"/>
        <v>230600000</v>
      </c>
      <c r="J333">
        <v>3.7</v>
      </c>
      <c r="O333" s="37">
        <v>44280</v>
      </c>
      <c r="P333" s="1"/>
      <c r="U333">
        <v>0</v>
      </c>
    </row>
    <row r="334" spans="5:21" x14ac:dyDescent="0.3">
      <c r="E334" s="37">
        <v>43949</v>
      </c>
      <c r="F334" s="1">
        <v>0</v>
      </c>
      <c r="G334" s="54">
        <f t="shared" si="10"/>
        <v>0</v>
      </c>
      <c r="H334" s="54">
        <f t="shared" si="11"/>
        <v>230600000</v>
      </c>
      <c r="J334">
        <v>0</v>
      </c>
      <c r="O334" s="37">
        <v>44281</v>
      </c>
      <c r="P334" s="1"/>
      <c r="U334">
        <v>0</v>
      </c>
    </row>
    <row r="335" spans="5:21" x14ac:dyDescent="0.3">
      <c r="E335" s="37">
        <v>43950</v>
      </c>
      <c r="F335" s="1">
        <v>0</v>
      </c>
      <c r="G335" s="54">
        <f t="shared" si="10"/>
        <v>0</v>
      </c>
      <c r="H335" s="54">
        <f t="shared" si="11"/>
        <v>230600000</v>
      </c>
      <c r="J335">
        <v>0</v>
      </c>
      <c r="O335" s="37">
        <v>44284</v>
      </c>
      <c r="P335" s="1"/>
      <c r="U335">
        <v>17</v>
      </c>
    </row>
    <row r="336" spans="5:21" x14ac:dyDescent="0.3">
      <c r="E336" s="37">
        <v>43955</v>
      </c>
      <c r="F336" s="1">
        <v>0</v>
      </c>
      <c r="G336" s="54">
        <f t="shared" si="10"/>
        <v>0</v>
      </c>
      <c r="H336" s="54">
        <f t="shared" si="11"/>
        <v>230600000</v>
      </c>
      <c r="J336">
        <v>17.100000000000001</v>
      </c>
      <c r="O336" s="37">
        <v>44285</v>
      </c>
      <c r="P336" s="1"/>
      <c r="U336">
        <v>0</v>
      </c>
    </row>
    <row r="337" spans="5:21" x14ac:dyDescent="0.3">
      <c r="E337" s="37">
        <v>43957</v>
      </c>
      <c r="F337" s="1">
        <v>0</v>
      </c>
      <c r="G337" s="54">
        <f t="shared" si="10"/>
        <v>0</v>
      </c>
      <c r="H337" s="54">
        <f t="shared" si="11"/>
        <v>230600000</v>
      </c>
      <c r="J337">
        <v>0</v>
      </c>
      <c r="O337" s="37">
        <v>44286</v>
      </c>
      <c r="P337" s="1"/>
      <c r="U337">
        <v>0</v>
      </c>
    </row>
    <row r="338" spans="5:21" x14ac:dyDescent="0.3">
      <c r="E338" s="37">
        <v>43958</v>
      </c>
      <c r="F338" s="1">
        <v>0</v>
      </c>
      <c r="G338" s="54">
        <f t="shared" si="10"/>
        <v>0</v>
      </c>
      <c r="H338" s="54">
        <f t="shared" si="11"/>
        <v>230600000</v>
      </c>
      <c r="J338">
        <v>12</v>
      </c>
      <c r="O338" s="37">
        <v>44287</v>
      </c>
      <c r="P338" s="1"/>
      <c r="U338">
        <v>14</v>
      </c>
    </row>
    <row r="339" spans="5:21" x14ac:dyDescent="0.3">
      <c r="E339" s="37">
        <v>43959</v>
      </c>
      <c r="F339" s="1">
        <v>0</v>
      </c>
      <c r="G339" s="54">
        <f t="shared" si="10"/>
        <v>0</v>
      </c>
      <c r="H339" s="54">
        <f t="shared" si="11"/>
        <v>230600000</v>
      </c>
      <c r="J339">
        <v>0</v>
      </c>
      <c r="O339" s="37">
        <v>44288</v>
      </c>
      <c r="P339" s="1"/>
      <c r="U339">
        <v>0</v>
      </c>
    </row>
    <row r="340" spans="5:21" x14ac:dyDescent="0.3">
      <c r="E340" s="37">
        <v>43962</v>
      </c>
      <c r="F340" s="1">
        <v>0</v>
      </c>
      <c r="G340" s="54">
        <f t="shared" si="10"/>
        <v>0</v>
      </c>
      <c r="H340" s="54">
        <f t="shared" si="11"/>
        <v>230600000</v>
      </c>
      <c r="J340">
        <v>0</v>
      </c>
      <c r="O340" s="37">
        <v>44291</v>
      </c>
      <c r="P340" s="1"/>
      <c r="U340">
        <v>0</v>
      </c>
    </row>
    <row r="341" spans="5:21" x14ac:dyDescent="0.3">
      <c r="E341" s="37">
        <v>43963</v>
      </c>
      <c r="F341" s="1">
        <v>0</v>
      </c>
      <c r="G341" s="54">
        <f t="shared" si="10"/>
        <v>0</v>
      </c>
      <c r="H341" s="54">
        <f t="shared" si="11"/>
        <v>230600000</v>
      </c>
      <c r="J341">
        <v>0</v>
      </c>
      <c r="O341" s="37">
        <v>44292</v>
      </c>
      <c r="P341" s="1"/>
      <c r="U341">
        <v>-11</v>
      </c>
    </row>
    <row r="342" spans="5:21" x14ac:dyDescent="0.3">
      <c r="E342" s="37">
        <v>43964</v>
      </c>
      <c r="F342" s="1">
        <v>0</v>
      </c>
      <c r="G342" s="54">
        <f t="shared" si="10"/>
        <v>0</v>
      </c>
      <c r="H342" s="54">
        <f t="shared" si="11"/>
        <v>230600000</v>
      </c>
      <c r="J342">
        <v>0</v>
      </c>
      <c r="O342" s="37">
        <v>44293</v>
      </c>
      <c r="P342" s="1"/>
      <c r="U342">
        <v>-4</v>
      </c>
    </row>
    <row r="343" spans="5:21" x14ac:dyDescent="0.3">
      <c r="E343" s="37">
        <v>43965</v>
      </c>
      <c r="F343" s="1">
        <v>11.2</v>
      </c>
      <c r="G343" s="54">
        <f t="shared" si="10"/>
        <v>11200000</v>
      </c>
      <c r="H343" s="54">
        <f t="shared" si="11"/>
        <v>241800000</v>
      </c>
      <c r="J343">
        <v>-3.2</v>
      </c>
      <c r="O343" s="37">
        <v>44294</v>
      </c>
      <c r="P343" s="1"/>
      <c r="U343">
        <v>28</v>
      </c>
    </row>
    <row r="344" spans="5:21" x14ac:dyDescent="0.3">
      <c r="E344" s="37">
        <v>43966</v>
      </c>
      <c r="F344" s="1">
        <v>0</v>
      </c>
      <c r="G344" s="54">
        <f t="shared" si="10"/>
        <v>0</v>
      </c>
      <c r="H344" s="54">
        <f t="shared" si="11"/>
        <v>241800000</v>
      </c>
      <c r="J344">
        <v>-13.7</v>
      </c>
      <c r="O344" s="37">
        <v>44295</v>
      </c>
      <c r="P344" s="1"/>
      <c r="U344">
        <v>0</v>
      </c>
    </row>
    <row r="345" spans="5:21" x14ac:dyDescent="0.3">
      <c r="E345" s="37">
        <v>43969</v>
      </c>
      <c r="F345" s="1">
        <v>0</v>
      </c>
      <c r="G345" s="54">
        <f t="shared" si="10"/>
        <v>0</v>
      </c>
      <c r="H345" s="54">
        <f t="shared" si="11"/>
        <v>241800000</v>
      </c>
      <c r="J345">
        <v>10.199999999999999</v>
      </c>
      <c r="O345" s="37">
        <v>44298</v>
      </c>
      <c r="P345" s="1"/>
      <c r="U345">
        <v>12.2</v>
      </c>
    </row>
    <row r="346" spans="5:21" x14ac:dyDescent="0.3">
      <c r="E346" s="37">
        <v>43970</v>
      </c>
      <c r="F346" s="1">
        <v>0</v>
      </c>
      <c r="G346" s="54">
        <f t="shared" si="10"/>
        <v>0</v>
      </c>
      <c r="H346" s="54">
        <f t="shared" si="11"/>
        <v>241800000</v>
      </c>
      <c r="J346">
        <v>9</v>
      </c>
      <c r="O346" s="37">
        <v>44299</v>
      </c>
      <c r="P346" s="1"/>
      <c r="U346">
        <v>-24</v>
      </c>
    </row>
    <row r="347" spans="5:21" x14ac:dyDescent="0.3">
      <c r="E347" s="37">
        <v>43971</v>
      </c>
      <c r="F347" s="1">
        <v>0</v>
      </c>
      <c r="G347" s="54">
        <f t="shared" si="10"/>
        <v>0</v>
      </c>
      <c r="H347" s="54">
        <f t="shared" si="11"/>
        <v>241800000</v>
      </c>
      <c r="J347">
        <v>-3.7</v>
      </c>
      <c r="O347" s="37">
        <v>44300</v>
      </c>
      <c r="P347" s="1"/>
      <c r="U347">
        <v>-13.7</v>
      </c>
    </row>
    <row r="348" spans="5:21" x14ac:dyDescent="0.3">
      <c r="E348" s="37">
        <v>43972</v>
      </c>
      <c r="F348" s="1">
        <v>0</v>
      </c>
      <c r="G348" s="54">
        <f t="shared" si="10"/>
        <v>0</v>
      </c>
      <c r="H348" s="54">
        <f t="shared" si="11"/>
        <v>241800000</v>
      </c>
      <c r="J348">
        <v>0</v>
      </c>
      <c r="O348" s="37">
        <v>44301</v>
      </c>
      <c r="P348" s="1"/>
      <c r="U348">
        <v>0</v>
      </c>
    </row>
    <row r="349" spans="5:21" x14ac:dyDescent="0.3">
      <c r="E349" s="37">
        <v>43973</v>
      </c>
      <c r="F349" s="1">
        <v>22.7</v>
      </c>
      <c r="G349" s="54">
        <f t="shared" si="10"/>
        <v>22700000</v>
      </c>
      <c r="H349" s="54">
        <f t="shared" si="11"/>
        <v>264500000</v>
      </c>
      <c r="J349">
        <v>0</v>
      </c>
      <c r="O349" s="37">
        <v>44302</v>
      </c>
      <c r="P349" s="1"/>
      <c r="U349">
        <v>0</v>
      </c>
    </row>
    <row r="350" spans="5:21" x14ac:dyDescent="0.3">
      <c r="E350" s="37">
        <v>43976</v>
      </c>
      <c r="F350" s="1">
        <v>0</v>
      </c>
      <c r="G350" s="54">
        <f t="shared" si="10"/>
        <v>0</v>
      </c>
      <c r="H350" s="54">
        <f t="shared" si="11"/>
        <v>264500000</v>
      </c>
      <c r="J350">
        <v>0</v>
      </c>
      <c r="O350" s="37">
        <v>44305</v>
      </c>
      <c r="P350" s="1"/>
      <c r="U350">
        <v>10</v>
      </c>
    </row>
    <row r="351" spans="5:21" x14ac:dyDescent="0.3">
      <c r="E351" s="37">
        <v>43977</v>
      </c>
      <c r="F351" s="1">
        <v>11.9</v>
      </c>
      <c r="G351" s="54">
        <f t="shared" si="10"/>
        <v>11900000</v>
      </c>
      <c r="H351" s="54">
        <f t="shared" si="11"/>
        <v>276400000</v>
      </c>
      <c r="J351">
        <v>0</v>
      </c>
      <c r="O351" s="37">
        <v>44306</v>
      </c>
      <c r="P351" s="1"/>
      <c r="U351">
        <v>0</v>
      </c>
    </row>
    <row r="352" spans="5:21" x14ac:dyDescent="0.3">
      <c r="E352" s="37">
        <v>43978</v>
      </c>
      <c r="F352" s="1">
        <v>0</v>
      </c>
      <c r="G352" s="54">
        <f t="shared" si="10"/>
        <v>0</v>
      </c>
      <c r="H352" s="54">
        <f t="shared" si="11"/>
        <v>276400000</v>
      </c>
      <c r="J352">
        <v>15.7</v>
      </c>
      <c r="O352" s="37">
        <v>44307</v>
      </c>
      <c r="P352" s="1"/>
      <c r="U352">
        <v>0</v>
      </c>
    </row>
    <row r="353" spans="5:21" x14ac:dyDescent="0.3">
      <c r="E353" s="37">
        <v>43979</v>
      </c>
      <c r="F353" s="1">
        <v>14.2</v>
      </c>
      <c r="G353" s="54">
        <f t="shared" si="10"/>
        <v>14200000</v>
      </c>
      <c r="H353" s="54">
        <f t="shared" si="11"/>
        <v>290600000</v>
      </c>
      <c r="J353">
        <v>0</v>
      </c>
      <c r="O353" s="37">
        <v>44308</v>
      </c>
      <c r="P353" s="1"/>
      <c r="U353">
        <v>-17</v>
      </c>
    </row>
    <row r="354" spans="5:21" x14ac:dyDescent="0.3">
      <c r="E354" s="37">
        <v>43980</v>
      </c>
      <c r="F354" s="1">
        <v>15.9</v>
      </c>
      <c r="G354" s="54">
        <f t="shared" si="10"/>
        <v>15900000</v>
      </c>
      <c r="H354" s="54">
        <f t="shared" si="11"/>
        <v>306500000</v>
      </c>
      <c r="J354">
        <v>0</v>
      </c>
      <c r="O354" s="37">
        <v>44309</v>
      </c>
      <c r="P354" s="1"/>
      <c r="U354">
        <v>0</v>
      </c>
    </row>
    <row r="355" spans="5:21" x14ac:dyDescent="0.3">
      <c r="E355" s="37">
        <v>43983</v>
      </c>
      <c r="F355" s="1">
        <v>0</v>
      </c>
      <c r="G355" s="54">
        <f t="shared" si="10"/>
        <v>0</v>
      </c>
      <c r="H355" s="54">
        <f t="shared" si="11"/>
        <v>306500000</v>
      </c>
      <c r="J355">
        <v>0</v>
      </c>
      <c r="O355" s="37">
        <v>44312</v>
      </c>
      <c r="P355" s="1"/>
      <c r="U355">
        <v>-29.4</v>
      </c>
    </row>
    <row r="356" spans="5:21" x14ac:dyDescent="0.3">
      <c r="E356" s="37">
        <v>43984</v>
      </c>
      <c r="F356" s="1">
        <v>0</v>
      </c>
      <c r="G356" s="54">
        <f t="shared" si="10"/>
        <v>0</v>
      </c>
      <c r="H356" s="54">
        <f t="shared" si="11"/>
        <v>306500000</v>
      </c>
      <c r="J356">
        <v>0</v>
      </c>
      <c r="O356" s="37">
        <v>44313</v>
      </c>
      <c r="P356" s="1"/>
      <c r="U356">
        <v>-0.5</v>
      </c>
    </row>
    <row r="357" spans="5:21" x14ac:dyDescent="0.3">
      <c r="E357" s="37">
        <v>43985</v>
      </c>
      <c r="F357" s="1">
        <v>-9.1</v>
      </c>
      <c r="G357" s="54">
        <f t="shared" si="10"/>
        <v>-9100000</v>
      </c>
      <c r="H357" s="54">
        <f t="shared" si="11"/>
        <v>297400000</v>
      </c>
      <c r="J357">
        <v>-14.3</v>
      </c>
      <c r="O357" s="37">
        <v>44314</v>
      </c>
      <c r="P357" s="1"/>
      <c r="U357">
        <v>3.7</v>
      </c>
    </row>
    <row r="358" spans="5:21" x14ac:dyDescent="0.3">
      <c r="E358" s="37">
        <v>43986</v>
      </c>
      <c r="F358" s="1">
        <v>-13.2</v>
      </c>
      <c r="G358" s="54">
        <f t="shared" si="10"/>
        <v>-13200000</v>
      </c>
      <c r="H358" s="54">
        <f t="shared" si="11"/>
        <v>284200000</v>
      </c>
      <c r="J358">
        <v>2.2999999999999998</v>
      </c>
      <c r="O358" s="37">
        <v>44315</v>
      </c>
      <c r="P358" s="1"/>
      <c r="U358">
        <v>0</v>
      </c>
    </row>
    <row r="359" spans="5:21" x14ac:dyDescent="0.3">
      <c r="E359" s="37">
        <v>43987</v>
      </c>
      <c r="F359" s="1">
        <v>0</v>
      </c>
      <c r="G359" s="54">
        <f t="shared" si="10"/>
        <v>0</v>
      </c>
      <c r="H359" s="54">
        <f t="shared" si="11"/>
        <v>284200000</v>
      </c>
      <c r="J359">
        <v>0</v>
      </c>
      <c r="O359" s="37">
        <v>44316</v>
      </c>
      <c r="P359" s="1"/>
      <c r="U359">
        <v>0</v>
      </c>
    </row>
    <row r="360" spans="5:21" x14ac:dyDescent="0.3">
      <c r="E360" s="37">
        <v>43990</v>
      </c>
      <c r="F360" s="1">
        <v>0</v>
      </c>
      <c r="G360" s="54">
        <f t="shared" si="10"/>
        <v>0</v>
      </c>
      <c r="H360" s="54">
        <f t="shared" si="11"/>
        <v>284200000</v>
      </c>
      <c r="J360">
        <v>25.1</v>
      </c>
      <c r="O360" s="37">
        <v>44319</v>
      </c>
      <c r="P360" s="1"/>
      <c r="U360">
        <v>17.100000000000001</v>
      </c>
    </row>
    <row r="361" spans="5:21" x14ac:dyDescent="0.3">
      <c r="E361" s="37">
        <v>43991</v>
      </c>
      <c r="F361" s="1">
        <v>0</v>
      </c>
      <c r="G361" s="54">
        <f t="shared" si="10"/>
        <v>0</v>
      </c>
      <c r="H361" s="54">
        <f t="shared" si="11"/>
        <v>284200000</v>
      </c>
      <c r="J361">
        <v>-2</v>
      </c>
      <c r="O361" s="37">
        <v>44320</v>
      </c>
      <c r="P361" s="1"/>
      <c r="U361">
        <v>0</v>
      </c>
    </row>
    <row r="362" spans="5:21" x14ac:dyDescent="0.3">
      <c r="E362" s="37">
        <v>43992</v>
      </c>
      <c r="F362" s="1">
        <v>-25.9</v>
      </c>
      <c r="G362" s="54">
        <f t="shared" si="10"/>
        <v>-25900000</v>
      </c>
      <c r="H362" s="54">
        <f t="shared" si="11"/>
        <v>258300000</v>
      </c>
      <c r="J362">
        <v>0</v>
      </c>
      <c r="O362" s="37">
        <v>44322</v>
      </c>
      <c r="P362" s="1"/>
      <c r="U362">
        <v>12</v>
      </c>
    </row>
    <row r="363" spans="5:21" x14ac:dyDescent="0.3">
      <c r="E363" s="37">
        <v>43993</v>
      </c>
      <c r="F363" s="1">
        <v>0</v>
      </c>
      <c r="G363" s="54">
        <f t="shared" si="10"/>
        <v>0</v>
      </c>
      <c r="H363" s="54">
        <f t="shared" si="11"/>
        <v>258300000</v>
      </c>
      <c r="J363">
        <v>0</v>
      </c>
      <c r="O363" s="37">
        <v>44323</v>
      </c>
      <c r="P363" s="1"/>
      <c r="U363">
        <v>0</v>
      </c>
    </row>
    <row r="364" spans="5:21" x14ac:dyDescent="0.3">
      <c r="E364" s="37">
        <v>43994</v>
      </c>
      <c r="F364" s="1">
        <v>8</v>
      </c>
      <c r="G364" s="54">
        <f t="shared" si="10"/>
        <v>8000000</v>
      </c>
      <c r="H364" s="54">
        <f t="shared" si="11"/>
        <v>266300000</v>
      </c>
      <c r="J364">
        <v>0</v>
      </c>
      <c r="O364" s="37">
        <v>44326</v>
      </c>
      <c r="P364" s="1"/>
      <c r="U364">
        <v>0</v>
      </c>
    </row>
    <row r="365" spans="5:21" x14ac:dyDescent="0.3">
      <c r="E365" s="37">
        <v>43997</v>
      </c>
      <c r="F365" s="1">
        <v>27.3</v>
      </c>
      <c r="G365" s="54">
        <f t="shared" si="10"/>
        <v>27300000</v>
      </c>
      <c r="H365" s="54">
        <f t="shared" si="11"/>
        <v>293600000</v>
      </c>
      <c r="J365">
        <v>16.100000000000001</v>
      </c>
      <c r="O365" s="37">
        <v>44327</v>
      </c>
      <c r="P365" s="1"/>
      <c r="U365">
        <v>0</v>
      </c>
    </row>
    <row r="366" spans="5:21" x14ac:dyDescent="0.3">
      <c r="E366" s="37">
        <v>43998</v>
      </c>
      <c r="F366" s="1">
        <v>0</v>
      </c>
      <c r="G366" s="54">
        <f t="shared" si="10"/>
        <v>0</v>
      </c>
      <c r="H366" s="54">
        <f t="shared" si="11"/>
        <v>293600000</v>
      </c>
      <c r="J366">
        <v>0</v>
      </c>
      <c r="O366" s="37">
        <v>44328</v>
      </c>
      <c r="P366" s="1"/>
      <c r="U366">
        <v>0</v>
      </c>
    </row>
    <row r="367" spans="5:21" x14ac:dyDescent="0.3">
      <c r="E367" s="37">
        <v>43999</v>
      </c>
      <c r="F367" s="1">
        <v>0</v>
      </c>
      <c r="G367" s="54">
        <f t="shared" si="10"/>
        <v>0</v>
      </c>
      <c r="H367" s="54">
        <f t="shared" si="11"/>
        <v>293600000</v>
      </c>
      <c r="J367">
        <v>14.5</v>
      </c>
      <c r="O367" s="37">
        <v>44329</v>
      </c>
      <c r="P367" s="1"/>
      <c r="U367">
        <v>-3.2</v>
      </c>
    </row>
    <row r="368" spans="5:21" x14ac:dyDescent="0.3">
      <c r="E368" s="37">
        <v>44000</v>
      </c>
      <c r="F368" s="1">
        <v>0</v>
      </c>
      <c r="G368" s="54">
        <f t="shared" si="10"/>
        <v>0</v>
      </c>
      <c r="H368" s="54">
        <f t="shared" si="11"/>
        <v>293600000</v>
      </c>
      <c r="J368">
        <v>6.5</v>
      </c>
      <c r="O368" s="37">
        <v>44330</v>
      </c>
      <c r="P368" s="1"/>
      <c r="U368">
        <v>-13.7</v>
      </c>
    </row>
    <row r="369" spans="5:21" x14ac:dyDescent="0.3">
      <c r="E369" s="37">
        <v>44001</v>
      </c>
      <c r="F369" s="1">
        <v>0</v>
      </c>
      <c r="G369" s="54">
        <f t="shared" si="10"/>
        <v>0</v>
      </c>
      <c r="H369" s="54">
        <f t="shared" si="11"/>
        <v>293600000</v>
      </c>
      <c r="J369">
        <v>-12.2</v>
      </c>
      <c r="O369" s="37">
        <v>44333</v>
      </c>
      <c r="P369" s="1"/>
      <c r="U369">
        <v>10.199999999999999</v>
      </c>
    </row>
    <row r="370" spans="5:21" x14ac:dyDescent="0.3">
      <c r="E370" s="37">
        <v>44004</v>
      </c>
      <c r="F370" s="1">
        <v>0</v>
      </c>
      <c r="G370" s="54">
        <f t="shared" si="10"/>
        <v>0</v>
      </c>
      <c r="H370" s="54">
        <f t="shared" si="11"/>
        <v>293600000</v>
      </c>
      <c r="J370">
        <v>-14</v>
      </c>
      <c r="O370" s="37">
        <v>44334</v>
      </c>
      <c r="P370" s="1"/>
      <c r="U370">
        <v>9</v>
      </c>
    </row>
    <row r="371" spans="5:21" x14ac:dyDescent="0.3">
      <c r="E371" s="37">
        <v>44005</v>
      </c>
      <c r="F371" s="1">
        <v>0</v>
      </c>
      <c r="G371" s="54">
        <f t="shared" si="10"/>
        <v>0</v>
      </c>
      <c r="H371" s="54">
        <f t="shared" si="11"/>
        <v>293600000</v>
      </c>
      <c r="J371">
        <v>0</v>
      </c>
      <c r="O371" s="37">
        <v>44336</v>
      </c>
      <c r="P371" s="1"/>
      <c r="U371">
        <v>-3.7</v>
      </c>
    </row>
    <row r="372" spans="5:21" x14ac:dyDescent="0.3">
      <c r="E372" s="37">
        <v>44006</v>
      </c>
      <c r="F372" s="1">
        <v>0</v>
      </c>
      <c r="G372" s="54">
        <f t="shared" si="10"/>
        <v>0</v>
      </c>
      <c r="H372" s="54">
        <f t="shared" si="11"/>
        <v>293600000</v>
      </c>
      <c r="J372">
        <v>-12.8</v>
      </c>
      <c r="O372" s="37">
        <v>44337</v>
      </c>
      <c r="P372" s="1"/>
      <c r="U372">
        <v>0</v>
      </c>
    </row>
    <row r="373" spans="5:21" x14ac:dyDescent="0.3">
      <c r="E373" s="37">
        <v>44007</v>
      </c>
      <c r="F373" s="1">
        <v>-18.8</v>
      </c>
      <c r="G373" s="54">
        <f t="shared" si="10"/>
        <v>-18800000</v>
      </c>
      <c r="H373" s="54">
        <f t="shared" si="11"/>
        <v>274800000</v>
      </c>
      <c r="J373">
        <v>0</v>
      </c>
      <c r="O373" s="37">
        <v>44340</v>
      </c>
      <c r="P373" s="1"/>
      <c r="U373">
        <v>0</v>
      </c>
    </row>
    <row r="374" spans="5:21" x14ac:dyDescent="0.3">
      <c r="E374" s="37">
        <v>44008</v>
      </c>
      <c r="F374" s="1">
        <v>0</v>
      </c>
      <c r="G374" s="54">
        <f t="shared" si="10"/>
        <v>0</v>
      </c>
      <c r="H374" s="54">
        <f t="shared" si="11"/>
        <v>274800000</v>
      </c>
      <c r="J374">
        <v>0</v>
      </c>
      <c r="O374" s="37">
        <v>44341</v>
      </c>
      <c r="P374" s="1"/>
      <c r="U374">
        <v>0</v>
      </c>
    </row>
    <row r="375" spans="5:21" x14ac:dyDescent="0.3">
      <c r="E375" s="37">
        <v>44011</v>
      </c>
      <c r="F375" s="1">
        <v>-3.7</v>
      </c>
      <c r="G375" s="54">
        <f t="shared" si="10"/>
        <v>-3700000</v>
      </c>
      <c r="H375" s="54">
        <f t="shared" si="11"/>
        <v>271100000</v>
      </c>
      <c r="J375">
        <v>5.9</v>
      </c>
      <c r="O375" s="37">
        <v>44342</v>
      </c>
      <c r="P375" s="1"/>
      <c r="U375">
        <v>0</v>
      </c>
    </row>
    <row r="376" spans="5:21" x14ac:dyDescent="0.3">
      <c r="E376" s="37">
        <v>44012</v>
      </c>
      <c r="F376" s="1">
        <v>1.5</v>
      </c>
      <c r="G376" s="54">
        <f t="shared" si="10"/>
        <v>1500000</v>
      </c>
      <c r="H376" s="54">
        <f t="shared" si="11"/>
        <v>272600000</v>
      </c>
      <c r="J376">
        <v>0</v>
      </c>
      <c r="O376" s="37">
        <v>44343</v>
      </c>
      <c r="P376" s="1"/>
      <c r="U376">
        <v>15.7</v>
      </c>
    </row>
    <row r="377" spans="5:21" x14ac:dyDescent="0.3">
      <c r="E377" s="37">
        <v>44013</v>
      </c>
      <c r="F377" s="1">
        <v>16</v>
      </c>
      <c r="G377" s="54">
        <f t="shared" si="10"/>
        <v>16000000</v>
      </c>
      <c r="H377" s="54">
        <f t="shared" si="11"/>
        <v>288600000</v>
      </c>
      <c r="J377">
        <v>-27.4</v>
      </c>
      <c r="O377" s="37">
        <v>44344</v>
      </c>
      <c r="P377" s="1"/>
      <c r="U377">
        <v>0</v>
      </c>
    </row>
    <row r="378" spans="5:21" x14ac:dyDescent="0.3">
      <c r="E378" s="37">
        <v>44014</v>
      </c>
      <c r="F378" s="1">
        <v>0</v>
      </c>
      <c r="G378" s="54">
        <f t="shared" si="10"/>
        <v>0</v>
      </c>
      <c r="H378" s="54">
        <f t="shared" si="11"/>
        <v>288600000</v>
      </c>
      <c r="J378">
        <v>0</v>
      </c>
      <c r="O378" s="37">
        <v>44347</v>
      </c>
      <c r="P378" s="1"/>
      <c r="U378">
        <v>0</v>
      </c>
    </row>
    <row r="379" spans="5:21" x14ac:dyDescent="0.3">
      <c r="E379" s="37">
        <v>44015</v>
      </c>
      <c r="F379" s="1">
        <v>0</v>
      </c>
      <c r="G379" s="54">
        <f t="shared" si="10"/>
        <v>0</v>
      </c>
      <c r="H379" s="54">
        <f t="shared" si="11"/>
        <v>288600000</v>
      </c>
      <c r="J379">
        <v>0</v>
      </c>
      <c r="O379" s="37">
        <v>44348</v>
      </c>
      <c r="P379" s="1"/>
      <c r="U379">
        <v>0</v>
      </c>
    </row>
    <row r="380" spans="5:21" x14ac:dyDescent="0.3">
      <c r="E380" s="37">
        <v>44018</v>
      </c>
      <c r="F380" s="1">
        <v>-7</v>
      </c>
      <c r="G380" s="54">
        <f t="shared" si="10"/>
        <v>-7000000</v>
      </c>
      <c r="H380" s="54">
        <f t="shared" si="11"/>
        <v>281600000</v>
      </c>
      <c r="J380">
        <v>0</v>
      </c>
      <c r="O380" s="37">
        <v>44349</v>
      </c>
      <c r="P380" s="1"/>
      <c r="U380">
        <v>0</v>
      </c>
    </row>
    <row r="381" spans="5:21" x14ac:dyDescent="0.3">
      <c r="E381" s="37">
        <v>44019</v>
      </c>
      <c r="F381" s="1">
        <v>0</v>
      </c>
      <c r="G381" s="54">
        <f t="shared" si="10"/>
        <v>0</v>
      </c>
      <c r="H381" s="54">
        <f t="shared" si="11"/>
        <v>281600000</v>
      </c>
      <c r="J381">
        <v>25.4</v>
      </c>
      <c r="O381" s="37">
        <v>44350</v>
      </c>
      <c r="P381" s="1"/>
      <c r="U381">
        <v>-14.3</v>
      </c>
    </row>
    <row r="382" spans="5:21" x14ac:dyDescent="0.3">
      <c r="E382" s="37">
        <v>44020</v>
      </c>
      <c r="F382" s="1">
        <v>0</v>
      </c>
      <c r="G382" s="54">
        <f t="shared" si="10"/>
        <v>0</v>
      </c>
      <c r="H382" s="54">
        <f t="shared" si="11"/>
        <v>281600000</v>
      </c>
      <c r="J382">
        <v>6.2</v>
      </c>
      <c r="O382" s="37">
        <v>44351</v>
      </c>
      <c r="P382" s="1"/>
      <c r="U382">
        <v>2.2999999999999998</v>
      </c>
    </row>
    <row r="383" spans="5:21" x14ac:dyDescent="0.3">
      <c r="E383" s="37">
        <v>44021</v>
      </c>
      <c r="F383" s="1">
        <v>0</v>
      </c>
      <c r="G383" s="54">
        <f t="shared" si="10"/>
        <v>0</v>
      </c>
      <c r="H383" s="54">
        <f t="shared" si="11"/>
        <v>281600000</v>
      </c>
      <c r="J383">
        <v>0</v>
      </c>
      <c r="O383" s="37">
        <v>44354</v>
      </c>
      <c r="P383" s="1"/>
      <c r="U383">
        <v>0</v>
      </c>
    </row>
    <row r="384" spans="5:21" x14ac:dyDescent="0.3">
      <c r="E384" s="37">
        <v>44022</v>
      </c>
      <c r="F384" s="1">
        <v>5</v>
      </c>
      <c r="G384" s="54">
        <f t="shared" si="10"/>
        <v>5000000</v>
      </c>
      <c r="H384" s="54">
        <f t="shared" si="11"/>
        <v>286600000</v>
      </c>
      <c r="J384">
        <v>12.6</v>
      </c>
      <c r="O384" s="37">
        <v>44355</v>
      </c>
      <c r="P384" s="1"/>
      <c r="U384">
        <v>25.1</v>
      </c>
    </row>
    <row r="385" spans="5:21" x14ac:dyDescent="0.3">
      <c r="E385" s="37">
        <v>44025</v>
      </c>
      <c r="F385" s="1">
        <v>0</v>
      </c>
      <c r="G385" s="54">
        <f t="shared" si="10"/>
        <v>0</v>
      </c>
      <c r="H385" s="54">
        <f t="shared" si="11"/>
        <v>286600000</v>
      </c>
      <c r="J385">
        <v>0</v>
      </c>
      <c r="O385" s="37">
        <v>44356</v>
      </c>
      <c r="P385" s="1"/>
      <c r="U385">
        <v>-2</v>
      </c>
    </row>
    <row r="386" spans="5:21" x14ac:dyDescent="0.3">
      <c r="E386" s="37">
        <v>44026</v>
      </c>
      <c r="F386" s="1">
        <v>-1.2</v>
      </c>
      <c r="G386" s="54">
        <f t="shared" si="10"/>
        <v>-1200000</v>
      </c>
      <c r="H386" s="54">
        <f t="shared" si="11"/>
        <v>285400000</v>
      </c>
      <c r="J386">
        <v>15.7</v>
      </c>
      <c r="O386" s="37">
        <v>44357</v>
      </c>
      <c r="P386" s="1"/>
      <c r="U386">
        <v>0</v>
      </c>
    </row>
    <row r="387" spans="5:21" x14ac:dyDescent="0.3">
      <c r="E387" s="37">
        <v>44027</v>
      </c>
      <c r="F387" s="1">
        <v>-8.5</v>
      </c>
      <c r="G387" s="54">
        <f t="shared" si="10"/>
        <v>-8500000</v>
      </c>
      <c r="H387" s="54">
        <f t="shared" si="11"/>
        <v>276900000</v>
      </c>
      <c r="J387">
        <v>0</v>
      </c>
      <c r="O387" s="37">
        <v>44358</v>
      </c>
      <c r="P387" s="1"/>
      <c r="U387">
        <v>0</v>
      </c>
    </row>
    <row r="388" spans="5:21" x14ac:dyDescent="0.3">
      <c r="E388" s="37">
        <v>44028</v>
      </c>
      <c r="F388" s="1">
        <v>0</v>
      </c>
      <c r="G388" s="54">
        <f t="shared" si="10"/>
        <v>0</v>
      </c>
      <c r="H388" s="54">
        <f t="shared" si="11"/>
        <v>276900000</v>
      </c>
      <c r="J388">
        <v>0</v>
      </c>
      <c r="O388" s="37">
        <v>44361</v>
      </c>
      <c r="P388" s="1"/>
      <c r="U388">
        <v>0</v>
      </c>
    </row>
    <row r="389" spans="5:21" x14ac:dyDescent="0.3">
      <c r="E389" s="37">
        <v>44029</v>
      </c>
      <c r="F389" s="1">
        <v>0</v>
      </c>
      <c r="G389" s="54">
        <f t="shared" si="10"/>
        <v>0</v>
      </c>
      <c r="H389" s="54">
        <f t="shared" si="11"/>
        <v>276900000</v>
      </c>
      <c r="J389">
        <v>0</v>
      </c>
      <c r="O389" s="37">
        <v>44362</v>
      </c>
      <c r="P389" s="1"/>
      <c r="U389">
        <v>16.100000000000001</v>
      </c>
    </row>
    <row r="390" spans="5:21" x14ac:dyDescent="0.3">
      <c r="E390" s="37">
        <v>44032</v>
      </c>
      <c r="F390" s="1">
        <v>0</v>
      </c>
      <c r="G390" s="54">
        <f t="shared" si="10"/>
        <v>0</v>
      </c>
      <c r="H390" s="54">
        <f t="shared" si="11"/>
        <v>276900000</v>
      </c>
      <c r="J390">
        <v>0</v>
      </c>
      <c r="O390" s="37">
        <v>44363</v>
      </c>
      <c r="P390" s="1"/>
      <c r="U390">
        <v>0</v>
      </c>
    </row>
    <row r="391" spans="5:21" x14ac:dyDescent="0.3">
      <c r="E391" s="37">
        <v>44033</v>
      </c>
      <c r="F391" s="1">
        <v>7</v>
      </c>
      <c r="G391" s="54">
        <f t="shared" si="10"/>
        <v>7000000</v>
      </c>
      <c r="H391" s="54">
        <f t="shared" si="11"/>
        <v>283900000</v>
      </c>
      <c r="J391">
        <v>19.2</v>
      </c>
      <c r="O391" s="37">
        <v>44364</v>
      </c>
      <c r="P391" s="1"/>
      <c r="U391">
        <v>14.5</v>
      </c>
    </row>
    <row r="392" spans="5:21" x14ac:dyDescent="0.3">
      <c r="E392" s="37">
        <v>44034</v>
      </c>
      <c r="F392" s="1">
        <v>0</v>
      </c>
      <c r="G392" s="54">
        <f t="shared" si="10"/>
        <v>0</v>
      </c>
      <c r="H392" s="54">
        <f t="shared" si="11"/>
        <v>283900000</v>
      </c>
      <c r="J392">
        <v>0</v>
      </c>
      <c r="O392" s="37">
        <v>44365</v>
      </c>
      <c r="P392" s="1"/>
      <c r="U392">
        <v>6.5</v>
      </c>
    </row>
    <row r="393" spans="5:21" x14ac:dyDescent="0.3">
      <c r="E393" s="37">
        <v>44035</v>
      </c>
      <c r="F393" s="1">
        <v>0</v>
      </c>
      <c r="G393" s="54">
        <f t="shared" ref="G393:G456" si="12">+F393*1000000</f>
        <v>0</v>
      </c>
      <c r="H393" s="54">
        <f t="shared" si="11"/>
        <v>283900000</v>
      </c>
      <c r="J393">
        <v>-3.1</v>
      </c>
      <c r="O393" s="37">
        <v>44368</v>
      </c>
      <c r="P393" s="1"/>
      <c r="U393">
        <v>-12.2</v>
      </c>
    </row>
    <row r="394" spans="5:21" x14ac:dyDescent="0.3">
      <c r="E394" s="37">
        <v>44036</v>
      </c>
      <c r="F394" s="1">
        <v>0</v>
      </c>
      <c r="G394" s="54">
        <f t="shared" si="12"/>
        <v>0</v>
      </c>
      <c r="H394" s="54">
        <f t="shared" ref="H394:H457" si="13">+H393+G394</f>
        <v>283900000</v>
      </c>
      <c r="J394">
        <v>20.100000000000001</v>
      </c>
      <c r="O394" s="37">
        <v>44369</v>
      </c>
      <c r="P394" s="1"/>
      <c r="U394">
        <v>-14</v>
      </c>
    </row>
    <row r="395" spans="5:21" x14ac:dyDescent="0.3">
      <c r="E395" s="37">
        <v>44039</v>
      </c>
      <c r="F395" s="1">
        <v>0</v>
      </c>
      <c r="G395" s="54">
        <f t="shared" si="12"/>
        <v>0</v>
      </c>
      <c r="H395" s="54">
        <f t="shared" si="13"/>
        <v>283900000</v>
      </c>
      <c r="J395">
        <v>0</v>
      </c>
      <c r="O395" s="37">
        <v>44370</v>
      </c>
      <c r="P395" s="1"/>
      <c r="U395">
        <v>0</v>
      </c>
    </row>
    <row r="396" spans="5:21" x14ac:dyDescent="0.3">
      <c r="E396" s="37">
        <v>44040</v>
      </c>
      <c r="F396" s="1">
        <v>13.2</v>
      </c>
      <c r="G396" s="54">
        <f t="shared" si="12"/>
        <v>13200000</v>
      </c>
      <c r="H396" s="54">
        <f t="shared" si="13"/>
        <v>297100000</v>
      </c>
      <c r="J396">
        <v>0</v>
      </c>
      <c r="O396" s="37">
        <v>44371</v>
      </c>
      <c r="P396" s="1"/>
      <c r="U396">
        <v>-12.8</v>
      </c>
    </row>
    <row r="397" spans="5:21" x14ac:dyDescent="0.3">
      <c r="E397" s="37">
        <v>44041</v>
      </c>
      <c r="F397" s="1">
        <v>-4</v>
      </c>
      <c r="G397" s="54">
        <f t="shared" si="12"/>
        <v>-4000000</v>
      </c>
      <c r="H397" s="54">
        <f t="shared" si="13"/>
        <v>293100000</v>
      </c>
      <c r="J397">
        <v>0</v>
      </c>
      <c r="O397" s="37">
        <v>44372</v>
      </c>
      <c r="P397" s="1"/>
      <c r="U397">
        <v>0</v>
      </c>
    </row>
    <row r="398" spans="5:21" x14ac:dyDescent="0.3">
      <c r="E398" s="37">
        <v>44042</v>
      </c>
      <c r="F398" s="1">
        <v>0</v>
      </c>
      <c r="G398" s="54">
        <f t="shared" si="12"/>
        <v>0</v>
      </c>
      <c r="H398" s="54">
        <f t="shared" si="13"/>
        <v>293100000</v>
      </c>
      <c r="J398">
        <v>13.4</v>
      </c>
      <c r="O398" s="37">
        <v>44375</v>
      </c>
      <c r="P398" s="1"/>
      <c r="U398">
        <v>0</v>
      </c>
    </row>
    <row r="399" spans="5:21" x14ac:dyDescent="0.3">
      <c r="E399" s="37">
        <v>44043</v>
      </c>
      <c r="F399" s="1">
        <v>11.8</v>
      </c>
      <c r="G399" s="54">
        <f t="shared" si="12"/>
        <v>11800000</v>
      </c>
      <c r="H399" s="54">
        <f t="shared" si="13"/>
        <v>304900000</v>
      </c>
      <c r="J399">
        <v>-21</v>
      </c>
      <c r="O399" s="37">
        <v>44376</v>
      </c>
      <c r="P399" s="1"/>
      <c r="U399">
        <v>5.9</v>
      </c>
    </row>
    <row r="400" spans="5:21" x14ac:dyDescent="0.3">
      <c r="E400" s="37">
        <v>44046</v>
      </c>
      <c r="F400" s="1">
        <v>0</v>
      </c>
      <c r="G400" s="54">
        <f t="shared" si="12"/>
        <v>0</v>
      </c>
      <c r="H400" s="54">
        <f t="shared" si="13"/>
        <v>304900000</v>
      </c>
      <c r="J400">
        <v>-9.6999999999999993</v>
      </c>
      <c r="O400" s="37">
        <v>44377</v>
      </c>
      <c r="P400" s="1"/>
      <c r="U400">
        <v>0</v>
      </c>
    </row>
    <row r="401" spans="5:21" x14ac:dyDescent="0.3">
      <c r="E401" s="37">
        <v>44047</v>
      </c>
      <c r="F401" s="1">
        <v>0</v>
      </c>
      <c r="G401" s="54">
        <f t="shared" si="12"/>
        <v>0</v>
      </c>
      <c r="H401" s="54">
        <f t="shared" si="13"/>
        <v>304900000</v>
      </c>
      <c r="J401">
        <v>0</v>
      </c>
      <c r="O401" s="37">
        <v>44378</v>
      </c>
      <c r="P401" s="1"/>
      <c r="U401">
        <v>-27.4</v>
      </c>
    </row>
    <row r="402" spans="5:21" x14ac:dyDescent="0.3">
      <c r="E402" s="37">
        <v>44048</v>
      </c>
      <c r="F402" s="1">
        <v>0</v>
      </c>
      <c r="G402" s="54">
        <f t="shared" si="12"/>
        <v>0</v>
      </c>
      <c r="H402" s="54">
        <f t="shared" si="13"/>
        <v>304900000</v>
      </c>
      <c r="J402">
        <v>0</v>
      </c>
      <c r="O402" s="37">
        <v>44379</v>
      </c>
      <c r="P402" s="1"/>
      <c r="U402">
        <v>0</v>
      </c>
    </row>
    <row r="403" spans="5:21" x14ac:dyDescent="0.3">
      <c r="E403" s="37">
        <v>44049</v>
      </c>
      <c r="F403" s="1">
        <v>-10.9</v>
      </c>
      <c r="G403" s="54">
        <f t="shared" si="12"/>
        <v>-10900000</v>
      </c>
      <c r="H403" s="54">
        <f t="shared" si="13"/>
        <v>294000000</v>
      </c>
      <c r="J403">
        <v>0</v>
      </c>
      <c r="O403" s="37">
        <v>44382</v>
      </c>
      <c r="P403" s="1"/>
      <c r="U403">
        <v>0</v>
      </c>
    </row>
    <row r="404" spans="5:21" x14ac:dyDescent="0.3">
      <c r="E404" s="37">
        <v>44050</v>
      </c>
      <c r="F404" s="1">
        <v>9</v>
      </c>
      <c r="G404" s="54">
        <f t="shared" si="12"/>
        <v>9000000</v>
      </c>
      <c r="H404" s="54">
        <f t="shared" si="13"/>
        <v>303000000</v>
      </c>
      <c r="J404">
        <v>17.5</v>
      </c>
      <c r="O404" s="37">
        <v>44383</v>
      </c>
      <c r="P404" s="1"/>
      <c r="U404">
        <v>0</v>
      </c>
    </row>
    <row r="405" spans="5:21" x14ac:dyDescent="0.3">
      <c r="E405" s="37">
        <v>44053</v>
      </c>
      <c r="F405" s="1">
        <v>2</v>
      </c>
      <c r="G405" s="54">
        <f t="shared" si="12"/>
        <v>2000000</v>
      </c>
      <c r="H405" s="54">
        <f t="shared" si="13"/>
        <v>305000000</v>
      </c>
      <c r="J405">
        <v>-13.1</v>
      </c>
      <c r="O405" s="37">
        <v>44384</v>
      </c>
      <c r="P405" s="1"/>
      <c r="U405">
        <v>25.4</v>
      </c>
    </row>
    <row r="406" spans="5:21" x14ac:dyDescent="0.3">
      <c r="E406" s="37">
        <v>44054</v>
      </c>
      <c r="F406" s="1">
        <v>0</v>
      </c>
      <c r="G406" s="54">
        <f t="shared" si="12"/>
        <v>0</v>
      </c>
      <c r="H406" s="54">
        <f t="shared" si="13"/>
        <v>305000000</v>
      </c>
      <c r="J406">
        <v>-14</v>
      </c>
      <c r="O406" s="37">
        <v>44385</v>
      </c>
      <c r="P406" s="1"/>
      <c r="U406">
        <v>6.2</v>
      </c>
    </row>
    <row r="407" spans="5:21" x14ac:dyDescent="0.3">
      <c r="E407" s="37">
        <v>44055</v>
      </c>
      <c r="F407" s="1">
        <v>-9</v>
      </c>
      <c r="G407" s="54">
        <f t="shared" si="12"/>
        <v>-9000000</v>
      </c>
      <c r="H407" s="54">
        <f t="shared" si="13"/>
        <v>296000000</v>
      </c>
      <c r="J407">
        <v>0</v>
      </c>
      <c r="O407" s="37">
        <v>44386</v>
      </c>
      <c r="P407" s="1"/>
      <c r="U407">
        <v>0</v>
      </c>
    </row>
    <row r="408" spans="5:21" x14ac:dyDescent="0.3">
      <c r="E408" s="37">
        <v>44056</v>
      </c>
      <c r="F408" s="1">
        <v>0</v>
      </c>
      <c r="G408" s="54">
        <f t="shared" si="12"/>
        <v>0</v>
      </c>
      <c r="H408" s="54">
        <f t="shared" si="13"/>
        <v>296000000</v>
      </c>
      <c r="J408">
        <v>-2.1</v>
      </c>
      <c r="O408" s="37">
        <v>44389</v>
      </c>
      <c r="P408" s="1"/>
      <c r="U408">
        <v>12.6</v>
      </c>
    </row>
    <row r="409" spans="5:21" x14ac:dyDescent="0.3">
      <c r="E409" s="37">
        <v>44057</v>
      </c>
      <c r="F409" s="1">
        <v>-4</v>
      </c>
      <c r="G409" s="54">
        <f t="shared" si="12"/>
        <v>-4000000</v>
      </c>
      <c r="H409" s="54">
        <f t="shared" si="13"/>
        <v>292000000</v>
      </c>
      <c r="J409">
        <v>0</v>
      </c>
      <c r="O409" s="37">
        <v>44390</v>
      </c>
      <c r="P409" s="1"/>
      <c r="U409">
        <v>0</v>
      </c>
    </row>
    <row r="410" spans="5:21" x14ac:dyDescent="0.3">
      <c r="E410" s="37">
        <v>44061</v>
      </c>
      <c r="F410" s="1">
        <v>0</v>
      </c>
      <c r="G410" s="54">
        <f t="shared" si="12"/>
        <v>0</v>
      </c>
      <c r="H410" s="54">
        <f t="shared" si="13"/>
        <v>292000000</v>
      </c>
      <c r="J410">
        <v>-13.8</v>
      </c>
      <c r="O410" s="37">
        <v>44391</v>
      </c>
      <c r="P410" s="1"/>
      <c r="U410">
        <v>15.7</v>
      </c>
    </row>
    <row r="411" spans="5:21" x14ac:dyDescent="0.3">
      <c r="E411" s="37">
        <v>44062</v>
      </c>
      <c r="F411" s="1">
        <v>0</v>
      </c>
      <c r="G411" s="54">
        <f t="shared" si="12"/>
        <v>0</v>
      </c>
      <c r="H411" s="54">
        <f t="shared" si="13"/>
        <v>292000000</v>
      </c>
      <c r="J411">
        <v>0</v>
      </c>
      <c r="O411" s="37">
        <v>44392</v>
      </c>
      <c r="P411" s="1"/>
      <c r="U411">
        <v>0</v>
      </c>
    </row>
    <row r="412" spans="5:21" x14ac:dyDescent="0.3">
      <c r="E412" s="37">
        <v>44063</v>
      </c>
      <c r="F412" s="1">
        <v>0</v>
      </c>
      <c r="G412" s="54">
        <f t="shared" si="12"/>
        <v>0</v>
      </c>
      <c r="H412" s="54">
        <f t="shared" si="13"/>
        <v>292000000</v>
      </c>
      <c r="J412">
        <v>12.4</v>
      </c>
      <c r="O412" s="37">
        <v>44393</v>
      </c>
      <c r="P412" s="1"/>
      <c r="U412">
        <v>0</v>
      </c>
    </row>
    <row r="413" spans="5:21" x14ac:dyDescent="0.3">
      <c r="E413" s="37">
        <v>44064</v>
      </c>
      <c r="F413" s="1">
        <v>1.2</v>
      </c>
      <c r="G413" s="54">
        <f t="shared" si="12"/>
        <v>1200000</v>
      </c>
      <c r="H413" s="54">
        <f t="shared" si="13"/>
        <v>293200000</v>
      </c>
      <c r="J413">
        <v>0</v>
      </c>
      <c r="O413" s="37">
        <v>44396</v>
      </c>
      <c r="P413" s="1"/>
      <c r="U413">
        <v>0</v>
      </c>
    </row>
    <row r="414" spans="5:21" x14ac:dyDescent="0.3">
      <c r="E414" s="37">
        <v>44067</v>
      </c>
      <c r="F414" s="1">
        <v>0</v>
      </c>
      <c r="G414" s="54">
        <f t="shared" si="12"/>
        <v>0</v>
      </c>
      <c r="H414" s="54">
        <f t="shared" si="13"/>
        <v>293200000</v>
      </c>
      <c r="J414">
        <v>0</v>
      </c>
      <c r="O414" s="37">
        <v>44397</v>
      </c>
      <c r="P414" s="1"/>
      <c r="U414">
        <v>0</v>
      </c>
    </row>
    <row r="415" spans="5:21" x14ac:dyDescent="0.3">
      <c r="E415" s="37">
        <v>44068</v>
      </c>
      <c r="F415" s="1">
        <v>0</v>
      </c>
      <c r="G415" s="54">
        <f t="shared" si="12"/>
        <v>0</v>
      </c>
      <c r="H415" s="54">
        <f t="shared" si="13"/>
        <v>293200000</v>
      </c>
      <c r="J415">
        <v>0</v>
      </c>
      <c r="O415" s="37">
        <v>44398</v>
      </c>
      <c r="P415" s="1"/>
      <c r="U415">
        <v>19.2</v>
      </c>
    </row>
    <row r="416" spans="5:21" x14ac:dyDescent="0.3">
      <c r="E416" s="37">
        <v>44069</v>
      </c>
      <c r="F416" s="1">
        <v>-10.8</v>
      </c>
      <c r="G416" s="54">
        <f t="shared" si="12"/>
        <v>-10800000</v>
      </c>
      <c r="H416" s="54">
        <f t="shared" si="13"/>
        <v>282400000</v>
      </c>
      <c r="J416">
        <v>23.2</v>
      </c>
      <c r="O416" s="37">
        <v>44399</v>
      </c>
      <c r="P416" s="1"/>
      <c r="U416">
        <v>0</v>
      </c>
    </row>
    <row r="417" spans="5:21" x14ac:dyDescent="0.3">
      <c r="E417" s="37">
        <v>44070</v>
      </c>
      <c r="F417" s="1">
        <v>10.9</v>
      </c>
      <c r="G417" s="54">
        <f t="shared" si="12"/>
        <v>10900000</v>
      </c>
      <c r="H417" s="54">
        <f t="shared" si="13"/>
        <v>293300000</v>
      </c>
      <c r="J417">
        <v>0</v>
      </c>
      <c r="O417" s="37">
        <v>44400</v>
      </c>
      <c r="P417" s="1"/>
      <c r="U417">
        <v>-3.1</v>
      </c>
    </row>
    <row r="418" spans="5:21" x14ac:dyDescent="0.3">
      <c r="E418" s="37">
        <v>44071</v>
      </c>
      <c r="F418" s="1">
        <v>-17.600000000000001</v>
      </c>
      <c r="G418" s="54">
        <f t="shared" si="12"/>
        <v>-17600000</v>
      </c>
      <c r="H418" s="54">
        <f t="shared" si="13"/>
        <v>275700000</v>
      </c>
      <c r="J418">
        <v>15.7</v>
      </c>
      <c r="O418" s="37">
        <v>44403</v>
      </c>
      <c r="P418" s="1"/>
      <c r="U418">
        <v>20.100000000000001</v>
      </c>
    </row>
    <row r="419" spans="5:21" x14ac:dyDescent="0.3">
      <c r="E419" s="37">
        <v>44074</v>
      </c>
      <c r="F419" s="1">
        <v>11.9</v>
      </c>
      <c r="G419" s="54">
        <f t="shared" si="12"/>
        <v>11900000</v>
      </c>
      <c r="H419" s="54">
        <f t="shared" si="13"/>
        <v>287600000</v>
      </c>
      <c r="J419">
        <v>-11.8</v>
      </c>
      <c r="O419" s="37">
        <v>44404</v>
      </c>
      <c r="P419" s="1"/>
      <c r="U419">
        <v>0</v>
      </c>
    </row>
    <row r="420" spans="5:21" x14ac:dyDescent="0.3">
      <c r="E420" s="37">
        <v>44075</v>
      </c>
      <c r="F420" s="1">
        <v>12.1</v>
      </c>
      <c r="G420" s="54">
        <f t="shared" si="12"/>
        <v>12100000</v>
      </c>
      <c r="H420" s="54">
        <f t="shared" si="13"/>
        <v>299700000</v>
      </c>
      <c r="J420">
        <v>0</v>
      </c>
      <c r="O420" s="37">
        <v>44405</v>
      </c>
      <c r="P420" s="1"/>
      <c r="U420">
        <v>0</v>
      </c>
    </row>
    <row r="421" spans="5:21" x14ac:dyDescent="0.3">
      <c r="E421" s="37">
        <v>44076</v>
      </c>
      <c r="F421" s="1">
        <v>0</v>
      </c>
      <c r="G421" s="54">
        <f t="shared" si="12"/>
        <v>0</v>
      </c>
      <c r="H421" s="54">
        <f t="shared" si="13"/>
        <v>299700000</v>
      </c>
      <c r="J421">
        <v>-9.5</v>
      </c>
      <c r="O421" s="37">
        <v>44406</v>
      </c>
      <c r="P421" s="1"/>
      <c r="U421">
        <v>0</v>
      </c>
    </row>
    <row r="422" spans="5:21" x14ac:dyDescent="0.3">
      <c r="E422" s="37">
        <v>44077</v>
      </c>
      <c r="F422" s="1">
        <v>0</v>
      </c>
      <c r="G422" s="54">
        <f t="shared" si="12"/>
        <v>0</v>
      </c>
      <c r="H422" s="54">
        <f t="shared" si="13"/>
        <v>299700000</v>
      </c>
      <c r="J422">
        <v>-10.3</v>
      </c>
      <c r="O422" s="37">
        <v>44407</v>
      </c>
      <c r="P422" s="1"/>
      <c r="U422">
        <v>13.4</v>
      </c>
    </row>
    <row r="423" spans="5:21" x14ac:dyDescent="0.3">
      <c r="E423" s="37">
        <v>44078</v>
      </c>
      <c r="F423" s="1">
        <v>5.4</v>
      </c>
      <c r="G423" s="54">
        <f t="shared" si="12"/>
        <v>5400000</v>
      </c>
      <c r="H423" s="54">
        <f t="shared" si="13"/>
        <v>305100000</v>
      </c>
      <c r="J423">
        <v>0</v>
      </c>
      <c r="O423" s="37">
        <v>44410</v>
      </c>
      <c r="P423" s="1"/>
      <c r="U423">
        <v>-21</v>
      </c>
    </row>
    <row r="424" spans="5:21" x14ac:dyDescent="0.3">
      <c r="E424" s="37">
        <v>44081</v>
      </c>
      <c r="F424" s="1">
        <v>0</v>
      </c>
      <c r="G424" s="54">
        <f t="shared" si="12"/>
        <v>0</v>
      </c>
      <c r="H424" s="54">
        <f t="shared" si="13"/>
        <v>305100000</v>
      </c>
      <c r="J424">
        <v>0</v>
      </c>
      <c r="O424" s="37">
        <v>44411</v>
      </c>
      <c r="P424" s="1"/>
      <c r="U424">
        <v>-9.6999999999999993</v>
      </c>
    </row>
    <row r="425" spans="5:21" x14ac:dyDescent="0.3">
      <c r="E425" s="37">
        <v>44082</v>
      </c>
      <c r="F425" s="1">
        <v>0</v>
      </c>
      <c r="G425" s="54">
        <f t="shared" si="12"/>
        <v>0</v>
      </c>
      <c r="H425" s="54">
        <f t="shared" si="13"/>
        <v>305100000</v>
      </c>
      <c r="J425">
        <v>0</v>
      </c>
      <c r="O425" s="37">
        <v>44412</v>
      </c>
      <c r="P425" s="1"/>
      <c r="U425">
        <v>0</v>
      </c>
    </row>
    <row r="426" spans="5:21" x14ac:dyDescent="0.3">
      <c r="E426" s="37">
        <v>44083</v>
      </c>
      <c r="F426" s="1">
        <v>-7</v>
      </c>
      <c r="G426" s="54">
        <f t="shared" si="12"/>
        <v>-7000000</v>
      </c>
      <c r="H426" s="54">
        <f t="shared" si="13"/>
        <v>298100000</v>
      </c>
      <c r="J426">
        <v>-7.9</v>
      </c>
      <c r="O426" s="37">
        <v>44413</v>
      </c>
      <c r="P426" s="1"/>
      <c r="U426">
        <v>0</v>
      </c>
    </row>
    <row r="427" spans="5:21" x14ac:dyDescent="0.3">
      <c r="E427" s="37">
        <v>44084</v>
      </c>
      <c r="F427" s="1">
        <v>0</v>
      </c>
      <c r="G427" s="54">
        <f t="shared" si="12"/>
        <v>0</v>
      </c>
      <c r="H427" s="54">
        <f t="shared" si="13"/>
        <v>298100000</v>
      </c>
      <c r="J427">
        <v>0</v>
      </c>
      <c r="O427" s="37">
        <v>44414</v>
      </c>
      <c r="P427" s="1"/>
      <c r="U427">
        <v>0</v>
      </c>
    </row>
    <row r="428" spans="5:21" x14ac:dyDescent="0.3">
      <c r="E428" s="37">
        <v>44085</v>
      </c>
      <c r="F428" s="1">
        <v>0</v>
      </c>
      <c r="G428" s="54">
        <f t="shared" si="12"/>
        <v>0</v>
      </c>
      <c r="H428" s="54">
        <f t="shared" si="13"/>
        <v>298100000</v>
      </c>
      <c r="J428">
        <v>0</v>
      </c>
      <c r="O428" s="37">
        <v>44417</v>
      </c>
      <c r="P428" s="1"/>
      <c r="U428">
        <v>17.5</v>
      </c>
    </row>
    <row r="429" spans="5:21" x14ac:dyDescent="0.3">
      <c r="E429" s="37">
        <v>44088</v>
      </c>
      <c r="F429" s="1">
        <v>0</v>
      </c>
      <c r="G429" s="54">
        <f t="shared" si="12"/>
        <v>0</v>
      </c>
      <c r="H429" s="54">
        <f t="shared" si="13"/>
        <v>298100000</v>
      </c>
      <c r="J429">
        <v>0</v>
      </c>
      <c r="O429" s="37">
        <v>44418</v>
      </c>
      <c r="P429" s="1"/>
      <c r="U429">
        <v>-13.1</v>
      </c>
    </row>
    <row r="430" spans="5:21" x14ac:dyDescent="0.3">
      <c r="E430" s="37">
        <v>44089</v>
      </c>
      <c r="F430" s="1">
        <v>0</v>
      </c>
      <c r="G430" s="54">
        <f t="shared" si="12"/>
        <v>0</v>
      </c>
      <c r="H430" s="54">
        <f t="shared" si="13"/>
        <v>298100000</v>
      </c>
      <c r="J430">
        <v>9</v>
      </c>
      <c r="O430" s="37">
        <v>44419</v>
      </c>
      <c r="P430" s="1"/>
      <c r="U430">
        <v>-14</v>
      </c>
    </row>
    <row r="431" spans="5:21" x14ac:dyDescent="0.3">
      <c r="E431" s="37">
        <v>44090</v>
      </c>
      <c r="F431" s="1">
        <v>0</v>
      </c>
      <c r="G431" s="54">
        <f t="shared" si="12"/>
        <v>0</v>
      </c>
      <c r="H431" s="54">
        <f t="shared" si="13"/>
        <v>298100000</v>
      </c>
      <c r="J431">
        <v>0</v>
      </c>
      <c r="O431" s="37">
        <v>44420</v>
      </c>
      <c r="P431" s="1"/>
      <c r="U431">
        <v>0</v>
      </c>
    </row>
    <row r="432" spans="5:21" x14ac:dyDescent="0.3">
      <c r="E432" s="37">
        <v>44091</v>
      </c>
      <c r="F432" s="1">
        <v>-13.8</v>
      </c>
      <c r="G432" s="54">
        <f t="shared" si="12"/>
        <v>-13800000</v>
      </c>
      <c r="H432" s="54">
        <f t="shared" si="13"/>
        <v>284300000</v>
      </c>
      <c r="J432">
        <v>0</v>
      </c>
      <c r="O432" s="37">
        <v>44421</v>
      </c>
      <c r="P432" s="1"/>
      <c r="U432">
        <v>-2.1</v>
      </c>
    </row>
    <row r="433" spans="5:21" x14ac:dyDescent="0.3">
      <c r="E433" s="37">
        <v>44092</v>
      </c>
      <c r="F433" s="1">
        <v>0</v>
      </c>
      <c r="G433" s="54">
        <f t="shared" si="12"/>
        <v>0</v>
      </c>
      <c r="H433" s="54">
        <f t="shared" si="13"/>
        <v>284300000</v>
      </c>
      <c r="J433">
        <v>0</v>
      </c>
      <c r="O433" s="37">
        <v>44425</v>
      </c>
      <c r="P433" s="1"/>
      <c r="U433">
        <v>0</v>
      </c>
    </row>
    <row r="434" spans="5:21" x14ac:dyDescent="0.3">
      <c r="E434" s="37">
        <v>44095</v>
      </c>
      <c r="F434" s="1">
        <v>0</v>
      </c>
      <c r="G434" s="54">
        <f t="shared" si="12"/>
        <v>0</v>
      </c>
      <c r="H434" s="54">
        <f t="shared" si="13"/>
        <v>284300000</v>
      </c>
      <c r="J434">
        <v>0</v>
      </c>
      <c r="O434" s="37">
        <v>44426</v>
      </c>
      <c r="P434" s="1"/>
      <c r="U434">
        <v>-13.8</v>
      </c>
    </row>
    <row r="435" spans="5:21" x14ac:dyDescent="0.3">
      <c r="E435" s="37">
        <v>44096</v>
      </c>
      <c r="F435" s="1">
        <v>0</v>
      </c>
      <c r="G435" s="54">
        <f t="shared" si="12"/>
        <v>0</v>
      </c>
      <c r="H435" s="54">
        <f t="shared" si="13"/>
        <v>284300000</v>
      </c>
      <c r="J435">
        <v>-26.7</v>
      </c>
      <c r="O435" s="37">
        <v>44427</v>
      </c>
      <c r="P435" s="1"/>
      <c r="U435">
        <v>0</v>
      </c>
    </row>
    <row r="436" spans="5:21" x14ac:dyDescent="0.3">
      <c r="E436" s="37">
        <v>44097</v>
      </c>
      <c r="F436" s="1">
        <v>0</v>
      </c>
      <c r="G436" s="54">
        <f t="shared" si="12"/>
        <v>0</v>
      </c>
      <c r="H436" s="54">
        <f t="shared" si="13"/>
        <v>284300000</v>
      </c>
      <c r="J436">
        <v>0</v>
      </c>
      <c r="O436" s="37">
        <v>44428</v>
      </c>
      <c r="P436" s="1"/>
      <c r="U436">
        <v>12.4</v>
      </c>
    </row>
    <row r="437" spans="5:21" x14ac:dyDescent="0.3">
      <c r="E437" s="37">
        <v>44098</v>
      </c>
      <c r="F437" s="1">
        <v>0</v>
      </c>
      <c r="G437" s="54">
        <f t="shared" si="12"/>
        <v>0</v>
      </c>
      <c r="H437" s="54">
        <f t="shared" si="13"/>
        <v>284300000</v>
      </c>
      <c r="J437">
        <v>16.399999999999999</v>
      </c>
      <c r="O437" s="37">
        <v>44431</v>
      </c>
      <c r="P437" s="1"/>
      <c r="U437">
        <v>0</v>
      </c>
    </row>
    <row r="438" spans="5:21" x14ac:dyDescent="0.3">
      <c r="E438" s="37">
        <v>44099</v>
      </c>
      <c r="F438" s="1">
        <v>-26</v>
      </c>
      <c r="G438" s="54">
        <f t="shared" si="12"/>
        <v>-26000000</v>
      </c>
      <c r="H438" s="54">
        <f t="shared" si="13"/>
        <v>258300000</v>
      </c>
      <c r="J438">
        <v>0</v>
      </c>
      <c r="O438" s="37">
        <v>44432</v>
      </c>
      <c r="P438" s="1"/>
      <c r="U438">
        <v>0</v>
      </c>
    </row>
    <row r="439" spans="5:21" x14ac:dyDescent="0.3">
      <c r="E439" s="37">
        <v>44102</v>
      </c>
      <c r="F439" s="1">
        <v>0</v>
      </c>
      <c r="G439" s="54">
        <f t="shared" si="12"/>
        <v>0</v>
      </c>
      <c r="H439" s="54">
        <f t="shared" si="13"/>
        <v>258300000</v>
      </c>
      <c r="J439">
        <v>-28.1</v>
      </c>
      <c r="O439" s="37">
        <v>44433</v>
      </c>
      <c r="P439" s="1"/>
      <c r="U439">
        <v>0</v>
      </c>
    </row>
    <row r="440" spans="5:21" x14ac:dyDescent="0.3">
      <c r="E440" s="37">
        <v>44103</v>
      </c>
      <c r="F440" s="1">
        <v>-16.7</v>
      </c>
      <c r="G440" s="54">
        <f t="shared" si="12"/>
        <v>-16700000</v>
      </c>
      <c r="H440" s="54">
        <f t="shared" si="13"/>
        <v>241600000</v>
      </c>
      <c r="J440">
        <v>0</v>
      </c>
      <c r="O440" s="37">
        <v>44434</v>
      </c>
      <c r="P440" s="1"/>
      <c r="U440">
        <v>23.2</v>
      </c>
    </row>
    <row r="441" spans="5:21" x14ac:dyDescent="0.3">
      <c r="E441" s="37">
        <v>44109</v>
      </c>
      <c r="F441" s="1">
        <v>18.899999999999999</v>
      </c>
      <c r="G441" s="54">
        <f t="shared" si="12"/>
        <v>18900000</v>
      </c>
      <c r="H441" s="54">
        <f t="shared" si="13"/>
        <v>260500000</v>
      </c>
      <c r="J441">
        <v>0</v>
      </c>
      <c r="O441" s="37">
        <v>44435</v>
      </c>
      <c r="P441" s="1"/>
      <c r="U441">
        <v>0</v>
      </c>
    </row>
    <row r="442" spans="5:21" x14ac:dyDescent="0.3">
      <c r="E442" s="37">
        <v>44110</v>
      </c>
      <c r="F442" s="1">
        <v>10.1</v>
      </c>
      <c r="G442" s="54">
        <f t="shared" si="12"/>
        <v>10100000</v>
      </c>
      <c r="H442" s="54">
        <f t="shared" si="13"/>
        <v>270600000</v>
      </c>
      <c r="J442">
        <v>0</v>
      </c>
      <c r="O442" s="37">
        <v>44438</v>
      </c>
      <c r="P442" s="1"/>
      <c r="U442">
        <v>15.7</v>
      </c>
    </row>
    <row r="443" spans="5:21" x14ac:dyDescent="0.3">
      <c r="E443" s="37">
        <v>44111</v>
      </c>
      <c r="F443" s="1">
        <v>0</v>
      </c>
      <c r="G443" s="54">
        <f t="shared" si="12"/>
        <v>0</v>
      </c>
      <c r="H443" s="54">
        <f t="shared" si="13"/>
        <v>270600000</v>
      </c>
      <c r="O443" s="37">
        <v>44439</v>
      </c>
      <c r="P443" s="1"/>
      <c r="U443">
        <v>-11.8</v>
      </c>
    </row>
    <row r="444" spans="5:21" x14ac:dyDescent="0.3">
      <c r="E444" s="37">
        <v>44112</v>
      </c>
      <c r="F444" s="1">
        <v>0</v>
      </c>
      <c r="G444" s="54">
        <f t="shared" si="12"/>
        <v>0</v>
      </c>
      <c r="H444" s="54">
        <f t="shared" si="13"/>
        <v>270600000</v>
      </c>
      <c r="O444" s="37">
        <v>44440</v>
      </c>
      <c r="P444" s="1"/>
      <c r="U444">
        <v>0</v>
      </c>
    </row>
    <row r="445" spans="5:21" x14ac:dyDescent="0.3">
      <c r="E445" s="37">
        <v>44116</v>
      </c>
      <c r="F445" s="1">
        <v>4.5</v>
      </c>
      <c r="G445" s="54">
        <f t="shared" si="12"/>
        <v>4500000</v>
      </c>
      <c r="H445" s="54">
        <f t="shared" si="13"/>
        <v>275100000</v>
      </c>
      <c r="O445" s="37">
        <v>44441</v>
      </c>
      <c r="P445" s="1"/>
      <c r="U445">
        <v>-9.5</v>
      </c>
    </row>
    <row r="446" spans="5:21" x14ac:dyDescent="0.3">
      <c r="E446" s="37">
        <v>44117</v>
      </c>
      <c r="F446" s="1">
        <v>0</v>
      </c>
      <c r="G446" s="54">
        <f t="shared" si="12"/>
        <v>0</v>
      </c>
      <c r="H446" s="54">
        <f t="shared" si="13"/>
        <v>275100000</v>
      </c>
      <c r="O446" s="37">
        <v>44442</v>
      </c>
      <c r="P446" s="1"/>
      <c r="U446">
        <v>-10.3</v>
      </c>
    </row>
    <row r="447" spans="5:21" x14ac:dyDescent="0.3">
      <c r="E447" s="37">
        <v>44118</v>
      </c>
      <c r="F447" s="1">
        <v>0</v>
      </c>
      <c r="G447" s="54">
        <f t="shared" si="12"/>
        <v>0</v>
      </c>
      <c r="H447" s="54">
        <f t="shared" si="13"/>
        <v>275100000</v>
      </c>
      <c r="O447" s="37">
        <v>44445</v>
      </c>
      <c r="P447" s="1"/>
      <c r="U447">
        <v>0</v>
      </c>
    </row>
    <row r="448" spans="5:21" x14ac:dyDescent="0.3">
      <c r="E448" s="37">
        <v>44119</v>
      </c>
      <c r="F448" s="1">
        <v>0</v>
      </c>
      <c r="G448" s="54">
        <f t="shared" si="12"/>
        <v>0</v>
      </c>
      <c r="H448" s="54">
        <f t="shared" si="13"/>
        <v>275100000</v>
      </c>
      <c r="O448" s="37">
        <v>44446</v>
      </c>
      <c r="P448" s="1"/>
      <c r="U448">
        <v>0</v>
      </c>
    </row>
    <row r="449" spans="5:21" x14ac:dyDescent="0.3">
      <c r="E449" s="37">
        <v>44120</v>
      </c>
      <c r="F449" s="1">
        <v>-22.3</v>
      </c>
      <c r="G449" s="54">
        <f t="shared" si="12"/>
        <v>-22300000</v>
      </c>
      <c r="H449" s="54">
        <f t="shared" si="13"/>
        <v>252800000</v>
      </c>
      <c r="O449" s="37">
        <v>44447</v>
      </c>
      <c r="P449" s="1"/>
      <c r="U449">
        <v>0</v>
      </c>
    </row>
    <row r="450" spans="5:21" x14ac:dyDescent="0.3">
      <c r="E450" s="37">
        <v>44123</v>
      </c>
      <c r="F450" s="1">
        <v>0</v>
      </c>
      <c r="G450" s="54">
        <f t="shared" si="12"/>
        <v>0</v>
      </c>
      <c r="H450" s="54">
        <f t="shared" si="13"/>
        <v>252800000</v>
      </c>
      <c r="O450" s="37">
        <v>44448</v>
      </c>
      <c r="P450" s="1"/>
      <c r="U450">
        <v>-7.9</v>
      </c>
    </row>
    <row r="451" spans="5:21" x14ac:dyDescent="0.3">
      <c r="E451" s="37">
        <v>44124</v>
      </c>
      <c r="F451" s="1">
        <v>9.5</v>
      </c>
      <c r="G451" s="54">
        <f t="shared" si="12"/>
        <v>9500000</v>
      </c>
      <c r="H451" s="54">
        <f t="shared" si="13"/>
        <v>262300000</v>
      </c>
      <c r="O451" s="37">
        <v>44449</v>
      </c>
      <c r="P451" s="1"/>
      <c r="U451">
        <v>0</v>
      </c>
    </row>
    <row r="452" spans="5:21" x14ac:dyDescent="0.3">
      <c r="E452" s="37">
        <v>44125</v>
      </c>
      <c r="F452" s="1">
        <v>12.7</v>
      </c>
      <c r="G452" s="54">
        <f t="shared" si="12"/>
        <v>12700000</v>
      </c>
      <c r="H452" s="54">
        <f t="shared" si="13"/>
        <v>275000000</v>
      </c>
      <c r="O452" s="37">
        <v>44452</v>
      </c>
      <c r="P452" s="1"/>
      <c r="U452">
        <v>0</v>
      </c>
    </row>
    <row r="453" spans="5:21" x14ac:dyDescent="0.3">
      <c r="E453" s="37">
        <v>44126</v>
      </c>
      <c r="F453" s="1">
        <v>0</v>
      </c>
      <c r="G453" s="54">
        <f t="shared" si="12"/>
        <v>0</v>
      </c>
      <c r="H453" s="54">
        <f t="shared" si="13"/>
        <v>275000000</v>
      </c>
      <c r="O453" s="37">
        <v>44453</v>
      </c>
      <c r="P453" s="1"/>
      <c r="U453">
        <v>0</v>
      </c>
    </row>
    <row r="454" spans="5:21" x14ac:dyDescent="0.3">
      <c r="E454" s="37">
        <v>44127</v>
      </c>
      <c r="F454" s="1">
        <v>0</v>
      </c>
      <c r="G454" s="54">
        <f t="shared" si="12"/>
        <v>0</v>
      </c>
      <c r="H454" s="54">
        <f t="shared" si="13"/>
        <v>275000000</v>
      </c>
      <c r="O454" s="37">
        <v>44454</v>
      </c>
      <c r="P454" s="1"/>
      <c r="U454">
        <v>9</v>
      </c>
    </row>
    <row r="455" spans="5:21" x14ac:dyDescent="0.3">
      <c r="E455" s="37">
        <v>44130</v>
      </c>
      <c r="F455" s="1">
        <v>0</v>
      </c>
      <c r="G455" s="54">
        <f t="shared" si="12"/>
        <v>0</v>
      </c>
      <c r="H455" s="54">
        <f t="shared" si="13"/>
        <v>275000000</v>
      </c>
      <c r="O455" s="37">
        <v>44455</v>
      </c>
      <c r="P455" s="1"/>
      <c r="U455">
        <v>0</v>
      </c>
    </row>
    <row r="456" spans="5:21" x14ac:dyDescent="0.3">
      <c r="E456" s="37">
        <v>44131</v>
      </c>
      <c r="F456" s="1">
        <v>-4</v>
      </c>
      <c r="G456" s="54">
        <f t="shared" si="12"/>
        <v>-4000000</v>
      </c>
      <c r="H456" s="54">
        <f t="shared" si="13"/>
        <v>271000000</v>
      </c>
      <c r="O456" s="37">
        <v>44456</v>
      </c>
      <c r="P456" s="1"/>
      <c r="U456">
        <v>0</v>
      </c>
    </row>
    <row r="457" spans="5:21" x14ac:dyDescent="0.3">
      <c r="E457" s="37">
        <v>44132</v>
      </c>
      <c r="F457" s="1">
        <v>6.2</v>
      </c>
      <c r="G457" s="54">
        <f t="shared" ref="G457:G520" si="14">+F457*1000000</f>
        <v>6200000</v>
      </c>
      <c r="H457" s="54">
        <f t="shared" si="13"/>
        <v>277200000</v>
      </c>
      <c r="O457" s="37">
        <v>44462</v>
      </c>
      <c r="P457" s="1"/>
      <c r="U457">
        <v>0</v>
      </c>
    </row>
    <row r="458" spans="5:21" x14ac:dyDescent="0.3">
      <c r="E458" s="37">
        <v>44133</v>
      </c>
      <c r="F458" s="1">
        <v>0</v>
      </c>
      <c r="G458" s="54">
        <f t="shared" si="14"/>
        <v>0</v>
      </c>
      <c r="H458" s="54">
        <f t="shared" ref="H458:H521" si="15">+H457+G458</f>
        <v>277200000</v>
      </c>
      <c r="O458" s="37">
        <v>44463</v>
      </c>
      <c r="P458" s="1"/>
      <c r="U458">
        <v>0</v>
      </c>
    </row>
    <row r="459" spans="5:21" x14ac:dyDescent="0.3">
      <c r="E459" s="37">
        <v>44134</v>
      </c>
      <c r="F459" s="1">
        <v>-1.2</v>
      </c>
      <c r="G459" s="54">
        <f t="shared" si="14"/>
        <v>-1200000</v>
      </c>
      <c r="H459" s="54">
        <f t="shared" si="15"/>
        <v>276000000</v>
      </c>
      <c r="O459" s="37">
        <v>44466</v>
      </c>
      <c r="P459" s="1"/>
      <c r="U459">
        <v>-26.7</v>
      </c>
    </row>
    <row r="460" spans="5:21" x14ac:dyDescent="0.3">
      <c r="E460" s="37">
        <v>44137</v>
      </c>
      <c r="F460" s="1">
        <v>2</v>
      </c>
      <c r="G460" s="54">
        <f t="shared" si="14"/>
        <v>2000000</v>
      </c>
      <c r="H460" s="54">
        <f t="shared" si="15"/>
        <v>278000000</v>
      </c>
      <c r="O460" s="37">
        <v>44467</v>
      </c>
      <c r="P460" s="1"/>
      <c r="U460">
        <v>0</v>
      </c>
    </row>
    <row r="461" spans="5:21" x14ac:dyDescent="0.3">
      <c r="E461" s="37">
        <v>44138</v>
      </c>
      <c r="F461" s="1">
        <v>-4</v>
      </c>
      <c r="G461" s="54">
        <f t="shared" si="14"/>
        <v>-4000000</v>
      </c>
      <c r="H461" s="54">
        <f t="shared" si="15"/>
        <v>274000000</v>
      </c>
      <c r="O461" s="37">
        <v>44468</v>
      </c>
      <c r="P461" s="1"/>
      <c r="U461">
        <v>16.399999999999999</v>
      </c>
    </row>
    <row r="462" spans="5:21" x14ac:dyDescent="0.3">
      <c r="E462" s="37">
        <v>44139</v>
      </c>
      <c r="F462" s="1">
        <v>0</v>
      </c>
      <c r="G462" s="54">
        <f t="shared" si="14"/>
        <v>0</v>
      </c>
      <c r="H462" s="54">
        <f t="shared" si="15"/>
        <v>274000000</v>
      </c>
      <c r="O462" s="37">
        <v>44469</v>
      </c>
      <c r="P462" s="1"/>
      <c r="U462">
        <v>0</v>
      </c>
    </row>
    <row r="463" spans="5:21" x14ac:dyDescent="0.3">
      <c r="E463" s="37">
        <v>44140</v>
      </c>
      <c r="F463" s="1">
        <v>0</v>
      </c>
      <c r="G463" s="54">
        <f t="shared" si="14"/>
        <v>0</v>
      </c>
      <c r="H463" s="54">
        <f t="shared" si="15"/>
        <v>274000000</v>
      </c>
      <c r="O463" s="37">
        <v>44470</v>
      </c>
      <c r="P463" s="1"/>
      <c r="U463">
        <v>-28.1</v>
      </c>
    </row>
    <row r="464" spans="5:21" x14ac:dyDescent="0.3">
      <c r="E464" s="37">
        <v>44141</v>
      </c>
      <c r="F464" s="1">
        <v>6</v>
      </c>
      <c r="G464" s="54">
        <f t="shared" si="14"/>
        <v>6000000</v>
      </c>
      <c r="H464" s="54">
        <f t="shared" si="15"/>
        <v>280000000</v>
      </c>
      <c r="O464" s="37">
        <v>44474</v>
      </c>
      <c r="P464" s="1"/>
      <c r="U464">
        <v>0</v>
      </c>
    </row>
    <row r="465" spans="5:21" x14ac:dyDescent="0.3">
      <c r="E465" s="37">
        <v>44144</v>
      </c>
      <c r="F465" s="1">
        <v>0</v>
      </c>
      <c r="G465" s="54">
        <f t="shared" si="14"/>
        <v>0</v>
      </c>
      <c r="H465" s="54">
        <f t="shared" si="15"/>
        <v>280000000</v>
      </c>
      <c r="O465" s="37">
        <v>44475</v>
      </c>
      <c r="P465" s="1"/>
      <c r="U465">
        <v>0</v>
      </c>
    </row>
    <row r="466" spans="5:21" x14ac:dyDescent="0.3">
      <c r="E466" s="37">
        <v>44145</v>
      </c>
      <c r="F466" s="1">
        <v>0</v>
      </c>
      <c r="G466" s="54">
        <f t="shared" si="14"/>
        <v>0</v>
      </c>
      <c r="H466" s="54">
        <f t="shared" si="15"/>
        <v>280000000</v>
      </c>
      <c r="O466" s="37">
        <v>44476</v>
      </c>
      <c r="P466" s="1"/>
      <c r="U466">
        <v>0</v>
      </c>
    </row>
    <row r="467" spans="5:21" x14ac:dyDescent="0.3">
      <c r="E467" s="37">
        <v>44146</v>
      </c>
      <c r="F467" s="1">
        <v>25.9</v>
      </c>
      <c r="G467" s="54">
        <f t="shared" si="14"/>
        <v>25900000</v>
      </c>
      <c r="H467" s="54">
        <f t="shared" si="15"/>
        <v>305900000</v>
      </c>
    </row>
    <row r="468" spans="5:21" x14ac:dyDescent="0.3">
      <c r="E468" s="37">
        <v>44147</v>
      </c>
      <c r="F468" s="1">
        <v>0</v>
      </c>
      <c r="G468" s="54">
        <f t="shared" si="14"/>
        <v>0</v>
      </c>
      <c r="H468" s="54">
        <f t="shared" si="15"/>
        <v>305900000</v>
      </c>
    </row>
    <row r="469" spans="5:21" x14ac:dyDescent="0.3">
      <c r="E469" s="37">
        <v>44148</v>
      </c>
      <c r="F469" s="1">
        <v>0</v>
      </c>
      <c r="G469" s="54">
        <f t="shared" si="14"/>
        <v>0</v>
      </c>
      <c r="H469" s="54">
        <f t="shared" si="15"/>
        <v>305900000</v>
      </c>
    </row>
    <row r="470" spans="5:21" x14ac:dyDescent="0.3">
      <c r="E470" s="37">
        <v>44151</v>
      </c>
      <c r="F470" s="1">
        <v>0</v>
      </c>
      <c r="G470" s="54">
        <f t="shared" si="14"/>
        <v>0</v>
      </c>
      <c r="H470" s="54">
        <f t="shared" si="15"/>
        <v>305900000</v>
      </c>
    </row>
    <row r="471" spans="5:21" x14ac:dyDescent="0.3">
      <c r="E471" s="37">
        <v>44152</v>
      </c>
      <c r="F471" s="1">
        <v>-4</v>
      </c>
      <c r="G471" s="54">
        <f t="shared" si="14"/>
        <v>-4000000</v>
      </c>
      <c r="H471" s="54">
        <f t="shared" si="15"/>
        <v>301900000</v>
      </c>
    </row>
    <row r="472" spans="5:21" x14ac:dyDescent="0.3">
      <c r="E472" s="37">
        <v>44153</v>
      </c>
      <c r="F472" s="1">
        <v>0</v>
      </c>
      <c r="G472" s="54">
        <f t="shared" si="14"/>
        <v>0</v>
      </c>
      <c r="H472" s="54">
        <f t="shared" si="15"/>
        <v>301900000</v>
      </c>
    </row>
    <row r="473" spans="5:21" x14ac:dyDescent="0.3">
      <c r="E473" s="37">
        <v>44154</v>
      </c>
      <c r="F473" s="1">
        <v>0</v>
      </c>
      <c r="G473" s="54">
        <f t="shared" si="14"/>
        <v>0</v>
      </c>
      <c r="H473" s="54">
        <f t="shared" si="15"/>
        <v>301900000</v>
      </c>
    </row>
    <row r="474" spans="5:21" x14ac:dyDescent="0.3">
      <c r="E474" s="37">
        <v>44155</v>
      </c>
      <c r="F474" s="1">
        <v>0</v>
      </c>
      <c r="G474" s="54">
        <f t="shared" si="14"/>
        <v>0</v>
      </c>
      <c r="H474" s="54">
        <f t="shared" si="15"/>
        <v>301900000</v>
      </c>
    </row>
    <row r="475" spans="5:21" x14ac:dyDescent="0.3">
      <c r="E475" s="37">
        <v>44158</v>
      </c>
      <c r="F475" s="1">
        <v>0</v>
      </c>
      <c r="G475" s="54">
        <f t="shared" si="14"/>
        <v>0</v>
      </c>
      <c r="H475" s="54">
        <f t="shared" si="15"/>
        <v>301900000</v>
      </c>
    </row>
    <row r="476" spans="5:21" x14ac:dyDescent="0.3">
      <c r="E476" s="37">
        <v>44159</v>
      </c>
      <c r="F476" s="1">
        <v>0</v>
      </c>
      <c r="G476" s="54">
        <f t="shared" si="14"/>
        <v>0</v>
      </c>
      <c r="H476" s="54">
        <f t="shared" si="15"/>
        <v>301900000</v>
      </c>
    </row>
    <row r="477" spans="5:21" x14ac:dyDescent="0.3">
      <c r="E477" s="37">
        <v>44160</v>
      </c>
      <c r="F477" s="1">
        <v>0</v>
      </c>
      <c r="G477" s="54">
        <f t="shared" si="14"/>
        <v>0</v>
      </c>
      <c r="H477" s="54">
        <f t="shared" si="15"/>
        <v>301900000</v>
      </c>
    </row>
    <row r="478" spans="5:21" x14ac:dyDescent="0.3">
      <c r="E478" s="37">
        <v>44161</v>
      </c>
      <c r="F478" s="1">
        <v>0</v>
      </c>
      <c r="G478" s="54">
        <f t="shared" si="14"/>
        <v>0</v>
      </c>
      <c r="H478" s="54">
        <f t="shared" si="15"/>
        <v>301900000</v>
      </c>
    </row>
    <row r="479" spans="5:21" x14ac:dyDescent="0.3">
      <c r="E479" s="37">
        <v>44162</v>
      </c>
      <c r="F479" s="1">
        <v>-0.4</v>
      </c>
      <c r="G479" s="54">
        <f t="shared" si="14"/>
        <v>-400000</v>
      </c>
      <c r="H479" s="54">
        <f t="shared" si="15"/>
        <v>301500000</v>
      </c>
    </row>
    <row r="480" spans="5:21" x14ac:dyDescent="0.3">
      <c r="E480" s="37">
        <v>44165</v>
      </c>
      <c r="F480" s="1">
        <v>5</v>
      </c>
      <c r="G480" s="54">
        <f t="shared" si="14"/>
        <v>5000000</v>
      </c>
      <c r="H480" s="54">
        <f t="shared" si="15"/>
        <v>306500000</v>
      </c>
    </row>
    <row r="481" spans="5:8" x14ac:dyDescent="0.3">
      <c r="E481" s="37">
        <v>44166</v>
      </c>
      <c r="F481" s="1">
        <v>0</v>
      </c>
      <c r="G481" s="54">
        <f t="shared" si="14"/>
        <v>0</v>
      </c>
      <c r="H481" s="54">
        <f t="shared" si="15"/>
        <v>306500000</v>
      </c>
    </row>
    <row r="482" spans="5:8" x14ac:dyDescent="0.3">
      <c r="E482" s="37">
        <v>44167</v>
      </c>
      <c r="F482" s="1">
        <v>0</v>
      </c>
      <c r="G482" s="54">
        <f t="shared" si="14"/>
        <v>0</v>
      </c>
      <c r="H482" s="54">
        <f t="shared" si="15"/>
        <v>306500000</v>
      </c>
    </row>
    <row r="483" spans="5:8" x14ac:dyDescent="0.3">
      <c r="E483" s="37">
        <v>44168</v>
      </c>
      <c r="F483" s="1">
        <v>-22</v>
      </c>
      <c r="G483" s="54">
        <f t="shared" si="14"/>
        <v>-22000000</v>
      </c>
      <c r="H483" s="54">
        <f t="shared" si="15"/>
        <v>284500000</v>
      </c>
    </row>
    <row r="484" spans="5:8" x14ac:dyDescent="0.3">
      <c r="E484" s="37">
        <v>44169</v>
      </c>
      <c r="F484" s="1">
        <v>6</v>
      </c>
      <c r="G484" s="54">
        <f t="shared" si="14"/>
        <v>6000000</v>
      </c>
      <c r="H484" s="54">
        <f t="shared" si="15"/>
        <v>290500000</v>
      </c>
    </row>
    <row r="485" spans="5:8" x14ac:dyDescent="0.3">
      <c r="E485" s="37">
        <v>44172</v>
      </c>
      <c r="F485" s="1">
        <v>0</v>
      </c>
      <c r="G485" s="54">
        <f t="shared" si="14"/>
        <v>0</v>
      </c>
      <c r="H485" s="54">
        <f t="shared" si="15"/>
        <v>290500000</v>
      </c>
    </row>
    <row r="486" spans="5:8" x14ac:dyDescent="0.3">
      <c r="E486" s="37">
        <v>44173</v>
      </c>
      <c r="F486" s="1">
        <v>0</v>
      </c>
      <c r="G486" s="54">
        <f t="shared" si="14"/>
        <v>0</v>
      </c>
      <c r="H486" s="54">
        <f t="shared" si="15"/>
        <v>290500000</v>
      </c>
    </row>
    <row r="487" spans="5:8" x14ac:dyDescent="0.3">
      <c r="E487" s="37">
        <v>44174</v>
      </c>
      <c r="F487" s="1">
        <v>0</v>
      </c>
      <c r="G487" s="54">
        <f t="shared" si="14"/>
        <v>0</v>
      </c>
      <c r="H487" s="54">
        <f t="shared" si="15"/>
        <v>290500000</v>
      </c>
    </row>
    <row r="488" spans="5:8" x14ac:dyDescent="0.3">
      <c r="E488" s="37">
        <v>44175</v>
      </c>
      <c r="F488" s="1">
        <v>0</v>
      </c>
      <c r="G488" s="54">
        <f t="shared" si="14"/>
        <v>0</v>
      </c>
      <c r="H488" s="54">
        <f t="shared" si="15"/>
        <v>290500000</v>
      </c>
    </row>
    <row r="489" spans="5:8" x14ac:dyDescent="0.3">
      <c r="E489" s="37">
        <v>44176</v>
      </c>
      <c r="F489" s="1">
        <v>0</v>
      </c>
      <c r="G489" s="54">
        <f t="shared" si="14"/>
        <v>0</v>
      </c>
      <c r="H489" s="54">
        <f t="shared" si="15"/>
        <v>290500000</v>
      </c>
    </row>
    <row r="490" spans="5:8" x14ac:dyDescent="0.3">
      <c r="E490" s="37">
        <v>44179</v>
      </c>
      <c r="F490" s="1">
        <v>12</v>
      </c>
      <c r="G490" s="54">
        <f t="shared" si="14"/>
        <v>12000000</v>
      </c>
      <c r="H490" s="54">
        <f t="shared" si="15"/>
        <v>302500000</v>
      </c>
    </row>
    <row r="491" spans="5:8" x14ac:dyDescent="0.3">
      <c r="E491" s="37">
        <v>44180</v>
      </c>
      <c r="F491" s="1">
        <v>0</v>
      </c>
      <c r="G491" s="54">
        <f t="shared" si="14"/>
        <v>0</v>
      </c>
      <c r="H491" s="54">
        <f t="shared" si="15"/>
        <v>302500000</v>
      </c>
    </row>
    <row r="492" spans="5:8" x14ac:dyDescent="0.3">
      <c r="E492" s="37">
        <v>44181</v>
      </c>
      <c r="F492" s="1">
        <v>10</v>
      </c>
      <c r="G492" s="54">
        <f t="shared" si="14"/>
        <v>10000000</v>
      </c>
      <c r="H492" s="54">
        <f t="shared" si="15"/>
        <v>312500000</v>
      </c>
    </row>
    <row r="493" spans="5:8" x14ac:dyDescent="0.3">
      <c r="E493" s="37">
        <v>44182</v>
      </c>
      <c r="F493" s="1">
        <v>2.5</v>
      </c>
      <c r="G493" s="54">
        <f t="shared" si="14"/>
        <v>2500000</v>
      </c>
      <c r="H493" s="54">
        <f t="shared" si="15"/>
        <v>315000000</v>
      </c>
    </row>
    <row r="494" spans="5:8" x14ac:dyDescent="0.3">
      <c r="E494" s="37">
        <v>44183</v>
      </c>
      <c r="F494" s="1">
        <v>0</v>
      </c>
      <c r="G494" s="54">
        <f t="shared" si="14"/>
        <v>0</v>
      </c>
      <c r="H494" s="54">
        <f t="shared" si="15"/>
        <v>315000000</v>
      </c>
    </row>
    <row r="495" spans="5:8" x14ac:dyDescent="0.3">
      <c r="E495" s="37">
        <v>44186</v>
      </c>
      <c r="F495" s="1">
        <v>0</v>
      </c>
      <c r="G495" s="54">
        <f t="shared" si="14"/>
        <v>0</v>
      </c>
      <c r="H495" s="54">
        <f t="shared" si="15"/>
        <v>315000000</v>
      </c>
    </row>
    <row r="496" spans="5:8" x14ac:dyDescent="0.3">
      <c r="E496" s="37">
        <v>44187</v>
      </c>
      <c r="F496" s="1">
        <v>0</v>
      </c>
      <c r="G496" s="54">
        <f t="shared" si="14"/>
        <v>0</v>
      </c>
      <c r="H496" s="54">
        <f t="shared" si="15"/>
        <v>315000000</v>
      </c>
    </row>
    <row r="497" spans="5:8" x14ac:dyDescent="0.3">
      <c r="E497" s="37">
        <v>44188</v>
      </c>
      <c r="F497" s="1">
        <v>0</v>
      </c>
      <c r="G497" s="54">
        <f t="shared" si="14"/>
        <v>0</v>
      </c>
      <c r="H497" s="54">
        <f t="shared" si="15"/>
        <v>315000000</v>
      </c>
    </row>
    <row r="498" spans="5:8" x14ac:dyDescent="0.3">
      <c r="E498" s="37">
        <v>44189</v>
      </c>
      <c r="F498" s="1">
        <v>16.8</v>
      </c>
      <c r="G498" s="54">
        <f t="shared" si="14"/>
        <v>16800000</v>
      </c>
      <c r="H498" s="54">
        <f t="shared" si="15"/>
        <v>331800000</v>
      </c>
    </row>
    <row r="499" spans="5:8" x14ac:dyDescent="0.3">
      <c r="E499" s="37">
        <v>44193</v>
      </c>
      <c r="F499" s="1">
        <v>0</v>
      </c>
      <c r="G499" s="54">
        <f t="shared" si="14"/>
        <v>0</v>
      </c>
      <c r="H499" s="54">
        <f t="shared" si="15"/>
        <v>331800000</v>
      </c>
    </row>
    <row r="500" spans="5:8" x14ac:dyDescent="0.3">
      <c r="E500" s="37">
        <v>44194</v>
      </c>
      <c r="F500" s="1">
        <v>0</v>
      </c>
      <c r="G500" s="54">
        <f t="shared" si="14"/>
        <v>0</v>
      </c>
      <c r="H500" s="54">
        <f t="shared" si="15"/>
        <v>331800000</v>
      </c>
    </row>
    <row r="501" spans="5:8" x14ac:dyDescent="0.3">
      <c r="E501" s="37">
        <v>44195</v>
      </c>
      <c r="F501" s="1">
        <v>0</v>
      </c>
      <c r="G501" s="54">
        <f t="shared" si="14"/>
        <v>0</v>
      </c>
      <c r="H501" s="54">
        <f t="shared" si="15"/>
        <v>331800000</v>
      </c>
    </row>
    <row r="502" spans="5:8" x14ac:dyDescent="0.3">
      <c r="E502" s="37">
        <v>44200</v>
      </c>
      <c r="F502" s="1">
        <v>0</v>
      </c>
      <c r="G502" s="54">
        <f t="shared" si="14"/>
        <v>0</v>
      </c>
      <c r="H502" s="54">
        <f>+G502</f>
        <v>0</v>
      </c>
    </row>
    <row r="503" spans="5:8" x14ac:dyDescent="0.3">
      <c r="E503" s="37">
        <v>44201</v>
      </c>
      <c r="F503" s="1">
        <v>0</v>
      </c>
      <c r="G503" s="54">
        <f t="shared" si="14"/>
        <v>0</v>
      </c>
      <c r="H503" s="54">
        <f t="shared" si="15"/>
        <v>0</v>
      </c>
    </row>
    <row r="504" spans="5:8" x14ac:dyDescent="0.3">
      <c r="E504" s="37">
        <v>44202</v>
      </c>
      <c r="F504" s="1">
        <v>11.7</v>
      </c>
      <c r="G504" s="54">
        <f t="shared" si="14"/>
        <v>11700000</v>
      </c>
      <c r="H504" s="54">
        <f t="shared" si="15"/>
        <v>11700000</v>
      </c>
    </row>
    <row r="505" spans="5:8" x14ac:dyDescent="0.3">
      <c r="E505" s="37">
        <v>44203</v>
      </c>
      <c r="F505" s="1">
        <v>0</v>
      </c>
      <c r="G505" s="54">
        <f t="shared" si="14"/>
        <v>0</v>
      </c>
      <c r="H505" s="54">
        <f t="shared" si="15"/>
        <v>11700000</v>
      </c>
    </row>
    <row r="506" spans="5:8" x14ac:dyDescent="0.3">
      <c r="E506" s="37">
        <v>44204</v>
      </c>
      <c r="F506" s="1">
        <v>0</v>
      </c>
      <c r="G506" s="54">
        <f t="shared" si="14"/>
        <v>0</v>
      </c>
      <c r="H506" s="54">
        <f t="shared" si="15"/>
        <v>11700000</v>
      </c>
    </row>
    <row r="507" spans="5:8" x14ac:dyDescent="0.3">
      <c r="E507" s="37">
        <v>44207</v>
      </c>
      <c r="F507" s="1">
        <v>0</v>
      </c>
      <c r="G507" s="54">
        <f t="shared" si="14"/>
        <v>0</v>
      </c>
      <c r="H507" s="54">
        <f t="shared" si="15"/>
        <v>11700000</v>
      </c>
    </row>
    <row r="508" spans="5:8" x14ac:dyDescent="0.3">
      <c r="E508" s="37">
        <v>44208</v>
      </c>
      <c r="F508" s="1">
        <v>0</v>
      </c>
      <c r="G508" s="54">
        <f t="shared" si="14"/>
        <v>0</v>
      </c>
      <c r="H508" s="54">
        <f t="shared" si="15"/>
        <v>11700000</v>
      </c>
    </row>
    <row r="509" spans="5:8" x14ac:dyDescent="0.3">
      <c r="E509" s="37">
        <v>44209</v>
      </c>
      <c r="F509" s="1">
        <v>0</v>
      </c>
      <c r="G509" s="54">
        <f t="shared" si="14"/>
        <v>0</v>
      </c>
      <c r="H509" s="54">
        <f t="shared" si="15"/>
        <v>11700000</v>
      </c>
    </row>
    <row r="510" spans="5:8" x14ac:dyDescent="0.3">
      <c r="E510" s="37">
        <v>44210</v>
      </c>
      <c r="F510" s="1">
        <v>0</v>
      </c>
      <c r="G510" s="54">
        <f t="shared" si="14"/>
        <v>0</v>
      </c>
      <c r="H510" s="54">
        <f t="shared" si="15"/>
        <v>11700000</v>
      </c>
    </row>
    <row r="511" spans="5:8" x14ac:dyDescent="0.3">
      <c r="E511" s="37">
        <v>44211</v>
      </c>
      <c r="F511" s="1">
        <v>0</v>
      </c>
      <c r="G511" s="54">
        <f t="shared" si="14"/>
        <v>0</v>
      </c>
      <c r="H511" s="54">
        <f t="shared" si="15"/>
        <v>11700000</v>
      </c>
    </row>
    <row r="512" spans="5:8" x14ac:dyDescent="0.3">
      <c r="E512" s="37">
        <v>44214</v>
      </c>
      <c r="F512" s="1">
        <v>0</v>
      </c>
      <c r="G512" s="54">
        <f t="shared" si="14"/>
        <v>0</v>
      </c>
      <c r="H512" s="54">
        <f t="shared" si="15"/>
        <v>11700000</v>
      </c>
    </row>
    <row r="513" spans="5:8" x14ac:dyDescent="0.3">
      <c r="E513" s="37">
        <v>44215</v>
      </c>
      <c r="F513" s="1">
        <v>0</v>
      </c>
      <c r="G513" s="54">
        <f t="shared" si="14"/>
        <v>0</v>
      </c>
      <c r="H513" s="54">
        <f t="shared" si="15"/>
        <v>11700000</v>
      </c>
    </row>
    <row r="514" spans="5:8" x14ac:dyDescent="0.3">
      <c r="E514" s="37">
        <v>44216</v>
      </c>
      <c r="F514" s="1">
        <v>0</v>
      </c>
      <c r="G514" s="54">
        <f t="shared" si="14"/>
        <v>0</v>
      </c>
      <c r="H514" s="54">
        <f t="shared" si="15"/>
        <v>11700000</v>
      </c>
    </row>
    <row r="515" spans="5:8" x14ac:dyDescent="0.3">
      <c r="E515" s="37">
        <v>44217</v>
      </c>
      <c r="F515" s="1">
        <v>0</v>
      </c>
      <c r="G515" s="54">
        <f t="shared" si="14"/>
        <v>0</v>
      </c>
      <c r="H515" s="54">
        <f t="shared" si="15"/>
        <v>11700000</v>
      </c>
    </row>
    <row r="516" spans="5:8" x14ac:dyDescent="0.3">
      <c r="E516" s="37">
        <v>44218</v>
      </c>
      <c r="F516" s="1">
        <v>11.1</v>
      </c>
      <c r="G516" s="54">
        <f t="shared" si="14"/>
        <v>11100000</v>
      </c>
      <c r="H516" s="54">
        <f t="shared" si="15"/>
        <v>22800000</v>
      </c>
    </row>
    <row r="517" spans="5:8" x14ac:dyDescent="0.3">
      <c r="E517" s="37">
        <v>44221</v>
      </c>
      <c r="F517" s="1">
        <v>0</v>
      </c>
      <c r="G517" s="54">
        <f t="shared" si="14"/>
        <v>0</v>
      </c>
      <c r="H517" s="54">
        <f t="shared" si="15"/>
        <v>22800000</v>
      </c>
    </row>
    <row r="518" spans="5:8" x14ac:dyDescent="0.3">
      <c r="E518" s="37">
        <v>44222</v>
      </c>
      <c r="F518" s="1">
        <v>0</v>
      </c>
      <c r="G518" s="54">
        <f t="shared" si="14"/>
        <v>0</v>
      </c>
      <c r="H518" s="54">
        <f t="shared" si="15"/>
        <v>22800000</v>
      </c>
    </row>
    <row r="519" spans="5:8" x14ac:dyDescent="0.3">
      <c r="E519" s="37">
        <v>44223</v>
      </c>
      <c r="F519" s="1">
        <v>-7.9</v>
      </c>
      <c r="G519" s="54">
        <f t="shared" si="14"/>
        <v>-7900000</v>
      </c>
      <c r="H519" s="54">
        <f t="shared" si="15"/>
        <v>14900000</v>
      </c>
    </row>
    <row r="520" spans="5:8" x14ac:dyDescent="0.3">
      <c r="E520" s="37">
        <v>44224</v>
      </c>
      <c r="F520" s="1">
        <v>0</v>
      </c>
      <c r="G520" s="54">
        <f t="shared" si="14"/>
        <v>0</v>
      </c>
      <c r="H520" s="54">
        <f t="shared" si="15"/>
        <v>14900000</v>
      </c>
    </row>
    <row r="521" spans="5:8" x14ac:dyDescent="0.3">
      <c r="E521" s="37">
        <v>44225</v>
      </c>
      <c r="F521" s="1">
        <v>0</v>
      </c>
      <c r="G521" s="54">
        <f t="shared" ref="G521:G584" si="16">+F521*1000000</f>
        <v>0</v>
      </c>
      <c r="H521" s="54">
        <f t="shared" si="15"/>
        <v>14900000</v>
      </c>
    </row>
    <row r="522" spans="5:8" x14ac:dyDescent="0.3">
      <c r="E522" s="37">
        <v>44228</v>
      </c>
      <c r="F522" s="1">
        <v>12.1</v>
      </c>
      <c r="G522" s="54">
        <f t="shared" si="16"/>
        <v>12100000</v>
      </c>
      <c r="H522" s="54">
        <f t="shared" ref="H522:H585" si="17">+H521+G522</f>
        <v>27000000</v>
      </c>
    </row>
    <row r="523" spans="5:8" x14ac:dyDescent="0.3">
      <c r="E523" s="37">
        <v>44229</v>
      </c>
      <c r="F523" s="1">
        <v>0</v>
      </c>
      <c r="G523" s="54">
        <f t="shared" si="16"/>
        <v>0</v>
      </c>
      <c r="H523" s="54">
        <f t="shared" si="17"/>
        <v>27000000</v>
      </c>
    </row>
    <row r="524" spans="5:8" x14ac:dyDescent="0.3">
      <c r="E524" s="37">
        <v>44230</v>
      </c>
      <c r="F524" s="1">
        <v>0</v>
      </c>
      <c r="G524" s="54">
        <f t="shared" si="16"/>
        <v>0</v>
      </c>
      <c r="H524" s="54">
        <f t="shared" si="17"/>
        <v>27000000</v>
      </c>
    </row>
    <row r="525" spans="5:8" x14ac:dyDescent="0.3">
      <c r="E525" s="37">
        <v>44231</v>
      </c>
      <c r="F525" s="1">
        <v>-12</v>
      </c>
      <c r="G525" s="54">
        <f t="shared" si="16"/>
        <v>-12000000</v>
      </c>
      <c r="H525" s="54">
        <f t="shared" si="17"/>
        <v>15000000</v>
      </c>
    </row>
    <row r="526" spans="5:8" x14ac:dyDescent="0.3">
      <c r="E526" s="37">
        <v>44232</v>
      </c>
      <c r="F526" s="1">
        <v>0</v>
      </c>
      <c r="G526" s="54">
        <f t="shared" si="16"/>
        <v>0</v>
      </c>
      <c r="H526" s="54">
        <f t="shared" si="17"/>
        <v>15000000</v>
      </c>
    </row>
    <row r="527" spans="5:8" x14ac:dyDescent="0.3">
      <c r="E527" s="37">
        <v>44235</v>
      </c>
      <c r="F527" s="1">
        <v>9</v>
      </c>
      <c r="G527" s="54">
        <f t="shared" si="16"/>
        <v>9000000</v>
      </c>
      <c r="H527" s="54">
        <f t="shared" si="17"/>
        <v>24000000</v>
      </c>
    </row>
    <row r="528" spans="5:8" x14ac:dyDescent="0.3">
      <c r="E528" s="37">
        <v>44236</v>
      </c>
      <c r="F528" s="1">
        <v>0</v>
      </c>
      <c r="G528" s="54">
        <f t="shared" si="16"/>
        <v>0</v>
      </c>
      <c r="H528" s="54">
        <f t="shared" si="17"/>
        <v>24000000</v>
      </c>
    </row>
    <row r="529" spans="5:8" x14ac:dyDescent="0.3">
      <c r="E529" s="37">
        <v>44237</v>
      </c>
      <c r="F529" s="1">
        <v>-9.8000000000000007</v>
      </c>
      <c r="G529" s="54">
        <f t="shared" si="16"/>
        <v>-9800000</v>
      </c>
      <c r="H529" s="54">
        <f t="shared" si="17"/>
        <v>14200000</v>
      </c>
    </row>
    <row r="530" spans="5:8" x14ac:dyDescent="0.3">
      <c r="E530" s="37">
        <v>44242</v>
      </c>
      <c r="F530" s="1">
        <v>-1</v>
      </c>
      <c r="G530" s="54">
        <f t="shared" si="16"/>
        <v>-1000000</v>
      </c>
      <c r="H530" s="54">
        <f t="shared" si="17"/>
        <v>13200000</v>
      </c>
    </row>
    <row r="531" spans="5:8" x14ac:dyDescent="0.3">
      <c r="E531" s="37">
        <v>44243</v>
      </c>
      <c r="F531" s="1">
        <v>0</v>
      </c>
      <c r="G531" s="54">
        <f t="shared" si="16"/>
        <v>0</v>
      </c>
      <c r="H531" s="54">
        <f t="shared" si="17"/>
        <v>13200000</v>
      </c>
    </row>
    <row r="532" spans="5:8" x14ac:dyDescent="0.3">
      <c r="E532" s="37">
        <v>44244</v>
      </c>
      <c r="F532" s="1">
        <v>0</v>
      </c>
      <c r="G532" s="54">
        <f t="shared" si="16"/>
        <v>0</v>
      </c>
      <c r="H532" s="54">
        <f t="shared" si="17"/>
        <v>13200000</v>
      </c>
    </row>
    <row r="533" spans="5:8" x14ac:dyDescent="0.3">
      <c r="E533" s="37">
        <v>44245</v>
      </c>
      <c r="F533" s="1">
        <v>0</v>
      </c>
      <c r="G533" s="54">
        <f t="shared" si="16"/>
        <v>0</v>
      </c>
      <c r="H533" s="54">
        <f t="shared" si="17"/>
        <v>13200000</v>
      </c>
    </row>
    <row r="534" spans="5:8" x14ac:dyDescent="0.3">
      <c r="E534" s="37">
        <v>44246</v>
      </c>
      <c r="F534" s="1">
        <v>0</v>
      </c>
      <c r="G534" s="54">
        <f t="shared" si="16"/>
        <v>0</v>
      </c>
      <c r="H534" s="54">
        <f t="shared" si="17"/>
        <v>13200000</v>
      </c>
    </row>
    <row r="535" spans="5:8" x14ac:dyDescent="0.3">
      <c r="E535" s="37">
        <v>44249</v>
      </c>
      <c r="F535" s="1">
        <v>10.5</v>
      </c>
      <c r="G535" s="54">
        <f t="shared" si="16"/>
        <v>10500000</v>
      </c>
      <c r="H535" s="54">
        <f t="shared" si="17"/>
        <v>23700000</v>
      </c>
    </row>
    <row r="536" spans="5:8" x14ac:dyDescent="0.3">
      <c r="E536" s="37">
        <v>44250</v>
      </c>
      <c r="F536" s="1">
        <v>-15</v>
      </c>
      <c r="G536" s="54">
        <f t="shared" si="16"/>
        <v>-15000000</v>
      </c>
      <c r="H536" s="54">
        <f t="shared" si="17"/>
        <v>8700000</v>
      </c>
    </row>
    <row r="537" spans="5:8" x14ac:dyDescent="0.3">
      <c r="E537" s="37">
        <v>44251</v>
      </c>
      <c r="F537" s="1">
        <v>0</v>
      </c>
      <c r="G537" s="54">
        <f t="shared" si="16"/>
        <v>0</v>
      </c>
      <c r="H537" s="54">
        <f t="shared" si="17"/>
        <v>8700000</v>
      </c>
    </row>
    <row r="538" spans="5:8" x14ac:dyDescent="0.3">
      <c r="E538" s="37">
        <v>44252</v>
      </c>
      <c r="F538" s="1">
        <v>0</v>
      </c>
      <c r="G538" s="54">
        <f t="shared" si="16"/>
        <v>0</v>
      </c>
      <c r="H538" s="54">
        <f t="shared" si="17"/>
        <v>8700000</v>
      </c>
    </row>
    <row r="539" spans="5:8" x14ac:dyDescent="0.3">
      <c r="E539" s="37">
        <v>44253</v>
      </c>
      <c r="F539" s="1">
        <v>0</v>
      </c>
      <c r="G539" s="54">
        <f t="shared" si="16"/>
        <v>0</v>
      </c>
      <c r="H539" s="54">
        <f t="shared" si="17"/>
        <v>8700000</v>
      </c>
    </row>
    <row r="540" spans="5:8" x14ac:dyDescent="0.3">
      <c r="E540" s="37">
        <v>44257</v>
      </c>
      <c r="F540" s="1">
        <v>16</v>
      </c>
      <c r="G540" s="54">
        <f t="shared" si="16"/>
        <v>16000000</v>
      </c>
      <c r="H540" s="54">
        <f t="shared" si="17"/>
        <v>24700000</v>
      </c>
    </row>
    <row r="541" spans="5:8" x14ac:dyDescent="0.3">
      <c r="E541" s="37">
        <v>44258</v>
      </c>
      <c r="F541" s="1">
        <v>0</v>
      </c>
      <c r="G541" s="54">
        <f t="shared" si="16"/>
        <v>0</v>
      </c>
      <c r="H541" s="54">
        <f t="shared" si="17"/>
        <v>24700000</v>
      </c>
    </row>
    <row r="542" spans="5:8" x14ac:dyDescent="0.3">
      <c r="E542" s="37">
        <v>44259</v>
      </c>
      <c r="F542" s="1">
        <v>0</v>
      </c>
      <c r="G542" s="54">
        <f t="shared" si="16"/>
        <v>0</v>
      </c>
      <c r="H542" s="54">
        <f t="shared" si="17"/>
        <v>24700000</v>
      </c>
    </row>
    <row r="543" spans="5:8" x14ac:dyDescent="0.3">
      <c r="E543" s="37">
        <v>44260</v>
      </c>
      <c r="F543" s="1">
        <v>0</v>
      </c>
      <c r="G543" s="54">
        <f t="shared" si="16"/>
        <v>0</v>
      </c>
      <c r="H543" s="54">
        <f t="shared" si="17"/>
        <v>24700000</v>
      </c>
    </row>
    <row r="544" spans="5:8" x14ac:dyDescent="0.3">
      <c r="E544" s="37">
        <v>44263</v>
      </c>
      <c r="F544" s="1">
        <v>28.2</v>
      </c>
      <c r="G544" s="54">
        <f t="shared" si="16"/>
        <v>28200000</v>
      </c>
      <c r="H544" s="54">
        <f t="shared" si="17"/>
        <v>52900000</v>
      </c>
    </row>
    <row r="545" spans="5:8" x14ac:dyDescent="0.3">
      <c r="E545" s="37">
        <v>44264</v>
      </c>
      <c r="F545" s="1">
        <v>0</v>
      </c>
      <c r="G545" s="54">
        <f t="shared" si="16"/>
        <v>0</v>
      </c>
      <c r="H545" s="54">
        <f t="shared" si="17"/>
        <v>52900000</v>
      </c>
    </row>
    <row r="546" spans="5:8" x14ac:dyDescent="0.3">
      <c r="E546" s="37">
        <v>44265</v>
      </c>
      <c r="F546" s="1">
        <v>16</v>
      </c>
      <c r="G546" s="54">
        <f t="shared" si="16"/>
        <v>16000000</v>
      </c>
      <c r="H546" s="54">
        <f t="shared" si="17"/>
        <v>68900000</v>
      </c>
    </row>
    <row r="547" spans="5:8" x14ac:dyDescent="0.3">
      <c r="E547" s="37">
        <v>44266</v>
      </c>
      <c r="F547" s="1">
        <v>0</v>
      </c>
      <c r="G547" s="54">
        <f t="shared" si="16"/>
        <v>0</v>
      </c>
      <c r="H547" s="54">
        <f t="shared" si="17"/>
        <v>68900000</v>
      </c>
    </row>
    <row r="548" spans="5:8" x14ac:dyDescent="0.3">
      <c r="E548" s="37">
        <v>44267</v>
      </c>
      <c r="F548" s="1">
        <v>23.8</v>
      </c>
      <c r="G548" s="54">
        <f t="shared" si="16"/>
        <v>23800000</v>
      </c>
      <c r="H548" s="54">
        <f t="shared" si="17"/>
        <v>92700000</v>
      </c>
    </row>
    <row r="549" spans="5:8" x14ac:dyDescent="0.3">
      <c r="E549" s="37">
        <v>44270</v>
      </c>
      <c r="F549" s="1">
        <v>-29.4</v>
      </c>
      <c r="G549" s="54">
        <f t="shared" si="16"/>
        <v>-29400000</v>
      </c>
      <c r="H549" s="54">
        <f t="shared" si="17"/>
        <v>63300000</v>
      </c>
    </row>
    <row r="550" spans="5:8" x14ac:dyDescent="0.3">
      <c r="E550" s="37">
        <v>44271</v>
      </c>
      <c r="F550" s="1">
        <v>0</v>
      </c>
      <c r="G550" s="54">
        <f t="shared" si="16"/>
        <v>0</v>
      </c>
      <c r="H550" s="54">
        <f t="shared" si="17"/>
        <v>63300000</v>
      </c>
    </row>
    <row r="551" spans="5:8" x14ac:dyDescent="0.3">
      <c r="E551" s="37">
        <v>44272</v>
      </c>
      <c r="F551" s="1">
        <v>0</v>
      </c>
      <c r="G551" s="54">
        <f t="shared" si="16"/>
        <v>0</v>
      </c>
      <c r="H551" s="54">
        <f t="shared" si="17"/>
        <v>63300000</v>
      </c>
    </row>
    <row r="552" spans="5:8" x14ac:dyDescent="0.3">
      <c r="E552" s="37">
        <v>44273</v>
      </c>
      <c r="F552" s="1">
        <v>-30.1</v>
      </c>
      <c r="G552" s="54">
        <f t="shared" si="16"/>
        <v>-30100000</v>
      </c>
      <c r="H552" s="54">
        <f t="shared" si="17"/>
        <v>33200000</v>
      </c>
    </row>
    <row r="553" spans="5:8" x14ac:dyDescent="0.3">
      <c r="E553" s="37">
        <v>44274</v>
      </c>
      <c r="F553" s="1">
        <v>0</v>
      </c>
      <c r="G553" s="54">
        <f t="shared" si="16"/>
        <v>0</v>
      </c>
      <c r="H553" s="54">
        <f t="shared" si="17"/>
        <v>33200000</v>
      </c>
    </row>
    <row r="554" spans="5:8" x14ac:dyDescent="0.3">
      <c r="E554" s="37">
        <v>44277</v>
      </c>
      <c r="F554" s="1">
        <v>0</v>
      </c>
      <c r="G554" s="54">
        <f t="shared" si="16"/>
        <v>0</v>
      </c>
      <c r="H554" s="54">
        <f t="shared" si="17"/>
        <v>33200000</v>
      </c>
    </row>
    <row r="555" spans="5:8" x14ac:dyDescent="0.3">
      <c r="E555" s="37">
        <v>44278</v>
      </c>
      <c r="F555" s="1">
        <v>0</v>
      </c>
      <c r="G555" s="54">
        <f t="shared" si="16"/>
        <v>0</v>
      </c>
      <c r="H555" s="54">
        <f t="shared" si="17"/>
        <v>33200000</v>
      </c>
    </row>
    <row r="556" spans="5:8" x14ac:dyDescent="0.3">
      <c r="E556" s="37">
        <v>44279</v>
      </c>
      <c r="F556" s="1">
        <v>0</v>
      </c>
      <c r="G556" s="54">
        <f t="shared" si="16"/>
        <v>0</v>
      </c>
      <c r="H556" s="54">
        <f t="shared" si="17"/>
        <v>33200000</v>
      </c>
    </row>
    <row r="557" spans="5:8" x14ac:dyDescent="0.3">
      <c r="E557" s="37">
        <v>44280</v>
      </c>
      <c r="F557" s="1">
        <v>0</v>
      </c>
      <c r="G557" s="54">
        <f t="shared" si="16"/>
        <v>0</v>
      </c>
      <c r="H557" s="54">
        <f t="shared" si="17"/>
        <v>33200000</v>
      </c>
    </row>
    <row r="558" spans="5:8" x14ac:dyDescent="0.3">
      <c r="E558" s="37">
        <v>44281</v>
      </c>
      <c r="F558" s="1">
        <v>10.4</v>
      </c>
      <c r="G558" s="54">
        <f t="shared" si="16"/>
        <v>10400000</v>
      </c>
      <c r="H558" s="54">
        <f t="shared" si="17"/>
        <v>43600000</v>
      </c>
    </row>
    <row r="559" spans="5:8" x14ac:dyDescent="0.3">
      <c r="E559" s="37">
        <v>44284</v>
      </c>
      <c r="F559" s="1">
        <v>0</v>
      </c>
      <c r="G559" s="54">
        <f t="shared" si="16"/>
        <v>0</v>
      </c>
      <c r="H559" s="54">
        <f t="shared" si="17"/>
        <v>43600000</v>
      </c>
    </row>
    <row r="560" spans="5:8" x14ac:dyDescent="0.3">
      <c r="E560" s="37">
        <v>44285</v>
      </c>
      <c r="F560" s="1">
        <v>10.7</v>
      </c>
      <c r="G560" s="54">
        <f t="shared" si="16"/>
        <v>10700000</v>
      </c>
      <c r="H560" s="54">
        <f t="shared" si="17"/>
        <v>54300000</v>
      </c>
    </row>
    <row r="561" spans="5:8" x14ac:dyDescent="0.3">
      <c r="E561" s="37">
        <v>44286</v>
      </c>
      <c r="F561" s="1">
        <v>-30</v>
      </c>
      <c r="G561" s="54">
        <f t="shared" si="16"/>
        <v>-30000000</v>
      </c>
      <c r="H561" s="54">
        <f t="shared" si="17"/>
        <v>24300000</v>
      </c>
    </row>
    <row r="562" spans="5:8" x14ac:dyDescent="0.3">
      <c r="E562" s="37">
        <v>44287</v>
      </c>
      <c r="F562" s="1">
        <v>0</v>
      </c>
      <c r="G562" s="54">
        <f t="shared" si="16"/>
        <v>0</v>
      </c>
      <c r="H562" s="54">
        <f t="shared" si="17"/>
        <v>24300000</v>
      </c>
    </row>
    <row r="563" spans="5:8" x14ac:dyDescent="0.3">
      <c r="E563" s="37">
        <v>44288</v>
      </c>
      <c r="F563" s="1">
        <v>12</v>
      </c>
      <c r="G563" s="54">
        <f t="shared" si="16"/>
        <v>12000000</v>
      </c>
      <c r="H563" s="54">
        <f t="shared" si="17"/>
        <v>36300000</v>
      </c>
    </row>
    <row r="564" spans="5:8" x14ac:dyDescent="0.3">
      <c r="E564" s="37">
        <v>44291</v>
      </c>
      <c r="F564" s="1">
        <v>0</v>
      </c>
      <c r="G564" s="54">
        <f t="shared" si="16"/>
        <v>0</v>
      </c>
      <c r="H564" s="54">
        <f t="shared" si="17"/>
        <v>36300000</v>
      </c>
    </row>
    <row r="565" spans="5:8" x14ac:dyDescent="0.3">
      <c r="E565" s="37">
        <v>44292</v>
      </c>
      <c r="F565" s="1">
        <v>0</v>
      </c>
      <c r="G565" s="54">
        <f t="shared" si="16"/>
        <v>0</v>
      </c>
      <c r="H565" s="54">
        <f t="shared" si="17"/>
        <v>36300000</v>
      </c>
    </row>
    <row r="566" spans="5:8" x14ac:dyDescent="0.3">
      <c r="E566" s="37">
        <v>44293</v>
      </c>
      <c r="F566" s="1">
        <v>0</v>
      </c>
      <c r="G566" s="54">
        <f t="shared" si="16"/>
        <v>0</v>
      </c>
      <c r="H566" s="54">
        <f t="shared" si="17"/>
        <v>36300000</v>
      </c>
    </row>
    <row r="567" spans="5:8" x14ac:dyDescent="0.3">
      <c r="E567" s="37">
        <v>44294</v>
      </c>
      <c r="F567" s="1">
        <v>0</v>
      </c>
      <c r="G567" s="54">
        <f t="shared" si="16"/>
        <v>0</v>
      </c>
      <c r="H567" s="54">
        <f t="shared" si="17"/>
        <v>36300000</v>
      </c>
    </row>
    <row r="568" spans="5:8" x14ac:dyDescent="0.3">
      <c r="E568" s="37">
        <v>44295</v>
      </c>
      <c r="F568" s="1">
        <v>15.3</v>
      </c>
      <c r="G568" s="54">
        <f t="shared" si="16"/>
        <v>15300000</v>
      </c>
      <c r="H568" s="54">
        <f t="shared" si="17"/>
        <v>51600000</v>
      </c>
    </row>
    <row r="569" spans="5:8" x14ac:dyDescent="0.3">
      <c r="E569" s="37">
        <v>44298</v>
      </c>
      <c r="F569" s="1">
        <v>0</v>
      </c>
      <c r="G569" s="54">
        <f t="shared" si="16"/>
        <v>0</v>
      </c>
      <c r="H569" s="54">
        <f t="shared" si="17"/>
        <v>51600000</v>
      </c>
    </row>
    <row r="570" spans="5:8" x14ac:dyDescent="0.3">
      <c r="E570" s="37">
        <v>44299</v>
      </c>
      <c r="F570" s="1">
        <v>-11.7</v>
      </c>
      <c r="G570" s="54">
        <f t="shared" si="16"/>
        <v>-11700000</v>
      </c>
      <c r="H570" s="54">
        <f t="shared" si="17"/>
        <v>39900000</v>
      </c>
    </row>
    <row r="571" spans="5:8" x14ac:dyDescent="0.3">
      <c r="E571" s="37">
        <v>44300</v>
      </c>
      <c r="F571" s="1">
        <v>-6.9</v>
      </c>
      <c r="G571" s="54">
        <f t="shared" si="16"/>
        <v>-6900000</v>
      </c>
      <c r="H571" s="54">
        <f t="shared" si="17"/>
        <v>33000000</v>
      </c>
    </row>
    <row r="572" spans="5:8" x14ac:dyDescent="0.3">
      <c r="E572" s="37">
        <v>44301</v>
      </c>
      <c r="F572" s="1">
        <v>0</v>
      </c>
      <c r="G572" s="54">
        <f t="shared" si="16"/>
        <v>0</v>
      </c>
      <c r="H572" s="54">
        <f t="shared" si="17"/>
        <v>33000000</v>
      </c>
    </row>
    <row r="573" spans="5:8" x14ac:dyDescent="0.3">
      <c r="E573" s="37">
        <v>44302</v>
      </c>
      <c r="F573" s="1">
        <v>13.5</v>
      </c>
      <c r="G573" s="54">
        <f t="shared" si="16"/>
        <v>13500000</v>
      </c>
      <c r="H573" s="54">
        <f t="shared" si="17"/>
        <v>46500000</v>
      </c>
    </row>
    <row r="574" spans="5:8" x14ac:dyDescent="0.3">
      <c r="E574" s="37">
        <v>44305</v>
      </c>
      <c r="F574" s="1">
        <v>0</v>
      </c>
      <c r="G574" s="54">
        <f t="shared" si="16"/>
        <v>0</v>
      </c>
      <c r="H574" s="54">
        <f t="shared" si="17"/>
        <v>46500000</v>
      </c>
    </row>
    <row r="575" spans="5:8" x14ac:dyDescent="0.3">
      <c r="E575" s="37">
        <v>44306</v>
      </c>
      <c r="F575" s="1">
        <v>-10</v>
      </c>
      <c r="G575" s="54">
        <f t="shared" si="16"/>
        <v>-10000000</v>
      </c>
      <c r="H575" s="54">
        <f t="shared" si="17"/>
        <v>36500000</v>
      </c>
    </row>
    <row r="576" spans="5:8" x14ac:dyDescent="0.3">
      <c r="E576" s="37">
        <v>44307</v>
      </c>
      <c r="F576" s="1">
        <v>-0.2</v>
      </c>
      <c r="G576" s="54">
        <f t="shared" si="16"/>
        <v>-200000</v>
      </c>
      <c r="H576" s="54">
        <f t="shared" si="17"/>
        <v>36300000</v>
      </c>
    </row>
    <row r="577" spans="5:8" x14ac:dyDescent="0.3">
      <c r="E577" s="37">
        <v>44308</v>
      </c>
      <c r="F577" s="1">
        <v>0</v>
      </c>
      <c r="G577" s="54">
        <f t="shared" si="16"/>
        <v>0</v>
      </c>
      <c r="H577" s="54">
        <f t="shared" si="17"/>
        <v>36300000</v>
      </c>
    </row>
    <row r="578" spans="5:8" x14ac:dyDescent="0.3">
      <c r="E578" s="37">
        <v>44309</v>
      </c>
      <c r="F578" s="1">
        <v>0</v>
      </c>
      <c r="G578" s="54">
        <f t="shared" si="16"/>
        <v>0</v>
      </c>
      <c r="H578" s="54">
        <f t="shared" si="17"/>
        <v>36300000</v>
      </c>
    </row>
    <row r="579" spans="5:8" x14ac:dyDescent="0.3">
      <c r="E579" s="37">
        <v>44312</v>
      </c>
      <c r="F579" s="1">
        <v>24</v>
      </c>
      <c r="G579" s="54">
        <f t="shared" si="16"/>
        <v>24000000</v>
      </c>
      <c r="H579" s="54">
        <f t="shared" si="17"/>
        <v>60300000</v>
      </c>
    </row>
    <row r="580" spans="5:8" x14ac:dyDescent="0.3">
      <c r="E580" s="37">
        <v>44313</v>
      </c>
      <c r="F580" s="1">
        <v>0</v>
      </c>
      <c r="G580" s="54">
        <f t="shared" si="16"/>
        <v>0</v>
      </c>
      <c r="H580" s="54">
        <f t="shared" si="17"/>
        <v>60300000</v>
      </c>
    </row>
    <row r="581" spans="5:8" x14ac:dyDescent="0.3">
      <c r="E581" s="37">
        <v>44314</v>
      </c>
      <c r="F581" s="1">
        <v>0</v>
      </c>
      <c r="G581" s="54">
        <f t="shared" si="16"/>
        <v>0</v>
      </c>
      <c r="H581" s="54">
        <f t="shared" si="17"/>
        <v>60300000</v>
      </c>
    </row>
    <row r="582" spans="5:8" x14ac:dyDescent="0.3">
      <c r="E582" s="37">
        <v>44315</v>
      </c>
      <c r="F582" s="1">
        <v>0</v>
      </c>
      <c r="G582" s="54">
        <f t="shared" si="16"/>
        <v>0</v>
      </c>
      <c r="H582" s="54">
        <f t="shared" si="17"/>
        <v>60300000</v>
      </c>
    </row>
    <row r="583" spans="5:8" x14ac:dyDescent="0.3">
      <c r="E583" s="37">
        <v>44316</v>
      </c>
      <c r="F583" s="1">
        <v>-7.9</v>
      </c>
      <c r="G583" s="54">
        <f t="shared" si="16"/>
        <v>-7900000</v>
      </c>
      <c r="H583" s="54">
        <f t="shared" si="17"/>
        <v>52400000</v>
      </c>
    </row>
    <row r="584" spans="5:8" x14ac:dyDescent="0.3">
      <c r="E584" s="37">
        <v>44319</v>
      </c>
      <c r="F584" s="1">
        <v>0</v>
      </c>
      <c r="G584" s="54">
        <f t="shared" si="16"/>
        <v>0</v>
      </c>
      <c r="H584" s="54">
        <f t="shared" si="17"/>
        <v>52400000</v>
      </c>
    </row>
    <row r="585" spans="5:8" x14ac:dyDescent="0.3">
      <c r="E585" s="37">
        <v>44320</v>
      </c>
      <c r="F585" s="1">
        <v>10.5</v>
      </c>
      <c r="G585" s="54">
        <f t="shared" ref="G585:G648" si="18">+F585*1000000</f>
        <v>10500000</v>
      </c>
      <c r="H585" s="54">
        <f t="shared" si="17"/>
        <v>62900000</v>
      </c>
    </row>
    <row r="586" spans="5:8" x14ac:dyDescent="0.3">
      <c r="E586" s="37">
        <v>44322</v>
      </c>
      <c r="F586" s="1">
        <v>0</v>
      </c>
      <c r="G586" s="54">
        <f t="shared" si="18"/>
        <v>0</v>
      </c>
      <c r="H586" s="54">
        <f t="shared" ref="H586:H649" si="19">+H585+G586</f>
        <v>62900000</v>
      </c>
    </row>
    <row r="587" spans="5:8" x14ac:dyDescent="0.3">
      <c r="E587" s="37">
        <v>44323</v>
      </c>
      <c r="F587" s="1">
        <v>0</v>
      </c>
      <c r="G587" s="54">
        <f t="shared" si="18"/>
        <v>0</v>
      </c>
      <c r="H587" s="54">
        <f t="shared" si="19"/>
        <v>62900000</v>
      </c>
    </row>
    <row r="588" spans="5:8" x14ac:dyDescent="0.3">
      <c r="E588" s="37">
        <v>44326</v>
      </c>
      <c r="F588" s="1">
        <v>0</v>
      </c>
      <c r="G588" s="54">
        <f t="shared" si="18"/>
        <v>0</v>
      </c>
      <c r="H588" s="54">
        <f t="shared" si="19"/>
        <v>62900000</v>
      </c>
    </row>
    <row r="589" spans="5:8" x14ac:dyDescent="0.3">
      <c r="E589" s="37">
        <v>44327</v>
      </c>
      <c r="F589" s="1">
        <v>0</v>
      </c>
      <c r="G589" s="54">
        <f t="shared" si="18"/>
        <v>0</v>
      </c>
      <c r="H589" s="54">
        <f t="shared" si="19"/>
        <v>62900000</v>
      </c>
    </row>
    <row r="590" spans="5:8" x14ac:dyDescent="0.3">
      <c r="E590" s="37">
        <v>44328</v>
      </c>
      <c r="F590" s="1">
        <v>0</v>
      </c>
      <c r="G590" s="54">
        <f t="shared" si="18"/>
        <v>0</v>
      </c>
      <c r="H590" s="54">
        <f t="shared" si="19"/>
        <v>62900000</v>
      </c>
    </row>
    <row r="591" spans="5:8" x14ac:dyDescent="0.3">
      <c r="E591" s="37">
        <v>44329</v>
      </c>
      <c r="F591" s="1">
        <v>0</v>
      </c>
      <c r="G591" s="54">
        <f t="shared" si="18"/>
        <v>0</v>
      </c>
      <c r="H591" s="54">
        <f t="shared" si="19"/>
        <v>62900000</v>
      </c>
    </row>
    <row r="592" spans="5:8" x14ac:dyDescent="0.3">
      <c r="E592" s="37">
        <v>44330</v>
      </c>
      <c r="F592" s="1">
        <v>0</v>
      </c>
      <c r="G592" s="54">
        <f t="shared" si="18"/>
        <v>0</v>
      </c>
      <c r="H592" s="54">
        <f t="shared" si="19"/>
        <v>62900000</v>
      </c>
    </row>
    <row r="593" spans="5:8" x14ac:dyDescent="0.3">
      <c r="E593" s="37">
        <v>44333</v>
      </c>
      <c r="F593" s="1">
        <v>0</v>
      </c>
      <c r="G593" s="54">
        <f t="shared" si="18"/>
        <v>0</v>
      </c>
      <c r="H593" s="54">
        <f t="shared" si="19"/>
        <v>62900000</v>
      </c>
    </row>
    <row r="594" spans="5:8" x14ac:dyDescent="0.3">
      <c r="E594" s="37">
        <v>44334</v>
      </c>
      <c r="F594" s="1">
        <v>0</v>
      </c>
      <c r="G594" s="54">
        <f t="shared" si="18"/>
        <v>0</v>
      </c>
      <c r="H594" s="54">
        <f t="shared" si="19"/>
        <v>62900000</v>
      </c>
    </row>
    <row r="595" spans="5:8" x14ac:dyDescent="0.3">
      <c r="E595" s="37">
        <v>44336</v>
      </c>
      <c r="F595" s="1">
        <v>0</v>
      </c>
      <c r="G595" s="54">
        <f t="shared" si="18"/>
        <v>0</v>
      </c>
      <c r="H595" s="54">
        <f t="shared" si="19"/>
        <v>62900000</v>
      </c>
    </row>
    <row r="596" spans="5:8" x14ac:dyDescent="0.3">
      <c r="E596" s="37">
        <v>44337</v>
      </c>
      <c r="F596" s="1">
        <v>0</v>
      </c>
      <c r="G596" s="54">
        <f t="shared" si="18"/>
        <v>0</v>
      </c>
      <c r="H596" s="54">
        <f t="shared" si="19"/>
        <v>62900000</v>
      </c>
    </row>
    <row r="597" spans="5:8" x14ac:dyDescent="0.3">
      <c r="E597" s="37">
        <v>44340</v>
      </c>
      <c r="F597" s="1">
        <v>0</v>
      </c>
      <c r="G597" s="54">
        <f t="shared" si="18"/>
        <v>0</v>
      </c>
      <c r="H597" s="54">
        <f t="shared" si="19"/>
        <v>62900000</v>
      </c>
    </row>
    <row r="598" spans="5:8" x14ac:dyDescent="0.3">
      <c r="E598" s="37">
        <v>44341</v>
      </c>
      <c r="F598" s="1">
        <v>10</v>
      </c>
      <c r="G598" s="54">
        <f t="shared" si="18"/>
        <v>10000000</v>
      </c>
      <c r="H598" s="54">
        <f t="shared" si="19"/>
        <v>72900000</v>
      </c>
    </row>
    <row r="599" spans="5:8" x14ac:dyDescent="0.3">
      <c r="E599" s="37">
        <v>44342</v>
      </c>
      <c r="F599" s="1">
        <v>10.9</v>
      </c>
      <c r="G599" s="54">
        <f t="shared" si="18"/>
        <v>10900000</v>
      </c>
      <c r="H599" s="54">
        <f t="shared" si="19"/>
        <v>83800000</v>
      </c>
    </row>
    <row r="600" spans="5:8" x14ac:dyDescent="0.3">
      <c r="E600" s="37">
        <v>44343</v>
      </c>
      <c r="F600" s="1">
        <v>0</v>
      </c>
      <c r="G600" s="54">
        <f t="shared" si="18"/>
        <v>0</v>
      </c>
      <c r="H600" s="54">
        <f t="shared" si="19"/>
        <v>83800000</v>
      </c>
    </row>
    <row r="601" spans="5:8" x14ac:dyDescent="0.3">
      <c r="E601" s="37">
        <v>44344</v>
      </c>
      <c r="F601" s="1">
        <v>0</v>
      </c>
      <c r="G601" s="54">
        <f t="shared" si="18"/>
        <v>0</v>
      </c>
      <c r="H601" s="54">
        <f t="shared" si="19"/>
        <v>83800000</v>
      </c>
    </row>
    <row r="602" spans="5:8" x14ac:dyDescent="0.3">
      <c r="E602" s="37">
        <v>44347</v>
      </c>
      <c r="F602" s="1">
        <v>-6.5</v>
      </c>
      <c r="G602" s="54">
        <f t="shared" si="18"/>
        <v>-6500000</v>
      </c>
      <c r="H602" s="54">
        <f t="shared" si="19"/>
        <v>77300000</v>
      </c>
    </row>
    <row r="603" spans="5:8" x14ac:dyDescent="0.3">
      <c r="E603" s="37">
        <v>44348</v>
      </c>
      <c r="F603" s="1">
        <v>0</v>
      </c>
      <c r="G603" s="54">
        <f t="shared" si="18"/>
        <v>0</v>
      </c>
      <c r="H603" s="54">
        <f t="shared" si="19"/>
        <v>77300000</v>
      </c>
    </row>
    <row r="604" spans="5:8" x14ac:dyDescent="0.3">
      <c r="E604" s="37">
        <v>44349</v>
      </c>
      <c r="F604" s="1">
        <v>0</v>
      </c>
      <c r="G604" s="54">
        <f t="shared" si="18"/>
        <v>0</v>
      </c>
      <c r="H604" s="54">
        <f t="shared" si="19"/>
        <v>77300000</v>
      </c>
    </row>
    <row r="605" spans="5:8" x14ac:dyDescent="0.3">
      <c r="E605" s="37">
        <v>44350</v>
      </c>
      <c r="F605" s="1">
        <v>7.7</v>
      </c>
      <c r="G605" s="54">
        <f t="shared" si="18"/>
        <v>7700000</v>
      </c>
      <c r="H605" s="54">
        <f t="shared" si="19"/>
        <v>85000000</v>
      </c>
    </row>
    <row r="606" spans="5:8" x14ac:dyDescent="0.3">
      <c r="E606" s="37">
        <v>44351</v>
      </c>
      <c r="F606" s="1">
        <v>0</v>
      </c>
      <c r="G606" s="54">
        <f t="shared" si="18"/>
        <v>0</v>
      </c>
      <c r="H606" s="54">
        <f t="shared" si="19"/>
        <v>85000000</v>
      </c>
    </row>
    <row r="607" spans="5:8" x14ac:dyDescent="0.3">
      <c r="E607" s="37">
        <v>44354</v>
      </c>
      <c r="F607" s="1">
        <v>0</v>
      </c>
      <c r="G607" s="54">
        <f t="shared" si="18"/>
        <v>0</v>
      </c>
      <c r="H607" s="54">
        <f t="shared" si="19"/>
        <v>85000000</v>
      </c>
    </row>
    <row r="608" spans="5:8" x14ac:dyDescent="0.3">
      <c r="E608" s="37">
        <v>44355</v>
      </c>
      <c r="F608" s="1">
        <v>0</v>
      </c>
      <c r="G608" s="54">
        <f t="shared" si="18"/>
        <v>0</v>
      </c>
      <c r="H608" s="54">
        <f t="shared" si="19"/>
        <v>85000000</v>
      </c>
    </row>
    <row r="609" spans="5:8" x14ac:dyDescent="0.3">
      <c r="E609" s="37">
        <v>44356</v>
      </c>
      <c r="F609" s="1">
        <v>0</v>
      </c>
      <c r="G609" s="54">
        <f t="shared" si="18"/>
        <v>0</v>
      </c>
      <c r="H609" s="54">
        <f t="shared" si="19"/>
        <v>85000000</v>
      </c>
    </row>
    <row r="610" spans="5:8" x14ac:dyDescent="0.3">
      <c r="E610" s="37">
        <v>44357</v>
      </c>
      <c r="F610" s="1">
        <v>0</v>
      </c>
      <c r="G610" s="54">
        <f t="shared" si="18"/>
        <v>0</v>
      </c>
      <c r="H610" s="54">
        <f t="shared" si="19"/>
        <v>85000000</v>
      </c>
    </row>
    <row r="611" spans="5:8" x14ac:dyDescent="0.3">
      <c r="E611" s="37">
        <v>44358</v>
      </c>
      <c r="F611" s="1">
        <v>11.1</v>
      </c>
      <c r="G611" s="54">
        <f t="shared" si="18"/>
        <v>11100000</v>
      </c>
      <c r="H611" s="54">
        <f t="shared" si="19"/>
        <v>96100000</v>
      </c>
    </row>
    <row r="612" spans="5:8" x14ac:dyDescent="0.3">
      <c r="E612" s="37">
        <v>44361</v>
      </c>
      <c r="F612" s="1">
        <v>0</v>
      </c>
      <c r="G612" s="54">
        <f t="shared" si="18"/>
        <v>0</v>
      </c>
      <c r="H612" s="54">
        <f t="shared" si="19"/>
        <v>96100000</v>
      </c>
    </row>
    <row r="613" spans="5:8" x14ac:dyDescent="0.3">
      <c r="E613" s="37">
        <v>44362</v>
      </c>
      <c r="F613" s="1">
        <v>0</v>
      </c>
      <c r="G613" s="54">
        <f t="shared" si="18"/>
        <v>0</v>
      </c>
      <c r="H613" s="54">
        <f t="shared" si="19"/>
        <v>96100000</v>
      </c>
    </row>
    <row r="614" spans="5:8" x14ac:dyDescent="0.3">
      <c r="E614" s="37">
        <v>44363</v>
      </c>
      <c r="F614" s="1">
        <v>0</v>
      </c>
      <c r="G614" s="54">
        <f t="shared" si="18"/>
        <v>0</v>
      </c>
      <c r="H614" s="54">
        <f t="shared" si="19"/>
        <v>96100000</v>
      </c>
    </row>
    <row r="615" spans="5:8" x14ac:dyDescent="0.3">
      <c r="E615" s="37">
        <v>44364</v>
      </c>
      <c r="F615" s="1">
        <v>0</v>
      </c>
      <c r="G615" s="54">
        <f t="shared" si="18"/>
        <v>0</v>
      </c>
      <c r="H615" s="54">
        <f t="shared" si="19"/>
        <v>96100000</v>
      </c>
    </row>
    <row r="616" spans="5:8" x14ac:dyDescent="0.3">
      <c r="E616" s="37">
        <v>44365</v>
      </c>
      <c r="F616" s="1">
        <v>0</v>
      </c>
      <c r="G616" s="54">
        <f t="shared" si="18"/>
        <v>0</v>
      </c>
      <c r="H616" s="54">
        <f t="shared" si="19"/>
        <v>96100000</v>
      </c>
    </row>
    <row r="617" spans="5:8" x14ac:dyDescent="0.3">
      <c r="E617" s="37">
        <v>44368</v>
      </c>
      <c r="F617" s="1">
        <v>0</v>
      </c>
      <c r="G617" s="54">
        <f t="shared" si="18"/>
        <v>0</v>
      </c>
      <c r="H617" s="54">
        <f t="shared" si="19"/>
        <v>96100000</v>
      </c>
    </row>
    <row r="618" spans="5:8" x14ac:dyDescent="0.3">
      <c r="E618" s="37">
        <v>44369</v>
      </c>
      <c r="F618" s="1">
        <v>-6.1</v>
      </c>
      <c r="G618" s="54">
        <f t="shared" si="18"/>
        <v>-6100000</v>
      </c>
      <c r="H618" s="54">
        <f t="shared" si="19"/>
        <v>90000000</v>
      </c>
    </row>
    <row r="619" spans="5:8" x14ac:dyDescent="0.3">
      <c r="E619" s="37">
        <v>44370</v>
      </c>
      <c r="F619" s="1">
        <v>0</v>
      </c>
      <c r="G619" s="54">
        <f t="shared" si="18"/>
        <v>0</v>
      </c>
      <c r="H619" s="54">
        <f t="shared" si="19"/>
        <v>90000000</v>
      </c>
    </row>
    <row r="620" spans="5:8" x14ac:dyDescent="0.3">
      <c r="E620" s="37">
        <v>44371</v>
      </c>
      <c r="F620" s="1">
        <v>0</v>
      </c>
      <c r="G620" s="54">
        <f t="shared" si="18"/>
        <v>0</v>
      </c>
      <c r="H620" s="54">
        <f t="shared" si="19"/>
        <v>90000000</v>
      </c>
    </row>
    <row r="621" spans="5:8" x14ac:dyDescent="0.3">
      <c r="E621" s="37">
        <v>44372</v>
      </c>
      <c r="F621" s="1">
        <v>-31.1</v>
      </c>
      <c r="G621" s="54">
        <f t="shared" si="18"/>
        <v>-31100000</v>
      </c>
      <c r="H621" s="54">
        <f t="shared" si="19"/>
        <v>58900000</v>
      </c>
    </row>
    <row r="622" spans="5:8" x14ac:dyDescent="0.3">
      <c r="E622" s="37">
        <v>44375</v>
      </c>
      <c r="F622" s="1">
        <v>-3.6</v>
      </c>
      <c r="G622" s="54">
        <f t="shared" si="18"/>
        <v>-3600000</v>
      </c>
      <c r="H622" s="54">
        <f t="shared" si="19"/>
        <v>55300000</v>
      </c>
    </row>
    <row r="623" spans="5:8" x14ac:dyDescent="0.3">
      <c r="E623" s="37">
        <v>44376</v>
      </c>
      <c r="F623" s="1">
        <v>0</v>
      </c>
      <c r="G623" s="54">
        <f t="shared" si="18"/>
        <v>0</v>
      </c>
      <c r="H623" s="54">
        <f t="shared" si="19"/>
        <v>55300000</v>
      </c>
    </row>
    <row r="624" spans="5:8" x14ac:dyDescent="0.3">
      <c r="E624" s="37">
        <v>44377</v>
      </c>
      <c r="F624" s="1">
        <v>-19.399999999999999</v>
      </c>
      <c r="G624" s="54">
        <f t="shared" si="18"/>
        <v>-19400000</v>
      </c>
      <c r="H624" s="54">
        <f t="shared" si="19"/>
        <v>35900000</v>
      </c>
    </row>
    <row r="625" spans="5:8" x14ac:dyDescent="0.3">
      <c r="E625" s="37">
        <v>44378</v>
      </c>
      <c r="F625" s="1">
        <v>0</v>
      </c>
      <c r="G625" s="54">
        <f t="shared" si="18"/>
        <v>0</v>
      </c>
      <c r="H625" s="54">
        <f t="shared" si="19"/>
        <v>35900000</v>
      </c>
    </row>
    <row r="626" spans="5:8" x14ac:dyDescent="0.3">
      <c r="E626" s="37">
        <v>44379</v>
      </c>
      <c r="F626" s="1">
        <v>0</v>
      </c>
      <c r="G626" s="54">
        <f t="shared" si="18"/>
        <v>0</v>
      </c>
      <c r="H626" s="54">
        <f t="shared" si="19"/>
        <v>35900000</v>
      </c>
    </row>
    <row r="627" spans="5:8" x14ac:dyDescent="0.3">
      <c r="E627" s="37">
        <v>44382</v>
      </c>
      <c r="F627" s="1">
        <v>-13.6</v>
      </c>
      <c r="G627" s="54">
        <f t="shared" si="18"/>
        <v>-13600000</v>
      </c>
      <c r="H627" s="54">
        <f t="shared" si="19"/>
        <v>22300000</v>
      </c>
    </row>
    <row r="628" spans="5:8" x14ac:dyDescent="0.3">
      <c r="E628" s="37">
        <v>44383</v>
      </c>
      <c r="F628" s="1">
        <v>0</v>
      </c>
      <c r="G628" s="54">
        <f t="shared" si="18"/>
        <v>0</v>
      </c>
      <c r="H628" s="54">
        <f t="shared" si="19"/>
        <v>22300000</v>
      </c>
    </row>
    <row r="629" spans="5:8" x14ac:dyDescent="0.3">
      <c r="E629" s="37">
        <v>44384</v>
      </c>
      <c r="F629" s="1">
        <v>0</v>
      </c>
      <c r="G629" s="54">
        <f t="shared" si="18"/>
        <v>0</v>
      </c>
      <c r="H629" s="54">
        <f t="shared" si="19"/>
        <v>22300000</v>
      </c>
    </row>
    <row r="630" spans="5:8" x14ac:dyDescent="0.3">
      <c r="E630" s="37">
        <v>44385</v>
      </c>
      <c r="F630" s="1">
        <v>0</v>
      </c>
      <c r="G630" s="54">
        <f t="shared" si="18"/>
        <v>0</v>
      </c>
      <c r="H630" s="54">
        <f t="shared" si="19"/>
        <v>22300000</v>
      </c>
    </row>
    <row r="631" spans="5:8" x14ac:dyDescent="0.3">
      <c r="E631" s="37">
        <v>44386</v>
      </c>
      <c r="F631" s="1">
        <v>-3.6</v>
      </c>
      <c r="G631" s="54">
        <f t="shared" si="18"/>
        <v>-3600000</v>
      </c>
      <c r="H631" s="54">
        <f t="shared" si="19"/>
        <v>18700000</v>
      </c>
    </row>
    <row r="632" spans="5:8" x14ac:dyDescent="0.3">
      <c r="E632" s="37">
        <v>44389</v>
      </c>
      <c r="F632" s="1">
        <v>0</v>
      </c>
      <c r="G632" s="54">
        <f t="shared" si="18"/>
        <v>0</v>
      </c>
      <c r="H632" s="54">
        <f t="shared" si="19"/>
        <v>18700000</v>
      </c>
    </row>
    <row r="633" spans="5:8" x14ac:dyDescent="0.3">
      <c r="E633" s="37">
        <v>44390</v>
      </c>
      <c r="F633" s="1">
        <v>-7</v>
      </c>
      <c r="G633" s="54">
        <f t="shared" si="18"/>
        <v>-7000000</v>
      </c>
      <c r="H633" s="54">
        <f t="shared" si="19"/>
        <v>11700000</v>
      </c>
    </row>
    <row r="634" spans="5:8" x14ac:dyDescent="0.3">
      <c r="E634" s="37">
        <v>44391</v>
      </c>
      <c r="F634" s="1">
        <v>0</v>
      </c>
      <c r="G634" s="54">
        <f t="shared" si="18"/>
        <v>0</v>
      </c>
      <c r="H634" s="54">
        <f t="shared" si="19"/>
        <v>11700000</v>
      </c>
    </row>
    <row r="635" spans="5:8" x14ac:dyDescent="0.3">
      <c r="E635" s="37">
        <v>44392</v>
      </c>
      <c r="F635" s="1">
        <v>30</v>
      </c>
      <c r="G635" s="54">
        <f t="shared" si="18"/>
        <v>30000000</v>
      </c>
      <c r="H635" s="54">
        <f t="shared" si="19"/>
        <v>41700000</v>
      </c>
    </row>
    <row r="636" spans="5:8" x14ac:dyDescent="0.3">
      <c r="E636" s="37">
        <v>44393</v>
      </c>
      <c r="F636" s="1">
        <v>0</v>
      </c>
      <c r="G636" s="54">
        <f t="shared" si="18"/>
        <v>0</v>
      </c>
      <c r="H636" s="54">
        <f t="shared" si="19"/>
        <v>41700000</v>
      </c>
    </row>
    <row r="637" spans="5:8" x14ac:dyDescent="0.3">
      <c r="E637" s="37">
        <v>44396</v>
      </c>
      <c r="F637" s="1">
        <v>0</v>
      </c>
      <c r="G637" s="54">
        <f t="shared" si="18"/>
        <v>0</v>
      </c>
      <c r="H637" s="54">
        <f t="shared" si="19"/>
        <v>41700000</v>
      </c>
    </row>
    <row r="638" spans="5:8" x14ac:dyDescent="0.3">
      <c r="E638" s="37">
        <v>44397</v>
      </c>
      <c r="F638" s="1">
        <v>0</v>
      </c>
      <c r="G638" s="54">
        <f t="shared" si="18"/>
        <v>0</v>
      </c>
      <c r="H638" s="54">
        <f t="shared" si="19"/>
        <v>41700000</v>
      </c>
    </row>
    <row r="639" spans="5:8" x14ac:dyDescent="0.3">
      <c r="E639" s="37">
        <v>44398</v>
      </c>
      <c r="F639" s="1">
        <v>0</v>
      </c>
      <c r="G639" s="54">
        <f t="shared" si="18"/>
        <v>0</v>
      </c>
      <c r="H639" s="54">
        <f t="shared" si="19"/>
        <v>41700000</v>
      </c>
    </row>
    <row r="640" spans="5:8" x14ac:dyDescent="0.3">
      <c r="E640" s="37">
        <v>44399</v>
      </c>
      <c r="F640" s="1">
        <v>-6</v>
      </c>
      <c r="G640" s="54">
        <f t="shared" si="18"/>
        <v>-6000000</v>
      </c>
      <c r="H640" s="54">
        <f t="shared" si="19"/>
        <v>35700000</v>
      </c>
    </row>
    <row r="641" spans="5:8" x14ac:dyDescent="0.3">
      <c r="E641" s="37">
        <v>44400</v>
      </c>
      <c r="F641" s="1">
        <v>0</v>
      </c>
      <c r="G641" s="54">
        <f t="shared" si="18"/>
        <v>0</v>
      </c>
      <c r="H641" s="54">
        <f t="shared" si="19"/>
        <v>35700000</v>
      </c>
    </row>
    <row r="642" spans="5:8" x14ac:dyDescent="0.3">
      <c r="E642" s="37">
        <v>44403</v>
      </c>
      <c r="F642" s="1">
        <v>0</v>
      </c>
      <c r="G642" s="54">
        <f t="shared" si="18"/>
        <v>0</v>
      </c>
      <c r="H642" s="54">
        <f t="shared" si="19"/>
        <v>35700000</v>
      </c>
    </row>
    <row r="643" spans="5:8" x14ac:dyDescent="0.3">
      <c r="E643" s="37">
        <v>44404</v>
      </c>
      <c r="F643" s="1">
        <v>0</v>
      </c>
      <c r="G643" s="54">
        <f t="shared" si="18"/>
        <v>0</v>
      </c>
      <c r="H643" s="54">
        <f t="shared" si="19"/>
        <v>35700000</v>
      </c>
    </row>
    <row r="644" spans="5:8" x14ac:dyDescent="0.3">
      <c r="E644" s="37">
        <v>44405</v>
      </c>
      <c r="F644" s="1">
        <v>0</v>
      </c>
      <c r="G644" s="54">
        <f t="shared" si="18"/>
        <v>0</v>
      </c>
      <c r="H644" s="54">
        <f t="shared" si="19"/>
        <v>35700000</v>
      </c>
    </row>
    <row r="645" spans="5:8" x14ac:dyDescent="0.3">
      <c r="E645" s="37">
        <v>44406</v>
      </c>
      <c r="F645" s="1">
        <v>0.8</v>
      </c>
      <c r="G645" s="54">
        <f t="shared" si="18"/>
        <v>800000</v>
      </c>
      <c r="H645" s="54">
        <f t="shared" si="19"/>
        <v>36500000</v>
      </c>
    </row>
    <row r="646" spans="5:8" x14ac:dyDescent="0.3">
      <c r="E646" s="37">
        <v>44407</v>
      </c>
      <c r="F646" s="1">
        <v>0</v>
      </c>
      <c r="G646" s="54">
        <f t="shared" si="18"/>
        <v>0</v>
      </c>
      <c r="H646" s="54">
        <f t="shared" si="19"/>
        <v>36500000</v>
      </c>
    </row>
    <row r="647" spans="5:8" x14ac:dyDescent="0.3">
      <c r="E647" s="37">
        <v>44410</v>
      </c>
      <c r="F647" s="1">
        <v>26.6</v>
      </c>
      <c r="G647" s="54">
        <f t="shared" si="18"/>
        <v>26600000</v>
      </c>
      <c r="H647" s="54">
        <f t="shared" si="19"/>
        <v>63100000</v>
      </c>
    </row>
    <row r="648" spans="5:8" x14ac:dyDescent="0.3">
      <c r="E648" s="37">
        <v>44411</v>
      </c>
      <c r="F648" s="1">
        <v>-2</v>
      </c>
      <c r="G648" s="54">
        <f t="shared" si="18"/>
        <v>-2000000</v>
      </c>
      <c r="H648" s="54">
        <f t="shared" si="19"/>
        <v>61100000</v>
      </c>
    </row>
    <row r="649" spans="5:8" x14ac:dyDescent="0.3">
      <c r="E649" s="37">
        <v>44412</v>
      </c>
      <c r="F649" s="1">
        <v>0</v>
      </c>
      <c r="G649" s="54">
        <f t="shared" ref="G649:G690" si="20">+F649*1000000</f>
        <v>0</v>
      </c>
      <c r="H649" s="54">
        <f t="shared" si="19"/>
        <v>61100000</v>
      </c>
    </row>
    <row r="650" spans="5:8" x14ac:dyDescent="0.3">
      <c r="E650" s="37">
        <v>44413</v>
      </c>
      <c r="F650" s="1">
        <v>0</v>
      </c>
      <c r="G650" s="54">
        <f t="shared" si="20"/>
        <v>0</v>
      </c>
      <c r="H650" s="54">
        <f t="shared" ref="H650:H690" si="21">+H649+G650</f>
        <v>61100000</v>
      </c>
    </row>
    <row r="651" spans="5:8" x14ac:dyDescent="0.3">
      <c r="E651" s="37">
        <v>44414</v>
      </c>
      <c r="F651" s="1">
        <v>0</v>
      </c>
      <c r="G651" s="54">
        <f t="shared" si="20"/>
        <v>0</v>
      </c>
      <c r="H651" s="54">
        <f t="shared" si="21"/>
        <v>61100000</v>
      </c>
    </row>
    <row r="652" spans="5:8" x14ac:dyDescent="0.3">
      <c r="E652" s="37">
        <v>44417</v>
      </c>
      <c r="F652" s="1">
        <v>0</v>
      </c>
      <c r="G652" s="54">
        <f t="shared" si="20"/>
        <v>0</v>
      </c>
      <c r="H652" s="54">
        <f t="shared" si="21"/>
        <v>61100000</v>
      </c>
    </row>
    <row r="653" spans="5:8" x14ac:dyDescent="0.3">
      <c r="E653" s="37">
        <v>44418</v>
      </c>
      <c r="F653" s="1">
        <v>-17.3</v>
      </c>
      <c r="G653" s="54">
        <f t="shared" si="20"/>
        <v>-17300000</v>
      </c>
      <c r="H653" s="54">
        <f t="shared" si="21"/>
        <v>43800000</v>
      </c>
    </row>
    <row r="654" spans="5:8" x14ac:dyDescent="0.3">
      <c r="E654" s="37">
        <v>44419</v>
      </c>
      <c r="F654" s="1">
        <v>1</v>
      </c>
      <c r="G654" s="54">
        <f t="shared" si="20"/>
        <v>1000000</v>
      </c>
      <c r="H654" s="54">
        <f t="shared" si="21"/>
        <v>44800000</v>
      </c>
    </row>
    <row r="655" spans="5:8" x14ac:dyDescent="0.3">
      <c r="E655" s="37">
        <v>44420</v>
      </c>
      <c r="F655" s="1">
        <v>-9</v>
      </c>
      <c r="G655" s="54">
        <f t="shared" si="20"/>
        <v>-9000000</v>
      </c>
      <c r="H655" s="54">
        <f t="shared" si="21"/>
        <v>35800000</v>
      </c>
    </row>
    <row r="656" spans="5:8" x14ac:dyDescent="0.3">
      <c r="E656" s="37">
        <v>44421</v>
      </c>
      <c r="F656" s="1">
        <v>0</v>
      </c>
      <c r="G656" s="54">
        <f t="shared" si="20"/>
        <v>0</v>
      </c>
      <c r="H656" s="54">
        <f t="shared" si="21"/>
        <v>35800000</v>
      </c>
    </row>
    <row r="657" spans="5:8" x14ac:dyDescent="0.3">
      <c r="E657" s="37">
        <v>44425</v>
      </c>
      <c r="F657" s="1">
        <v>0</v>
      </c>
      <c r="G657" s="54">
        <f t="shared" si="20"/>
        <v>0</v>
      </c>
      <c r="H657" s="54">
        <f t="shared" si="21"/>
        <v>35800000</v>
      </c>
    </row>
    <row r="658" spans="5:8" x14ac:dyDescent="0.3">
      <c r="E658" s="37">
        <v>44426</v>
      </c>
      <c r="F658" s="1">
        <v>0</v>
      </c>
      <c r="G658" s="54">
        <f t="shared" si="20"/>
        <v>0</v>
      </c>
      <c r="H658" s="54">
        <f t="shared" si="21"/>
        <v>35800000</v>
      </c>
    </row>
    <row r="659" spans="5:8" x14ac:dyDescent="0.3">
      <c r="E659" s="37">
        <v>44427</v>
      </c>
      <c r="F659" s="1">
        <v>0</v>
      </c>
      <c r="G659" s="54">
        <f t="shared" si="20"/>
        <v>0</v>
      </c>
      <c r="H659" s="54">
        <f t="shared" si="21"/>
        <v>35800000</v>
      </c>
    </row>
    <row r="660" spans="5:8" x14ac:dyDescent="0.3">
      <c r="E660" s="37">
        <v>44428</v>
      </c>
      <c r="F660" s="1">
        <v>0</v>
      </c>
      <c r="G660" s="54">
        <f t="shared" si="20"/>
        <v>0</v>
      </c>
      <c r="H660" s="54">
        <f t="shared" si="21"/>
        <v>35800000</v>
      </c>
    </row>
    <row r="661" spans="5:8" x14ac:dyDescent="0.3">
      <c r="E661" s="37">
        <v>44431</v>
      </c>
      <c r="F661" s="1">
        <v>3.4</v>
      </c>
      <c r="G661" s="54">
        <f t="shared" si="20"/>
        <v>3400000</v>
      </c>
      <c r="H661" s="54">
        <f t="shared" si="21"/>
        <v>39200000</v>
      </c>
    </row>
    <row r="662" spans="5:8" x14ac:dyDescent="0.3">
      <c r="E662" s="37">
        <v>44432</v>
      </c>
      <c r="F662" s="1">
        <v>36</v>
      </c>
      <c r="G662" s="54">
        <f t="shared" si="20"/>
        <v>36000000</v>
      </c>
      <c r="H662" s="54">
        <f t="shared" si="21"/>
        <v>75200000</v>
      </c>
    </row>
    <row r="663" spans="5:8" x14ac:dyDescent="0.3">
      <c r="E663" s="37">
        <v>44433</v>
      </c>
      <c r="F663" s="1">
        <v>0</v>
      </c>
      <c r="G663" s="54">
        <f t="shared" si="20"/>
        <v>0</v>
      </c>
      <c r="H663" s="54">
        <f t="shared" si="21"/>
        <v>75200000</v>
      </c>
    </row>
    <row r="664" spans="5:8" x14ac:dyDescent="0.3">
      <c r="E664" s="37">
        <v>44434</v>
      </c>
      <c r="F664" s="1">
        <v>0</v>
      </c>
      <c r="G664" s="54">
        <f t="shared" si="20"/>
        <v>0</v>
      </c>
      <c r="H664" s="54">
        <f t="shared" si="21"/>
        <v>75200000</v>
      </c>
    </row>
    <row r="665" spans="5:8" x14ac:dyDescent="0.3">
      <c r="E665" s="37">
        <v>44435</v>
      </c>
      <c r="F665" s="1">
        <v>0</v>
      </c>
      <c r="G665" s="54">
        <f t="shared" si="20"/>
        <v>0</v>
      </c>
      <c r="H665" s="54">
        <f t="shared" si="21"/>
        <v>75200000</v>
      </c>
    </row>
    <row r="666" spans="5:8" x14ac:dyDescent="0.3">
      <c r="E666" s="37">
        <v>44438</v>
      </c>
      <c r="F666" s="1">
        <v>0</v>
      </c>
      <c r="G666" s="54">
        <f t="shared" si="20"/>
        <v>0</v>
      </c>
      <c r="H666" s="54">
        <f t="shared" si="21"/>
        <v>75200000</v>
      </c>
    </row>
    <row r="667" spans="5:8" x14ac:dyDescent="0.3">
      <c r="E667" s="37">
        <v>44439</v>
      </c>
      <c r="F667" s="1">
        <v>13.9</v>
      </c>
      <c r="G667" s="54">
        <f t="shared" si="20"/>
        <v>13900000</v>
      </c>
      <c r="H667" s="54">
        <f t="shared" si="21"/>
        <v>89100000</v>
      </c>
    </row>
    <row r="668" spans="5:8" x14ac:dyDescent="0.3">
      <c r="E668" s="37">
        <v>44440</v>
      </c>
      <c r="F668" s="1">
        <v>0</v>
      </c>
      <c r="G668" s="54">
        <f t="shared" si="20"/>
        <v>0</v>
      </c>
      <c r="H668" s="54">
        <f t="shared" si="21"/>
        <v>89100000</v>
      </c>
    </row>
    <row r="669" spans="5:8" x14ac:dyDescent="0.3">
      <c r="E669" s="37">
        <v>44441</v>
      </c>
      <c r="F669" s="1">
        <v>0</v>
      </c>
      <c r="G669" s="54">
        <f t="shared" si="20"/>
        <v>0</v>
      </c>
      <c r="H669" s="54">
        <f t="shared" si="21"/>
        <v>89100000</v>
      </c>
    </row>
    <row r="670" spans="5:8" x14ac:dyDescent="0.3">
      <c r="E670" s="37">
        <v>44442</v>
      </c>
      <c r="F670" s="1">
        <v>0</v>
      </c>
      <c r="G670" s="54">
        <f t="shared" si="20"/>
        <v>0</v>
      </c>
      <c r="H670" s="54">
        <f t="shared" si="21"/>
        <v>89100000</v>
      </c>
    </row>
    <row r="671" spans="5:8" x14ac:dyDescent="0.3">
      <c r="E671" s="37">
        <v>44445</v>
      </c>
      <c r="F671" s="1">
        <v>-11.3</v>
      </c>
      <c r="G671" s="54">
        <f t="shared" si="20"/>
        <v>-11300000</v>
      </c>
      <c r="H671" s="54">
        <f t="shared" si="21"/>
        <v>77800000</v>
      </c>
    </row>
    <row r="672" spans="5:8" x14ac:dyDescent="0.3">
      <c r="E672" s="37">
        <v>44446</v>
      </c>
      <c r="F672" s="1">
        <v>-21</v>
      </c>
      <c r="G672" s="54">
        <f t="shared" si="20"/>
        <v>-21000000</v>
      </c>
      <c r="H672" s="54">
        <f t="shared" si="21"/>
        <v>56800000</v>
      </c>
    </row>
    <row r="673" spans="5:8" x14ac:dyDescent="0.3">
      <c r="E673" s="37">
        <v>44447</v>
      </c>
      <c r="F673" s="1">
        <v>3</v>
      </c>
      <c r="G673" s="54">
        <f t="shared" si="20"/>
        <v>3000000</v>
      </c>
      <c r="H673" s="54">
        <f t="shared" si="21"/>
        <v>59800000</v>
      </c>
    </row>
    <row r="674" spans="5:8" x14ac:dyDescent="0.3">
      <c r="E674" s="37">
        <v>44448</v>
      </c>
      <c r="F674" s="1">
        <v>4</v>
      </c>
      <c r="G674" s="54">
        <f t="shared" si="20"/>
        <v>4000000</v>
      </c>
      <c r="H674" s="54">
        <f t="shared" si="21"/>
        <v>63800000</v>
      </c>
    </row>
    <row r="675" spans="5:8" x14ac:dyDescent="0.3">
      <c r="E675" s="37">
        <v>44449</v>
      </c>
      <c r="F675" s="1">
        <v>0</v>
      </c>
      <c r="G675" s="54">
        <f t="shared" si="20"/>
        <v>0</v>
      </c>
      <c r="H675" s="54">
        <f t="shared" si="21"/>
        <v>63800000</v>
      </c>
    </row>
    <row r="676" spans="5:8" x14ac:dyDescent="0.3">
      <c r="E676" s="37">
        <v>44452</v>
      </c>
      <c r="F676" s="1">
        <v>10.1</v>
      </c>
      <c r="G676" s="54">
        <f t="shared" si="20"/>
        <v>10100000</v>
      </c>
      <c r="H676" s="54">
        <f t="shared" si="21"/>
        <v>73900000</v>
      </c>
    </row>
    <row r="677" spans="5:8" x14ac:dyDescent="0.3">
      <c r="E677" s="37">
        <v>44453</v>
      </c>
      <c r="F677" s="1">
        <v>-7.4</v>
      </c>
      <c r="G677" s="54">
        <f t="shared" si="20"/>
        <v>-7400000</v>
      </c>
      <c r="H677" s="54">
        <f t="shared" si="21"/>
        <v>66500000</v>
      </c>
    </row>
    <row r="678" spans="5:8" x14ac:dyDescent="0.3">
      <c r="E678" s="37">
        <v>44454</v>
      </c>
      <c r="F678" s="1">
        <v>0</v>
      </c>
      <c r="G678" s="54">
        <f t="shared" si="20"/>
        <v>0</v>
      </c>
      <c r="H678" s="54">
        <f t="shared" si="21"/>
        <v>66500000</v>
      </c>
    </row>
    <row r="679" spans="5:8" x14ac:dyDescent="0.3">
      <c r="E679" s="37">
        <v>44455</v>
      </c>
      <c r="F679" s="1">
        <v>9.9</v>
      </c>
      <c r="G679" s="54">
        <f t="shared" si="20"/>
        <v>9900000</v>
      </c>
      <c r="H679" s="54">
        <f t="shared" si="21"/>
        <v>76400000</v>
      </c>
    </row>
    <row r="680" spans="5:8" x14ac:dyDescent="0.3">
      <c r="E680" s="37">
        <v>44456</v>
      </c>
      <c r="F680" s="1">
        <v>0</v>
      </c>
      <c r="G680" s="54">
        <f t="shared" si="20"/>
        <v>0</v>
      </c>
      <c r="H680" s="54">
        <f t="shared" si="21"/>
        <v>76400000</v>
      </c>
    </row>
    <row r="681" spans="5:8" x14ac:dyDescent="0.3">
      <c r="E681" s="37">
        <v>44462</v>
      </c>
      <c r="F681" s="1">
        <v>17.600000000000001</v>
      </c>
      <c r="G681" s="54">
        <f t="shared" si="20"/>
        <v>17600000</v>
      </c>
      <c r="H681" s="54">
        <f t="shared" si="21"/>
        <v>94000000</v>
      </c>
    </row>
    <row r="682" spans="5:8" x14ac:dyDescent="0.3">
      <c r="E682" s="37">
        <v>44463</v>
      </c>
      <c r="F682" s="1">
        <v>2</v>
      </c>
      <c r="G682" s="54">
        <f t="shared" si="20"/>
        <v>2000000</v>
      </c>
      <c r="H682" s="54">
        <f t="shared" si="21"/>
        <v>96000000</v>
      </c>
    </row>
    <row r="683" spans="5:8" x14ac:dyDescent="0.3">
      <c r="E683" s="37">
        <v>44466</v>
      </c>
      <c r="F683" s="1">
        <v>5</v>
      </c>
      <c r="G683" s="54">
        <f t="shared" si="20"/>
        <v>5000000</v>
      </c>
      <c r="H683" s="54">
        <f t="shared" si="21"/>
        <v>101000000</v>
      </c>
    </row>
    <row r="684" spans="5:8" x14ac:dyDescent="0.3">
      <c r="E684" s="37">
        <v>44467</v>
      </c>
      <c r="F684" s="1">
        <v>43.5</v>
      </c>
      <c r="G684" s="54">
        <f t="shared" si="20"/>
        <v>43500000</v>
      </c>
      <c r="H684" s="54">
        <f t="shared" si="21"/>
        <v>144500000</v>
      </c>
    </row>
    <row r="685" spans="5:8" x14ac:dyDescent="0.3">
      <c r="E685" s="37">
        <v>44468</v>
      </c>
      <c r="F685" s="1">
        <v>0</v>
      </c>
      <c r="G685" s="54">
        <f t="shared" si="20"/>
        <v>0</v>
      </c>
      <c r="H685" s="54">
        <f t="shared" si="21"/>
        <v>144500000</v>
      </c>
    </row>
    <row r="686" spans="5:8" x14ac:dyDescent="0.3">
      <c r="E686" s="37">
        <v>44469</v>
      </c>
      <c r="F686" s="1">
        <v>0</v>
      </c>
      <c r="G686" s="54">
        <f t="shared" si="20"/>
        <v>0</v>
      </c>
      <c r="H686" s="54">
        <f t="shared" si="21"/>
        <v>144500000</v>
      </c>
    </row>
    <row r="687" spans="5:8" x14ac:dyDescent="0.3">
      <c r="E687" s="37">
        <v>44470</v>
      </c>
      <c r="F687" s="1">
        <v>27.3</v>
      </c>
      <c r="G687" s="54">
        <f t="shared" si="20"/>
        <v>27300000</v>
      </c>
      <c r="H687" s="54">
        <f t="shared" si="21"/>
        <v>171800000</v>
      </c>
    </row>
    <row r="688" spans="5:8" x14ac:dyDescent="0.3">
      <c r="E688" s="37">
        <v>44474</v>
      </c>
      <c r="F688" s="1">
        <v>6.2</v>
      </c>
      <c r="G688" s="54">
        <f t="shared" si="20"/>
        <v>6200000</v>
      </c>
      <c r="H688" s="54">
        <f t="shared" si="21"/>
        <v>178000000</v>
      </c>
    </row>
    <row r="689" spans="5:8" x14ac:dyDescent="0.3">
      <c r="E689" s="37">
        <v>44475</v>
      </c>
      <c r="F689" s="1">
        <v>14.1</v>
      </c>
      <c r="G689" s="54">
        <f t="shared" si="20"/>
        <v>14100000</v>
      </c>
      <c r="H689" s="54">
        <f t="shared" si="21"/>
        <v>192100000</v>
      </c>
    </row>
    <row r="690" spans="5:8" x14ac:dyDescent="0.3">
      <c r="E690" s="37">
        <v>44476</v>
      </c>
      <c r="F690" s="1">
        <v>-25</v>
      </c>
      <c r="G690" s="54">
        <f t="shared" si="20"/>
        <v>-25000000</v>
      </c>
      <c r="H690" s="54">
        <f t="shared" si="21"/>
        <v>167100000</v>
      </c>
    </row>
  </sheetData>
  <phoneticPr fontId="1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P933"/>
  <sheetViews>
    <sheetView workbookViewId="0">
      <pane xSplit="13" ySplit="10" topLeftCell="N840" activePane="bottomRight" state="frozen"/>
      <selection pane="topRight" activeCell="N1" sqref="N1"/>
      <selection pane="bottomLeft" activeCell="A11" sqref="A11"/>
      <selection pane="bottomRight" activeCell="G919" sqref="G919"/>
    </sheetView>
  </sheetViews>
  <sheetFormatPr defaultRowHeight="16.5" x14ac:dyDescent="0.3"/>
  <cols>
    <col min="6" max="6" width="11.125" bestFit="1" customWidth="1"/>
    <col min="12" max="12" width="12.75" bestFit="1" customWidth="1"/>
    <col min="16" max="16" width="11.875" customWidth="1"/>
  </cols>
  <sheetData>
    <row r="1" spans="5:16" x14ac:dyDescent="0.3">
      <c r="G1" t="s">
        <v>80</v>
      </c>
      <c r="H1" t="s">
        <v>79</v>
      </c>
      <c r="I1" t="s">
        <v>81</v>
      </c>
      <c r="L1" t="s">
        <v>78</v>
      </c>
      <c r="M1" t="s">
        <v>73</v>
      </c>
      <c r="P1" t="s">
        <v>82</v>
      </c>
    </row>
    <row r="2" spans="5:16" x14ac:dyDescent="0.3">
      <c r="G2">
        <f>G4*250</f>
        <v>272.58676789587861</v>
      </c>
      <c r="H2">
        <f>H4*250</f>
        <v>132.37527114967472</v>
      </c>
      <c r="I2">
        <f>I4*250</f>
        <v>404.96203904555301</v>
      </c>
      <c r="L2">
        <f>L4*250</f>
        <v>169.00759219088954</v>
      </c>
      <c r="M2">
        <f>M4*250</f>
        <v>441.59436008676801</v>
      </c>
      <c r="P2" t="s">
        <v>83</v>
      </c>
    </row>
    <row r="3" spans="5:16" x14ac:dyDescent="0.3">
      <c r="P3" t="s">
        <v>84</v>
      </c>
    </row>
    <row r="4" spans="5:16" x14ac:dyDescent="0.3">
      <c r="E4" t="s">
        <v>74</v>
      </c>
      <c r="G4">
        <f>AVERAGE(G11:G932)</f>
        <v>1.0903470715835144</v>
      </c>
      <c r="H4">
        <f>AVERAGE(H11:H932)</f>
        <v>0.52950108459869882</v>
      </c>
      <c r="I4">
        <f>AVERAGE(I11:I932)</f>
        <v>1.619848156182212</v>
      </c>
      <c r="L4">
        <f>AVERAGE(L11:L932)</f>
        <v>0.67603036876355815</v>
      </c>
      <c r="M4">
        <f>AVERAGE(M11:M932)</f>
        <v>1.766377440347072</v>
      </c>
    </row>
    <row r="5" spans="5:16" x14ac:dyDescent="0.3">
      <c r="E5" t="s">
        <v>75</v>
      </c>
      <c r="G5">
        <f>STDEV(G11:G932)</f>
        <v>8.5539816235863331</v>
      </c>
      <c r="H5">
        <f>STDEV(H11:H932)</f>
        <v>8.7570884934544377</v>
      </c>
      <c r="I5">
        <f>STDEV(I11:I932)</f>
        <v>12.177860635679956</v>
      </c>
      <c r="L5">
        <f>STDEV(L11:L932)</f>
        <v>10.14019213300176</v>
      </c>
      <c r="M5">
        <f>STDEV(M11:M932)</f>
        <v>12.863545005951588</v>
      </c>
    </row>
    <row r="6" spans="5:16" x14ac:dyDescent="0.3">
      <c r="F6" t="s">
        <v>70</v>
      </c>
      <c r="G6">
        <f>G4/G5*250/SQRT(250)</f>
        <v>2.0154241252934582</v>
      </c>
      <c r="H6">
        <f>H4/H5*250/SQRT(250)</f>
        <v>0.95604232623260543</v>
      </c>
      <c r="I6">
        <f>I4/I5*250/SQRT(250)</f>
        <v>2.1031648293591827</v>
      </c>
      <c r="L6">
        <f>L4/L5*250/SQRT(250)</f>
        <v>1.0541199341671392</v>
      </c>
      <c r="M6">
        <f>M4/M5*250/SQRT(250)</f>
        <v>2.1711650701461274</v>
      </c>
    </row>
    <row r="8" spans="5:16" x14ac:dyDescent="0.3">
      <c r="E8" t="s">
        <v>76</v>
      </c>
      <c r="G8">
        <f>SUMIF(G11:G932, "&lt;&gt;0")/COUNTIF(G11:G932, "&lt;&gt;0")</f>
        <v>3.4546391752577326</v>
      </c>
      <c r="H8">
        <f>SUMIF(H11:H932, "&lt;&gt;0")/COUNTIF(H11:H932, "&lt;&gt;0")</f>
        <v>1.379096045197741</v>
      </c>
      <c r="L8">
        <f>SUMIF(L11:L932, "&lt;&gt;0")/COUNTIF(L11:L932, "&lt;&gt;0")</f>
        <v>1.7362116991643473</v>
      </c>
    </row>
    <row r="9" spans="5:16" x14ac:dyDescent="0.3">
      <c r="E9" t="s">
        <v>77</v>
      </c>
    </row>
    <row r="10" spans="5:16" x14ac:dyDescent="0.3">
      <c r="F10" s="1" t="s">
        <v>12</v>
      </c>
      <c r="G10" s="1" t="s">
        <v>0</v>
      </c>
      <c r="H10" t="s">
        <v>0</v>
      </c>
      <c r="I10" t="s">
        <v>69</v>
      </c>
      <c r="J10" t="s">
        <v>71</v>
      </c>
      <c r="L10" t="s">
        <v>0</v>
      </c>
      <c r="N10" t="s">
        <v>71</v>
      </c>
    </row>
    <row r="11" spans="5:16" x14ac:dyDescent="0.3">
      <c r="F11" s="37">
        <v>42737</v>
      </c>
      <c r="G11" s="1">
        <v>0</v>
      </c>
      <c r="H11">
        <v>0</v>
      </c>
      <c r="I11">
        <f t="shared" ref="I11:I74" si="0">+G11+H11</f>
        <v>0</v>
      </c>
      <c r="J11">
        <f>+I11</f>
        <v>0</v>
      </c>
      <c r="L11">
        <v>5.3</v>
      </c>
      <c r="M11">
        <f>+G11+L11</f>
        <v>5.3</v>
      </c>
      <c r="N11">
        <f>+M11</f>
        <v>5.3</v>
      </c>
    </row>
    <row r="12" spans="5:16" x14ac:dyDescent="0.3">
      <c r="F12" s="37">
        <v>42738</v>
      </c>
      <c r="G12" s="1">
        <v>0</v>
      </c>
      <c r="H12">
        <v>0</v>
      </c>
      <c r="I12">
        <f t="shared" si="0"/>
        <v>0</v>
      </c>
      <c r="J12">
        <f>+I12+J11</f>
        <v>0</v>
      </c>
      <c r="L12">
        <v>0</v>
      </c>
      <c r="M12">
        <f t="shared" ref="M12:M75" si="1">+G12+L12</f>
        <v>0</v>
      </c>
      <c r="N12">
        <f>+M12+N11</f>
        <v>5.3</v>
      </c>
    </row>
    <row r="13" spans="5:16" x14ac:dyDescent="0.3">
      <c r="F13" s="37">
        <v>42739</v>
      </c>
      <c r="G13" s="1">
        <v>0</v>
      </c>
      <c r="H13">
        <v>0</v>
      </c>
      <c r="I13">
        <f t="shared" si="0"/>
        <v>0</v>
      </c>
      <c r="J13">
        <f t="shared" ref="J13:J76" si="2">+I13+J12</f>
        <v>0</v>
      </c>
      <c r="L13">
        <v>0</v>
      </c>
      <c r="M13">
        <f t="shared" si="1"/>
        <v>0</v>
      </c>
      <c r="N13">
        <f t="shared" ref="N13:N76" si="3">+M13+N12</f>
        <v>5.3</v>
      </c>
    </row>
    <row r="14" spans="5:16" x14ac:dyDescent="0.3">
      <c r="F14" s="37">
        <v>42740</v>
      </c>
      <c r="G14" s="1">
        <v>0</v>
      </c>
      <c r="H14">
        <v>0</v>
      </c>
      <c r="I14">
        <f t="shared" si="0"/>
        <v>0</v>
      </c>
      <c r="J14">
        <f t="shared" si="2"/>
        <v>0</v>
      </c>
      <c r="L14">
        <v>0</v>
      </c>
      <c r="M14">
        <f t="shared" si="1"/>
        <v>0</v>
      </c>
      <c r="N14">
        <f t="shared" si="3"/>
        <v>5.3</v>
      </c>
    </row>
    <row r="15" spans="5:16" x14ac:dyDescent="0.3">
      <c r="F15" s="37">
        <v>42741</v>
      </c>
      <c r="G15" s="1">
        <v>41</v>
      </c>
      <c r="H15">
        <v>0</v>
      </c>
      <c r="I15">
        <f t="shared" si="0"/>
        <v>41</v>
      </c>
      <c r="J15">
        <f t="shared" si="2"/>
        <v>41</v>
      </c>
      <c r="L15">
        <v>0</v>
      </c>
      <c r="M15">
        <f t="shared" si="1"/>
        <v>41</v>
      </c>
      <c r="N15">
        <f t="shared" si="3"/>
        <v>46.3</v>
      </c>
    </row>
    <row r="16" spans="5:16" x14ac:dyDescent="0.3">
      <c r="F16" s="37">
        <v>42744</v>
      </c>
      <c r="G16" s="1">
        <v>-15.1</v>
      </c>
      <c r="H16">
        <v>0</v>
      </c>
      <c r="I16">
        <f t="shared" si="0"/>
        <v>-15.1</v>
      </c>
      <c r="J16">
        <f t="shared" si="2"/>
        <v>25.9</v>
      </c>
      <c r="L16">
        <v>0</v>
      </c>
      <c r="M16">
        <f t="shared" si="1"/>
        <v>-15.1</v>
      </c>
      <c r="N16">
        <f t="shared" si="3"/>
        <v>31.199999999999996</v>
      </c>
    </row>
    <row r="17" spans="6:14" x14ac:dyDescent="0.3">
      <c r="F17" s="37">
        <v>42745</v>
      </c>
      <c r="G17" s="1">
        <v>0</v>
      </c>
      <c r="H17">
        <v>-3.3</v>
      </c>
      <c r="I17">
        <f t="shared" si="0"/>
        <v>-3.3</v>
      </c>
      <c r="J17">
        <f t="shared" si="2"/>
        <v>22.599999999999998</v>
      </c>
      <c r="L17">
        <v>0</v>
      </c>
      <c r="M17">
        <f t="shared" si="1"/>
        <v>0</v>
      </c>
      <c r="N17">
        <f t="shared" si="3"/>
        <v>31.199999999999996</v>
      </c>
    </row>
    <row r="18" spans="6:14" x14ac:dyDescent="0.3">
      <c r="F18" s="37">
        <v>42746</v>
      </c>
      <c r="G18" s="1">
        <v>2</v>
      </c>
      <c r="H18">
        <v>0</v>
      </c>
      <c r="I18">
        <f t="shared" si="0"/>
        <v>2</v>
      </c>
      <c r="J18">
        <f t="shared" si="2"/>
        <v>24.599999999999998</v>
      </c>
      <c r="L18">
        <v>0</v>
      </c>
      <c r="M18">
        <f t="shared" si="1"/>
        <v>2</v>
      </c>
      <c r="N18">
        <f t="shared" si="3"/>
        <v>33.199999999999996</v>
      </c>
    </row>
    <row r="19" spans="6:14" x14ac:dyDescent="0.3">
      <c r="F19" s="37">
        <v>42747</v>
      </c>
      <c r="G19" s="1">
        <v>0</v>
      </c>
      <c r="H19">
        <v>13.2</v>
      </c>
      <c r="I19">
        <f t="shared" si="0"/>
        <v>13.2</v>
      </c>
      <c r="J19">
        <f t="shared" si="2"/>
        <v>37.799999999999997</v>
      </c>
      <c r="L19">
        <v>21.5</v>
      </c>
      <c r="M19">
        <f t="shared" si="1"/>
        <v>21.5</v>
      </c>
      <c r="N19">
        <f t="shared" si="3"/>
        <v>54.699999999999996</v>
      </c>
    </row>
    <row r="20" spans="6:14" x14ac:dyDescent="0.3">
      <c r="F20" s="37">
        <v>42748</v>
      </c>
      <c r="G20" s="1">
        <v>0</v>
      </c>
      <c r="H20">
        <v>0</v>
      </c>
      <c r="I20">
        <f t="shared" si="0"/>
        <v>0</v>
      </c>
      <c r="J20">
        <f t="shared" si="2"/>
        <v>37.799999999999997</v>
      </c>
      <c r="L20">
        <v>0</v>
      </c>
      <c r="M20">
        <f t="shared" si="1"/>
        <v>0</v>
      </c>
      <c r="N20">
        <f t="shared" si="3"/>
        <v>54.699999999999996</v>
      </c>
    </row>
    <row r="21" spans="6:14" x14ac:dyDescent="0.3">
      <c r="F21" s="37">
        <v>42751</v>
      </c>
      <c r="G21" s="1">
        <v>0</v>
      </c>
      <c r="H21">
        <v>0</v>
      </c>
      <c r="I21">
        <f t="shared" si="0"/>
        <v>0</v>
      </c>
      <c r="J21">
        <f t="shared" si="2"/>
        <v>37.799999999999997</v>
      </c>
      <c r="L21">
        <v>0</v>
      </c>
      <c r="M21">
        <f t="shared" si="1"/>
        <v>0</v>
      </c>
      <c r="N21">
        <f t="shared" si="3"/>
        <v>54.699999999999996</v>
      </c>
    </row>
    <row r="22" spans="6:14" x14ac:dyDescent="0.3">
      <c r="F22" s="37">
        <v>42752</v>
      </c>
      <c r="G22" s="1">
        <v>0</v>
      </c>
      <c r="H22">
        <v>-4.2</v>
      </c>
      <c r="I22">
        <f t="shared" si="0"/>
        <v>-4.2</v>
      </c>
      <c r="J22">
        <f t="shared" si="2"/>
        <v>33.599999999999994</v>
      </c>
      <c r="L22">
        <v>0</v>
      </c>
      <c r="M22">
        <f t="shared" si="1"/>
        <v>0</v>
      </c>
      <c r="N22">
        <f t="shared" si="3"/>
        <v>54.699999999999996</v>
      </c>
    </row>
    <row r="23" spans="6:14" x14ac:dyDescent="0.3">
      <c r="F23" s="37">
        <v>42753</v>
      </c>
      <c r="G23" s="1">
        <v>9.9</v>
      </c>
      <c r="H23">
        <v>0</v>
      </c>
      <c r="I23">
        <f t="shared" si="0"/>
        <v>9.9</v>
      </c>
      <c r="J23">
        <f t="shared" si="2"/>
        <v>43.499999999999993</v>
      </c>
      <c r="L23">
        <v>0</v>
      </c>
      <c r="M23">
        <f t="shared" si="1"/>
        <v>9.9</v>
      </c>
      <c r="N23">
        <f t="shared" si="3"/>
        <v>64.599999999999994</v>
      </c>
    </row>
    <row r="24" spans="6:14" x14ac:dyDescent="0.3">
      <c r="F24" s="37">
        <v>42754</v>
      </c>
      <c r="G24" s="1">
        <v>0</v>
      </c>
      <c r="H24">
        <v>0</v>
      </c>
      <c r="I24">
        <f t="shared" si="0"/>
        <v>0</v>
      </c>
      <c r="J24">
        <f t="shared" si="2"/>
        <v>43.499999999999993</v>
      </c>
      <c r="L24">
        <v>0</v>
      </c>
      <c r="M24">
        <f t="shared" si="1"/>
        <v>0</v>
      </c>
      <c r="N24">
        <f t="shared" si="3"/>
        <v>64.599999999999994</v>
      </c>
    </row>
    <row r="25" spans="6:14" x14ac:dyDescent="0.3">
      <c r="F25" s="37">
        <v>42755</v>
      </c>
      <c r="G25" s="1">
        <v>0</v>
      </c>
      <c r="H25">
        <v>21.3</v>
      </c>
      <c r="I25">
        <f t="shared" si="0"/>
        <v>21.3</v>
      </c>
      <c r="J25">
        <f t="shared" si="2"/>
        <v>64.8</v>
      </c>
      <c r="L25">
        <v>22.6</v>
      </c>
      <c r="M25">
        <f t="shared" si="1"/>
        <v>22.6</v>
      </c>
      <c r="N25">
        <f t="shared" si="3"/>
        <v>87.199999999999989</v>
      </c>
    </row>
    <row r="26" spans="6:14" x14ac:dyDescent="0.3">
      <c r="F26" s="37">
        <v>42758</v>
      </c>
      <c r="G26" s="1">
        <v>0.6</v>
      </c>
      <c r="H26">
        <v>0</v>
      </c>
      <c r="I26">
        <f t="shared" si="0"/>
        <v>0.6</v>
      </c>
      <c r="J26">
        <f t="shared" si="2"/>
        <v>65.399999999999991</v>
      </c>
      <c r="L26">
        <v>-13.3</v>
      </c>
      <c r="M26">
        <f t="shared" si="1"/>
        <v>-12.700000000000001</v>
      </c>
      <c r="N26">
        <f t="shared" si="3"/>
        <v>74.499999999999986</v>
      </c>
    </row>
    <row r="27" spans="6:14" x14ac:dyDescent="0.3">
      <c r="F27" s="37">
        <v>42759</v>
      </c>
      <c r="G27" s="1">
        <v>0</v>
      </c>
      <c r="H27">
        <v>0</v>
      </c>
      <c r="I27">
        <f t="shared" si="0"/>
        <v>0</v>
      </c>
      <c r="J27">
        <f t="shared" si="2"/>
        <v>65.399999999999991</v>
      </c>
      <c r="L27">
        <v>-5.8</v>
      </c>
      <c r="M27">
        <f t="shared" si="1"/>
        <v>-5.8</v>
      </c>
      <c r="N27">
        <f t="shared" si="3"/>
        <v>68.699999999999989</v>
      </c>
    </row>
    <row r="28" spans="6:14" x14ac:dyDescent="0.3">
      <c r="F28" s="37">
        <v>42760</v>
      </c>
      <c r="G28" s="1">
        <v>0</v>
      </c>
      <c r="H28">
        <v>0</v>
      </c>
      <c r="I28">
        <f t="shared" si="0"/>
        <v>0</v>
      </c>
      <c r="J28">
        <f t="shared" si="2"/>
        <v>65.399999999999991</v>
      </c>
      <c r="L28">
        <v>0</v>
      </c>
      <c r="M28">
        <f t="shared" si="1"/>
        <v>0</v>
      </c>
      <c r="N28">
        <f t="shared" si="3"/>
        <v>68.699999999999989</v>
      </c>
    </row>
    <row r="29" spans="6:14" x14ac:dyDescent="0.3">
      <c r="F29" s="37">
        <v>42761</v>
      </c>
      <c r="G29" s="1">
        <v>-11.2</v>
      </c>
      <c r="H29">
        <v>0</v>
      </c>
      <c r="I29">
        <f t="shared" si="0"/>
        <v>-11.2</v>
      </c>
      <c r="J29">
        <f t="shared" si="2"/>
        <v>54.199999999999989</v>
      </c>
      <c r="L29">
        <v>0</v>
      </c>
      <c r="M29">
        <f t="shared" si="1"/>
        <v>-11.2</v>
      </c>
      <c r="N29">
        <f t="shared" si="3"/>
        <v>57.499999999999986</v>
      </c>
    </row>
    <row r="30" spans="6:14" x14ac:dyDescent="0.3">
      <c r="F30" s="37">
        <v>42766</v>
      </c>
      <c r="G30" s="1">
        <v>0</v>
      </c>
      <c r="H30">
        <v>10.3</v>
      </c>
      <c r="I30">
        <f t="shared" si="0"/>
        <v>10.3</v>
      </c>
      <c r="J30">
        <f t="shared" si="2"/>
        <v>64.499999999999986</v>
      </c>
      <c r="L30">
        <v>0</v>
      </c>
      <c r="M30">
        <f t="shared" si="1"/>
        <v>0</v>
      </c>
      <c r="N30">
        <f t="shared" si="3"/>
        <v>57.499999999999986</v>
      </c>
    </row>
    <row r="31" spans="6:14" x14ac:dyDescent="0.3">
      <c r="F31" s="37">
        <v>42767</v>
      </c>
      <c r="G31" s="1">
        <v>-9.5</v>
      </c>
      <c r="H31">
        <v>0</v>
      </c>
      <c r="I31">
        <f t="shared" si="0"/>
        <v>-9.5</v>
      </c>
      <c r="J31">
        <f t="shared" si="2"/>
        <v>54.999999999999986</v>
      </c>
      <c r="L31">
        <v>0</v>
      </c>
      <c r="M31">
        <f t="shared" si="1"/>
        <v>-9.5</v>
      </c>
      <c r="N31">
        <f t="shared" si="3"/>
        <v>47.999999999999986</v>
      </c>
    </row>
    <row r="32" spans="6:14" x14ac:dyDescent="0.3">
      <c r="F32" s="37">
        <v>42768</v>
      </c>
      <c r="G32" s="1">
        <v>0</v>
      </c>
      <c r="H32">
        <v>5.0999999999999996</v>
      </c>
      <c r="I32">
        <f t="shared" si="0"/>
        <v>5.0999999999999996</v>
      </c>
      <c r="J32">
        <f t="shared" si="2"/>
        <v>60.099999999999987</v>
      </c>
      <c r="L32">
        <v>0</v>
      </c>
      <c r="M32">
        <f t="shared" si="1"/>
        <v>0</v>
      </c>
      <c r="N32">
        <f t="shared" si="3"/>
        <v>47.999999999999986</v>
      </c>
    </row>
    <row r="33" spans="6:14" x14ac:dyDescent="0.3">
      <c r="F33" s="37">
        <v>42769</v>
      </c>
      <c r="G33" s="1">
        <v>0</v>
      </c>
      <c r="H33">
        <v>0</v>
      </c>
      <c r="I33">
        <f t="shared" si="0"/>
        <v>0</v>
      </c>
      <c r="J33">
        <f t="shared" si="2"/>
        <v>60.099999999999987</v>
      </c>
      <c r="L33">
        <v>0</v>
      </c>
      <c r="M33">
        <f t="shared" si="1"/>
        <v>0</v>
      </c>
      <c r="N33">
        <f t="shared" si="3"/>
        <v>47.999999999999986</v>
      </c>
    </row>
    <row r="34" spans="6:14" x14ac:dyDescent="0.3">
      <c r="F34" s="37">
        <v>42772</v>
      </c>
      <c r="G34" s="1">
        <v>0</v>
      </c>
      <c r="H34">
        <v>0</v>
      </c>
      <c r="I34">
        <f t="shared" si="0"/>
        <v>0</v>
      </c>
      <c r="J34">
        <f t="shared" si="2"/>
        <v>60.099999999999987</v>
      </c>
      <c r="L34">
        <v>-14</v>
      </c>
      <c r="M34">
        <f t="shared" si="1"/>
        <v>-14</v>
      </c>
      <c r="N34">
        <f t="shared" si="3"/>
        <v>33.999999999999986</v>
      </c>
    </row>
    <row r="35" spans="6:14" x14ac:dyDescent="0.3">
      <c r="F35" s="37">
        <v>42773</v>
      </c>
      <c r="G35" s="1">
        <v>0</v>
      </c>
      <c r="H35">
        <v>0</v>
      </c>
      <c r="I35">
        <f t="shared" si="0"/>
        <v>0</v>
      </c>
      <c r="J35">
        <f t="shared" si="2"/>
        <v>60.099999999999987</v>
      </c>
      <c r="L35">
        <v>-26.7</v>
      </c>
      <c r="M35">
        <f t="shared" si="1"/>
        <v>-26.7</v>
      </c>
      <c r="N35">
        <f t="shared" si="3"/>
        <v>7.2999999999999865</v>
      </c>
    </row>
    <row r="36" spans="6:14" x14ac:dyDescent="0.3">
      <c r="F36" s="37">
        <v>42774</v>
      </c>
      <c r="G36" s="1">
        <v>0</v>
      </c>
      <c r="H36">
        <v>0</v>
      </c>
      <c r="I36">
        <f t="shared" si="0"/>
        <v>0</v>
      </c>
      <c r="J36">
        <f t="shared" si="2"/>
        <v>60.099999999999987</v>
      </c>
      <c r="L36">
        <v>0</v>
      </c>
      <c r="M36">
        <f t="shared" si="1"/>
        <v>0</v>
      </c>
      <c r="N36">
        <f t="shared" si="3"/>
        <v>7.2999999999999865</v>
      </c>
    </row>
    <row r="37" spans="6:14" x14ac:dyDescent="0.3">
      <c r="F37" s="37">
        <v>42775</v>
      </c>
      <c r="G37" s="1">
        <v>10</v>
      </c>
      <c r="H37">
        <v>0</v>
      </c>
      <c r="I37">
        <f t="shared" si="0"/>
        <v>10</v>
      </c>
      <c r="J37">
        <f t="shared" si="2"/>
        <v>70.099999999999994</v>
      </c>
      <c r="L37">
        <v>0</v>
      </c>
      <c r="M37">
        <f t="shared" si="1"/>
        <v>10</v>
      </c>
      <c r="N37">
        <f t="shared" si="3"/>
        <v>17.299999999999986</v>
      </c>
    </row>
    <row r="38" spans="6:14" x14ac:dyDescent="0.3">
      <c r="F38" s="37">
        <v>42776</v>
      </c>
      <c r="G38" s="1">
        <v>0</v>
      </c>
      <c r="H38">
        <v>0</v>
      </c>
      <c r="I38">
        <f t="shared" si="0"/>
        <v>0</v>
      </c>
      <c r="J38">
        <f t="shared" si="2"/>
        <v>70.099999999999994</v>
      </c>
      <c r="L38">
        <v>17</v>
      </c>
      <c r="M38">
        <f t="shared" si="1"/>
        <v>17</v>
      </c>
      <c r="N38">
        <f t="shared" si="3"/>
        <v>34.299999999999983</v>
      </c>
    </row>
    <row r="39" spans="6:14" x14ac:dyDescent="0.3">
      <c r="F39" s="37">
        <v>42779</v>
      </c>
      <c r="G39" s="1">
        <v>0</v>
      </c>
      <c r="H39">
        <v>0</v>
      </c>
      <c r="I39">
        <f t="shared" si="0"/>
        <v>0</v>
      </c>
      <c r="J39">
        <f t="shared" si="2"/>
        <v>70.099999999999994</v>
      </c>
      <c r="L39">
        <v>-10.8</v>
      </c>
      <c r="M39">
        <f t="shared" si="1"/>
        <v>-10.8</v>
      </c>
      <c r="N39">
        <f t="shared" si="3"/>
        <v>23.499999999999982</v>
      </c>
    </row>
    <row r="40" spans="6:14" x14ac:dyDescent="0.3">
      <c r="F40" s="37">
        <v>42780</v>
      </c>
      <c r="G40" s="1">
        <v>0</v>
      </c>
      <c r="H40">
        <v>13.9</v>
      </c>
      <c r="I40">
        <f t="shared" si="0"/>
        <v>13.9</v>
      </c>
      <c r="J40">
        <f t="shared" si="2"/>
        <v>84</v>
      </c>
      <c r="L40">
        <v>0</v>
      </c>
      <c r="M40">
        <f t="shared" si="1"/>
        <v>0</v>
      </c>
      <c r="N40">
        <f t="shared" si="3"/>
        <v>23.499999999999982</v>
      </c>
    </row>
    <row r="41" spans="6:14" x14ac:dyDescent="0.3">
      <c r="F41" s="37">
        <v>42781</v>
      </c>
      <c r="G41" s="1">
        <v>0</v>
      </c>
      <c r="H41">
        <v>4</v>
      </c>
      <c r="I41">
        <f t="shared" si="0"/>
        <v>4</v>
      </c>
      <c r="J41">
        <f t="shared" si="2"/>
        <v>88</v>
      </c>
      <c r="L41">
        <v>7</v>
      </c>
      <c r="M41">
        <f t="shared" si="1"/>
        <v>7</v>
      </c>
      <c r="N41">
        <f t="shared" si="3"/>
        <v>30.499999999999982</v>
      </c>
    </row>
    <row r="42" spans="6:14" x14ac:dyDescent="0.3">
      <c r="F42" s="37">
        <v>42782</v>
      </c>
      <c r="G42" s="1">
        <v>0</v>
      </c>
      <c r="H42">
        <v>0</v>
      </c>
      <c r="I42">
        <f t="shared" si="0"/>
        <v>0</v>
      </c>
      <c r="J42">
        <f t="shared" si="2"/>
        <v>88</v>
      </c>
      <c r="L42">
        <v>0</v>
      </c>
      <c r="M42">
        <f t="shared" si="1"/>
        <v>0</v>
      </c>
      <c r="N42">
        <f t="shared" si="3"/>
        <v>30.499999999999982</v>
      </c>
    </row>
    <row r="43" spans="6:14" x14ac:dyDescent="0.3">
      <c r="F43" s="37">
        <v>42783</v>
      </c>
      <c r="G43" s="1">
        <v>0</v>
      </c>
      <c r="H43">
        <v>0</v>
      </c>
      <c r="I43">
        <f t="shared" si="0"/>
        <v>0</v>
      </c>
      <c r="J43">
        <f t="shared" si="2"/>
        <v>88</v>
      </c>
      <c r="L43">
        <v>0</v>
      </c>
      <c r="M43">
        <f t="shared" si="1"/>
        <v>0</v>
      </c>
      <c r="N43">
        <f t="shared" si="3"/>
        <v>30.499999999999982</v>
      </c>
    </row>
    <row r="44" spans="6:14" x14ac:dyDescent="0.3">
      <c r="F44" s="37">
        <v>42786</v>
      </c>
      <c r="G44" s="1">
        <v>11</v>
      </c>
      <c r="H44">
        <v>0</v>
      </c>
      <c r="I44">
        <f t="shared" si="0"/>
        <v>11</v>
      </c>
      <c r="J44">
        <f t="shared" si="2"/>
        <v>99</v>
      </c>
      <c r="L44">
        <v>0</v>
      </c>
      <c r="M44">
        <f t="shared" si="1"/>
        <v>11</v>
      </c>
      <c r="N44">
        <f t="shared" si="3"/>
        <v>41.499999999999986</v>
      </c>
    </row>
    <row r="45" spans="6:14" x14ac:dyDescent="0.3">
      <c r="F45" s="37">
        <v>42787</v>
      </c>
      <c r="G45" s="1">
        <v>2</v>
      </c>
      <c r="H45">
        <v>0</v>
      </c>
      <c r="I45">
        <f t="shared" si="0"/>
        <v>2</v>
      </c>
      <c r="J45">
        <f t="shared" si="2"/>
        <v>101</v>
      </c>
      <c r="L45">
        <v>0</v>
      </c>
      <c r="M45">
        <f t="shared" si="1"/>
        <v>2</v>
      </c>
      <c r="N45">
        <f t="shared" si="3"/>
        <v>43.499999999999986</v>
      </c>
    </row>
    <row r="46" spans="6:14" x14ac:dyDescent="0.3">
      <c r="F46" s="37">
        <v>42788</v>
      </c>
      <c r="G46" s="1">
        <v>47.9</v>
      </c>
      <c r="H46">
        <v>0</v>
      </c>
      <c r="I46">
        <f t="shared" si="0"/>
        <v>47.9</v>
      </c>
      <c r="J46">
        <f t="shared" si="2"/>
        <v>148.9</v>
      </c>
      <c r="L46">
        <v>0</v>
      </c>
      <c r="M46">
        <f t="shared" si="1"/>
        <v>47.9</v>
      </c>
      <c r="N46">
        <f t="shared" si="3"/>
        <v>91.399999999999977</v>
      </c>
    </row>
    <row r="47" spans="6:14" x14ac:dyDescent="0.3">
      <c r="F47" s="37">
        <v>42789</v>
      </c>
      <c r="G47" s="1">
        <v>0</v>
      </c>
      <c r="H47">
        <v>9</v>
      </c>
      <c r="I47">
        <f t="shared" si="0"/>
        <v>9</v>
      </c>
      <c r="J47">
        <f t="shared" si="2"/>
        <v>157.9</v>
      </c>
      <c r="L47">
        <v>-20</v>
      </c>
      <c r="M47">
        <f t="shared" si="1"/>
        <v>-20</v>
      </c>
      <c r="N47">
        <f t="shared" si="3"/>
        <v>71.399999999999977</v>
      </c>
    </row>
    <row r="48" spans="6:14" x14ac:dyDescent="0.3">
      <c r="F48" s="37">
        <v>42790</v>
      </c>
      <c r="G48" s="1">
        <v>0</v>
      </c>
      <c r="H48">
        <v>-17.3</v>
      </c>
      <c r="I48">
        <f t="shared" si="0"/>
        <v>-17.3</v>
      </c>
      <c r="J48">
        <f t="shared" si="2"/>
        <v>140.6</v>
      </c>
      <c r="L48">
        <v>-22.5</v>
      </c>
      <c r="M48">
        <f t="shared" si="1"/>
        <v>-22.5</v>
      </c>
      <c r="N48">
        <f t="shared" si="3"/>
        <v>48.899999999999977</v>
      </c>
    </row>
    <row r="49" spans="6:14" x14ac:dyDescent="0.3">
      <c r="F49" s="37">
        <v>42793</v>
      </c>
      <c r="G49" s="1">
        <v>18.600000000000001</v>
      </c>
      <c r="H49">
        <v>0</v>
      </c>
      <c r="I49">
        <f t="shared" si="0"/>
        <v>18.600000000000001</v>
      </c>
      <c r="J49">
        <f t="shared" si="2"/>
        <v>159.19999999999999</v>
      </c>
      <c r="L49">
        <v>0</v>
      </c>
      <c r="M49">
        <f t="shared" si="1"/>
        <v>18.600000000000001</v>
      </c>
      <c r="N49">
        <f t="shared" si="3"/>
        <v>67.499999999999972</v>
      </c>
    </row>
    <row r="50" spans="6:14" x14ac:dyDescent="0.3">
      <c r="F50" s="37">
        <v>42794</v>
      </c>
      <c r="G50" s="1">
        <v>0</v>
      </c>
      <c r="H50">
        <v>6</v>
      </c>
      <c r="I50">
        <f t="shared" si="0"/>
        <v>6</v>
      </c>
      <c r="J50">
        <f t="shared" si="2"/>
        <v>165.2</v>
      </c>
      <c r="L50">
        <v>0</v>
      </c>
      <c r="M50">
        <f t="shared" si="1"/>
        <v>0</v>
      </c>
      <c r="N50">
        <f t="shared" si="3"/>
        <v>67.499999999999972</v>
      </c>
    </row>
    <row r="51" spans="6:14" x14ac:dyDescent="0.3">
      <c r="F51" s="37">
        <v>42796</v>
      </c>
      <c r="G51" s="1">
        <v>0</v>
      </c>
      <c r="H51">
        <v>0</v>
      </c>
      <c r="I51">
        <f t="shared" si="0"/>
        <v>0</v>
      </c>
      <c r="J51">
        <f t="shared" si="2"/>
        <v>165.2</v>
      </c>
      <c r="L51">
        <v>0</v>
      </c>
      <c r="M51">
        <f t="shared" si="1"/>
        <v>0</v>
      </c>
      <c r="N51">
        <f t="shared" si="3"/>
        <v>67.499999999999972</v>
      </c>
    </row>
    <row r="52" spans="6:14" x14ac:dyDescent="0.3">
      <c r="F52" s="37">
        <v>42797</v>
      </c>
      <c r="G52" s="1">
        <v>0</v>
      </c>
      <c r="H52">
        <v>-17.2</v>
      </c>
      <c r="I52">
        <f t="shared" si="0"/>
        <v>-17.2</v>
      </c>
      <c r="J52">
        <f t="shared" si="2"/>
        <v>148</v>
      </c>
      <c r="L52">
        <v>0</v>
      </c>
      <c r="M52">
        <f t="shared" si="1"/>
        <v>0</v>
      </c>
      <c r="N52">
        <f t="shared" si="3"/>
        <v>67.499999999999972</v>
      </c>
    </row>
    <row r="53" spans="6:14" x14ac:dyDescent="0.3">
      <c r="F53" s="37">
        <v>42800</v>
      </c>
      <c r="G53" s="1">
        <v>17.2</v>
      </c>
      <c r="H53">
        <v>0</v>
      </c>
      <c r="I53">
        <f t="shared" si="0"/>
        <v>17.2</v>
      </c>
      <c r="J53">
        <f t="shared" si="2"/>
        <v>165.2</v>
      </c>
      <c r="L53">
        <v>0</v>
      </c>
      <c r="M53">
        <f t="shared" si="1"/>
        <v>17.2</v>
      </c>
      <c r="N53">
        <f t="shared" si="3"/>
        <v>84.699999999999974</v>
      </c>
    </row>
    <row r="54" spans="6:14" x14ac:dyDescent="0.3">
      <c r="F54" s="37">
        <v>42801</v>
      </c>
      <c r="G54" s="1">
        <v>12.1</v>
      </c>
      <c r="H54">
        <v>0</v>
      </c>
      <c r="I54">
        <f t="shared" si="0"/>
        <v>12.1</v>
      </c>
      <c r="J54">
        <f t="shared" si="2"/>
        <v>177.29999999999998</v>
      </c>
      <c r="L54">
        <v>0</v>
      </c>
      <c r="M54">
        <f t="shared" si="1"/>
        <v>12.1</v>
      </c>
      <c r="N54">
        <f t="shared" si="3"/>
        <v>96.799999999999969</v>
      </c>
    </row>
    <row r="55" spans="6:14" x14ac:dyDescent="0.3">
      <c r="F55" s="37">
        <v>42802</v>
      </c>
      <c r="G55" s="1">
        <v>0</v>
      </c>
      <c r="H55">
        <v>0</v>
      </c>
      <c r="I55">
        <f t="shared" si="0"/>
        <v>0</v>
      </c>
      <c r="J55">
        <f t="shared" si="2"/>
        <v>177.29999999999998</v>
      </c>
      <c r="L55">
        <v>0</v>
      </c>
      <c r="M55">
        <f t="shared" si="1"/>
        <v>0</v>
      </c>
      <c r="N55">
        <f t="shared" si="3"/>
        <v>96.799999999999969</v>
      </c>
    </row>
    <row r="56" spans="6:14" x14ac:dyDescent="0.3">
      <c r="F56" s="37">
        <v>42803</v>
      </c>
      <c r="G56" s="1">
        <v>0</v>
      </c>
      <c r="H56">
        <v>0</v>
      </c>
      <c r="I56">
        <f t="shared" si="0"/>
        <v>0</v>
      </c>
      <c r="J56">
        <f t="shared" si="2"/>
        <v>177.29999999999998</v>
      </c>
      <c r="L56">
        <v>-6.9</v>
      </c>
      <c r="M56">
        <f t="shared" si="1"/>
        <v>-6.9</v>
      </c>
      <c r="N56">
        <f t="shared" si="3"/>
        <v>89.899999999999963</v>
      </c>
    </row>
    <row r="57" spans="6:14" x14ac:dyDescent="0.3">
      <c r="F57" s="37">
        <v>42804</v>
      </c>
      <c r="G57" s="1">
        <v>0</v>
      </c>
      <c r="H57">
        <v>9.4</v>
      </c>
      <c r="I57">
        <f t="shared" si="0"/>
        <v>9.4</v>
      </c>
      <c r="J57">
        <f t="shared" si="2"/>
        <v>186.7</v>
      </c>
      <c r="L57">
        <v>19.899999999999999</v>
      </c>
      <c r="M57">
        <f t="shared" si="1"/>
        <v>19.899999999999999</v>
      </c>
      <c r="N57">
        <f t="shared" si="3"/>
        <v>109.79999999999995</v>
      </c>
    </row>
    <row r="58" spans="6:14" x14ac:dyDescent="0.3">
      <c r="F58" s="37">
        <v>42807</v>
      </c>
      <c r="G58" s="1">
        <v>0</v>
      </c>
      <c r="H58">
        <v>0</v>
      </c>
      <c r="I58">
        <f t="shared" si="0"/>
        <v>0</v>
      </c>
      <c r="J58">
        <f t="shared" si="2"/>
        <v>186.7</v>
      </c>
      <c r="L58">
        <v>0</v>
      </c>
      <c r="M58">
        <f t="shared" si="1"/>
        <v>0</v>
      </c>
      <c r="N58">
        <f t="shared" si="3"/>
        <v>109.79999999999995</v>
      </c>
    </row>
    <row r="59" spans="6:14" x14ac:dyDescent="0.3">
      <c r="F59" s="37">
        <v>42808</v>
      </c>
      <c r="G59" s="1">
        <v>0</v>
      </c>
      <c r="H59">
        <v>-2</v>
      </c>
      <c r="I59">
        <f t="shared" si="0"/>
        <v>-2</v>
      </c>
      <c r="J59">
        <f t="shared" si="2"/>
        <v>184.7</v>
      </c>
      <c r="L59">
        <v>7.5</v>
      </c>
      <c r="M59">
        <f t="shared" si="1"/>
        <v>7.5</v>
      </c>
      <c r="N59">
        <f t="shared" si="3"/>
        <v>117.29999999999995</v>
      </c>
    </row>
    <row r="60" spans="6:14" x14ac:dyDescent="0.3">
      <c r="F60" s="37">
        <v>42809</v>
      </c>
      <c r="G60" s="1">
        <v>0</v>
      </c>
      <c r="H60">
        <v>26</v>
      </c>
      <c r="I60">
        <f t="shared" si="0"/>
        <v>26</v>
      </c>
      <c r="J60">
        <f t="shared" si="2"/>
        <v>210.7</v>
      </c>
      <c r="L60">
        <v>0</v>
      </c>
      <c r="M60">
        <f t="shared" si="1"/>
        <v>0</v>
      </c>
      <c r="N60">
        <f t="shared" si="3"/>
        <v>117.29999999999995</v>
      </c>
    </row>
    <row r="61" spans="6:14" x14ac:dyDescent="0.3">
      <c r="F61" s="37">
        <v>42810</v>
      </c>
      <c r="G61" s="1">
        <v>0</v>
      </c>
      <c r="H61">
        <v>18</v>
      </c>
      <c r="I61">
        <f t="shared" si="0"/>
        <v>18</v>
      </c>
      <c r="J61">
        <f t="shared" si="2"/>
        <v>228.7</v>
      </c>
      <c r="L61">
        <v>0</v>
      </c>
      <c r="M61">
        <f t="shared" si="1"/>
        <v>0</v>
      </c>
      <c r="N61">
        <f t="shared" si="3"/>
        <v>117.29999999999995</v>
      </c>
    </row>
    <row r="62" spans="6:14" x14ac:dyDescent="0.3">
      <c r="F62" s="37">
        <v>42811</v>
      </c>
      <c r="G62" s="1">
        <v>0</v>
      </c>
      <c r="H62">
        <v>10</v>
      </c>
      <c r="I62">
        <f t="shared" si="0"/>
        <v>10</v>
      </c>
      <c r="J62">
        <f t="shared" si="2"/>
        <v>238.7</v>
      </c>
      <c r="L62">
        <v>0</v>
      </c>
      <c r="M62">
        <f t="shared" si="1"/>
        <v>0</v>
      </c>
      <c r="N62">
        <f t="shared" si="3"/>
        <v>117.29999999999995</v>
      </c>
    </row>
    <row r="63" spans="6:14" x14ac:dyDescent="0.3">
      <c r="F63" s="37">
        <v>42814</v>
      </c>
      <c r="G63" s="1">
        <v>0</v>
      </c>
      <c r="H63">
        <v>0</v>
      </c>
      <c r="I63">
        <f t="shared" si="0"/>
        <v>0</v>
      </c>
      <c r="J63">
        <f t="shared" si="2"/>
        <v>238.7</v>
      </c>
      <c r="L63">
        <v>0</v>
      </c>
      <c r="M63">
        <f t="shared" si="1"/>
        <v>0</v>
      </c>
      <c r="N63">
        <f t="shared" si="3"/>
        <v>117.29999999999995</v>
      </c>
    </row>
    <row r="64" spans="6:14" x14ac:dyDescent="0.3">
      <c r="F64" s="37">
        <v>42815</v>
      </c>
      <c r="G64" s="1">
        <v>0</v>
      </c>
      <c r="H64">
        <v>0</v>
      </c>
      <c r="I64">
        <f t="shared" si="0"/>
        <v>0</v>
      </c>
      <c r="J64">
        <f t="shared" si="2"/>
        <v>238.7</v>
      </c>
      <c r="L64">
        <v>0</v>
      </c>
      <c r="M64">
        <f t="shared" si="1"/>
        <v>0</v>
      </c>
      <c r="N64">
        <f t="shared" si="3"/>
        <v>117.29999999999995</v>
      </c>
    </row>
    <row r="65" spans="6:14" x14ac:dyDescent="0.3">
      <c r="F65" s="37">
        <v>42816</v>
      </c>
      <c r="G65" s="1">
        <v>0</v>
      </c>
      <c r="H65">
        <v>1</v>
      </c>
      <c r="I65">
        <f t="shared" si="0"/>
        <v>1</v>
      </c>
      <c r="J65">
        <f t="shared" si="2"/>
        <v>239.7</v>
      </c>
      <c r="L65">
        <v>-16</v>
      </c>
      <c r="M65">
        <f t="shared" si="1"/>
        <v>-16</v>
      </c>
      <c r="N65">
        <f t="shared" si="3"/>
        <v>101.29999999999995</v>
      </c>
    </row>
    <row r="66" spans="6:14" x14ac:dyDescent="0.3">
      <c r="F66" s="37">
        <v>42817</v>
      </c>
      <c r="G66" s="1">
        <v>0</v>
      </c>
      <c r="H66">
        <v>-8.1999999999999993</v>
      </c>
      <c r="I66">
        <f t="shared" si="0"/>
        <v>-8.1999999999999993</v>
      </c>
      <c r="J66">
        <f t="shared" si="2"/>
        <v>231.5</v>
      </c>
      <c r="L66">
        <v>0</v>
      </c>
      <c r="M66">
        <f t="shared" si="1"/>
        <v>0</v>
      </c>
      <c r="N66">
        <f t="shared" si="3"/>
        <v>101.29999999999995</v>
      </c>
    </row>
    <row r="67" spans="6:14" x14ac:dyDescent="0.3">
      <c r="F67" s="37">
        <v>42818</v>
      </c>
      <c r="G67" s="1">
        <v>0</v>
      </c>
      <c r="H67">
        <v>0</v>
      </c>
      <c r="I67">
        <f t="shared" si="0"/>
        <v>0</v>
      </c>
      <c r="J67">
        <f t="shared" si="2"/>
        <v>231.5</v>
      </c>
      <c r="L67">
        <v>0</v>
      </c>
      <c r="M67">
        <f t="shared" si="1"/>
        <v>0</v>
      </c>
      <c r="N67">
        <f t="shared" si="3"/>
        <v>101.29999999999995</v>
      </c>
    </row>
    <row r="68" spans="6:14" x14ac:dyDescent="0.3">
      <c r="F68" s="37">
        <v>42821</v>
      </c>
      <c r="G68" s="1">
        <v>0</v>
      </c>
      <c r="H68">
        <v>-3</v>
      </c>
      <c r="I68">
        <f t="shared" si="0"/>
        <v>-3</v>
      </c>
      <c r="J68">
        <f t="shared" si="2"/>
        <v>228.5</v>
      </c>
      <c r="L68">
        <v>1.6</v>
      </c>
      <c r="M68">
        <f t="shared" si="1"/>
        <v>1.6</v>
      </c>
      <c r="N68">
        <f t="shared" si="3"/>
        <v>102.89999999999995</v>
      </c>
    </row>
    <row r="69" spans="6:14" x14ac:dyDescent="0.3">
      <c r="F69" s="37">
        <v>42822</v>
      </c>
      <c r="G69" s="1">
        <v>0</v>
      </c>
      <c r="H69">
        <v>-15</v>
      </c>
      <c r="I69">
        <f t="shared" si="0"/>
        <v>-15</v>
      </c>
      <c r="J69">
        <f t="shared" si="2"/>
        <v>213.5</v>
      </c>
      <c r="L69">
        <v>-12.8</v>
      </c>
      <c r="M69">
        <f t="shared" si="1"/>
        <v>-12.8</v>
      </c>
      <c r="N69">
        <f t="shared" si="3"/>
        <v>90.099999999999952</v>
      </c>
    </row>
    <row r="70" spans="6:14" x14ac:dyDescent="0.3">
      <c r="F70" s="37">
        <v>42823</v>
      </c>
      <c r="G70" s="1">
        <v>0</v>
      </c>
      <c r="H70">
        <v>1</v>
      </c>
      <c r="I70">
        <f t="shared" si="0"/>
        <v>1</v>
      </c>
      <c r="J70">
        <f t="shared" si="2"/>
        <v>214.5</v>
      </c>
      <c r="L70">
        <v>0</v>
      </c>
      <c r="M70">
        <f t="shared" si="1"/>
        <v>0</v>
      </c>
      <c r="N70">
        <f t="shared" si="3"/>
        <v>90.099999999999952</v>
      </c>
    </row>
    <row r="71" spans="6:14" x14ac:dyDescent="0.3">
      <c r="F71" s="37">
        <v>42824</v>
      </c>
      <c r="G71" s="1">
        <v>12.6</v>
      </c>
      <c r="H71">
        <v>0</v>
      </c>
      <c r="I71">
        <f t="shared" si="0"/>
        <v>12.6</v>
      </c>
      <c r="J71">
        <f t="shared" si="2"/>
        <v>227.1</v>
      </c>
      <c r="L71">
        <v>0</v>
      </c>
      <c r="M71">
        <f t="shared" si="1"/>
        <v>12.6</v>
      </c>
      <c r="N71">
        <f t="shared" si="3"/>
        <v>102.69999999999995</v>
      </c>
    </row>
    <row r="72" spans="6:14" x14ac:dyDescent="0.3">
      <c r="F72" s="37">
        <v>42825</v>
      </c>
      <c r="G72" s="1">
        <v>0</v>
      </c>
      <c r="H72">
        <v>-17.5</v>
      </c>
      <c r="I72">
        <f t="shared" si="0"/>
        <v>-17.5</v>
      </c>
      <c r="J72">
        <f t="shared" si="2"/>
        <v>209.6</v>
      </c>
      <c r="L72">
        <v>0</v>
      </c>
      <c r="M72">
        <f t="shared" si="1"/>
        <v>0</v>
      </c>
      <c r="N72">
        <f t="shared" si="3"/>
        <v>102.69999999999995</v>
      </c>
    </row>
    <row r="73" spans="6:14" x14ac:dyDescent="0.3">
      <c r="F73" s="37">
        <v>42828</v>
      </c>
      <c r="G73" s="1">
        <v>0</v>
      </c>
      <c r="H73">
        <v>0.3</v>
      </c>
      <c r="I73">
        <f t="shared" si="0"/>
        <v>0.3</v>
      </c>
      <c r="J73">
        <f t="shared" si="2"/>
        <v>209.9</v>
      </c>
      <c r="L73">
        <v>13</v>
      </c>
      <c r="M73">
        <f t="shared" si="1"/>
        <v>13</v>
      </c>
      <c r="N73">
        <f t="shared" si="3"/>
        <v>115.69999999999995</v>
      </c>
    </row>
    <row r="74" spans="6:14" x14ac:dyDescent="0.3">
      <c r="F74" s="37">
        <v>42829</v>
      </c>
      <c r="G74" s="1">
        <v>0</v>
      </c>
      <c r="H74">
        <v>-1.5</v>
      </c>
      <c r="I74">
        <f t="shared" si="0"/>
        <v>-1.5</v>
      </c>
      <c r="J74">
        <f t="shared" si="2"/>
        <v>208.4</v>
      </c>
      <c r="L74">
        <v>0</v>
      </c>
      <c r="M74">
        <f t="shared" si="1"/>
        <v>0</v>
      </c>
      <c r="N74">
        <f t="shared" si="3"/>
        <v>115.69999999999995</v>
      </c>
    </row>
    <row r="75" spans="6:14" x14ac:dyDescent="0.3">
      <c r="F75" s="37">
        <v>42830</v>
      </c>
      <c r="G75" s="1">
        <v>0</v>
      </c>
      <c r="H75">
        <v>0</v>
      </c>
      <c r="I75">
        <f t="shared" ref="I75:I138" si="4">+G75+H75</f>
        <v>0</v>
      </c>
      <c r="J75">
        <f t="shared" si="2"/>
        <v>208.4</v>
      </c>
      <c r="L75">
        <v>0</v>
      </c>
      <c r="M75">
        <f t="shared" si="1"/>
        <v>0</v>
      </c>
      <c r="N75">
        <f t="shared" si="3"/>
        <v>115.69999999999995</v>
      </c>
    </row>
    <row r="76" spans="6:14" x14ac:dyDescent="0.3">
      <c r="F76" s="37">
        <v>42831</v>
      </c>
      <c r="G76" s="1">
        <v>11.3</v>
      </c>
      <c r="H76">
        <v>0</v>
      </c>
      <c r="I76">
        <f t="shared" si="4"/>
        <v>11.3</v>
      </c>
      <c r="J76">
        <f t="shared" si="2"/>
        <v>219.70000000000002</v>
      </c>
      <c r="L76">
        <v>0</v>
      </c>
      <c r="M76">
        <f t="shared" ref="M76:M139" si="5">+G76+L76</f>
        <v>11.3</v>
      </c>
      <c r="N76">
        <f t="shared" si="3"/>
        <v>126.99999999999994</v>
      </c>
    </row>
    <row r="77" spans="6:14" x14ac:dyDescent="0.3">
      <c r="F77" s="37">
        <v>42832</v>
      </c>
      <c r="G77" s="1">
        <v>0</v>
      </c>
      <c r="H77">
        <v>0</v>
      </c>
      <c r="I77">
        <f t="shared" si="4"/>
        <v>0</v>
      </c>
      <c r="J77">
        <f t="shared" ref="J77:J140" si="6">+I77+J76</f>
        <v>219.70000000000002</v>
      </c>
      <c r="L77">
        <v>18.2</v>
      </c>
      <c r="M77">
        <f t="shared" si="5"/>
        <v>18.2</v>
      </c>
      <c r="N77">
        <f t="shared" ref="N77:N140" si="7">+M77+N76</f>
        <v>145.19999999999993</v>
      </c>
    </row>
    <row r="78" spans="6:14" x14ac:dyDescent="0.3">
      <c r="F78" s="37">
        <v>42835</v>
      </c>
      <c r="G78" s="1">
        <v>-1.9</v>
      </c>
      <c r="H78">
        <v>0</v>
      </c>
      <c r="I78">
        <f t="shared" si="4"/>
        <v>-1.9</v>
      </c>
      <c r="J78">
        <f t="shared" si="6"/>
        <v>217.8</v>
      </c>
      <c r="L78">
        <v>0</v>
      </c>
      <c r="M78">
        <f t="shared" si="5"/>
        <v>-1.9</v>
      </c>
      <c r="N78">
        <f t="shared" si="7"/>
        <v>143.29999999999993</v>
      </c>
    </row>
    <row r="79" spans="6:14" x14ac:dyDescent="0.3">
      <c r="F79" s="37">
        <v>42836</v>
      </c>
      <c r="G79" s="1">
        <v>0</v>
      </c>
      <c r="H79">
        <v>15.5</v>
      </c>
      <c r="I79">
        <f t="shared" si="4"/>
        <v>15.5</v>
      </c>
      <c r="J79">
        <f t="shared" si="6"/>
        <v>233.3</v>
      </c>
      <c r="L79">
        <v>23.7</v>
      </c>
      <c r="M79">
        <f t="shared" si="5"/>
        <v>23.7</v>
      </c>
      <c r="N79">
        <f t="shared" si="7"/>
        <v>166.99999999999991</v>
      </c>
    </row>
    <row r="80" spans="6:14" x14ac:dyDescent="0.3">
      <c r="F80" s="37">
        <v>42837</v>
      </c>
      <c r="G80" s="1">
        <v>0</v>
      </c>
      <c r="H80">
        <v>0</v>
      </c>
      <c r="I80">
        <f t="shared" si="4"/>
        <v>0</v>
      </c>
      <c r="J80">
        <f t="shared" si="6"/>
        <v>233.3</v>
      </c>
      <c r="L80">
        <v>-23</v>
      </c>
      <c r="M80">
        <f t="shared" si="5"/>
        <v>-23</v>
      </c>
      <c r="N80">
        <f t="shared" si="7"/>
        <v>143.99999999999991</v>
      </c>
    </row>
    <row r="81" spans="6:14" x14ac:dyDescent="0.3">
      <c r="F81" s="37">
        <v>42838</v>
      </c>
      <c r="G81" s="1">
        <v>0</v>
      </c>
      <c r="H81">
        <v>0</v>
      </c>
      <c r="I81">
        <f t="shared" si="4"/>
        <v>0</v>
      </c>
      <c r="J81">
        <f t="shared" si="6"/>
        <v>233.3</v>
      </c>
      <c r="L81">
        <v>0</v>
      </c>
      <c r="M81">
        <f t="shared" si="5"/>
        <v>0</v>
      </c>
      <c r="N81">
        <f t="shared" si="7"/>
        <v>143.99999999999991</v>
      </c>
    </row>
    <row r="82" spans="6:14" x14ac:dyDescent="0.3">
      <c r="F82" s="37">
        <v>42839</v>
      </c>
      <c r="G82" s="1">
        <v>0.9</v>
      </c>
      <c r="H82">
        <v>0</v>
      </c>
      <c r="I82">
        <f t="shared" si="4"/>
        <v>0.9</v>
      </c>
      <c r="J82">
        <f t="shared" si="6"/>
        <v>234.20000000000002</v>
      </c>
      <c r="L82">
        <v>0</v>
      </c>
      <c r="M82">
        <f t="shared" si="5"/>
        <v>0.9</v>
      </c>
      <c r="N82">
        <f t="shared" si="7"/>
        <v>144.89999999999992</v>
      </c>
    </row>
    <row r="83" spans="6:14" x14ac:dyDescent="0.3">
      <c r="F83" s="37">
        <v>42842</v>
      </c>
      <c r="G83" s="1">
        <v>0</v>
      </c>
      <c r="H83">
        <v>0</v>
      </c>
      <c r="I83">
        <f t="shared" si="4"/>
        <v>0</v>
      </c>
      <c r="J83">
        <f t="shared" si="6"/>
        <v>234.20000000000002</v>
      </c>
      <c r="L83">
        <v>0</v>
      </c>
      <c r="M83">
        <f t="shared" si="5"/>
        <v>0</v>
      </c>
      <c r="N83">
        <f t="shared" si="7"/>
        <v>144.89999999999992</v>
      </c>
    </row>
    <row r="84" spans="6:14" x14ac:dyDescent="0.3">
      <c r="F84" s="37">
        <v>42843</v>
      </c>
      <c r="G84" s="1">
        <v>0</v>
      </c>
      <c r="H84">
        <v>0</v>
      </c>
      <c r="I84">
        <f t="shared" si="4"/>
        <v>0</v>
      </c>
      <c r="J84">
        <f t="shared" si="6"/>
        <v>234.20000000000002</v>
      </c>
      <c r="L84">
        <v>0</v>
      </c>
      <c r="M84">
        <f t="shared" si="5"/>
        <v>0</v>
      </c>
      <c r="N84">
        <f t="shared" si="7"/>
        <v>144.89999999999992</v>
      </c>
    </row>
    <row r="85" spans="6:14" x14ac:dyDescent="0.3">
      <c r="F85" s="37">
        <v>42844</v>
      </c>
      <c r="G85" s="1">
        <v>0</v>
      </c>
      <c r="H85">
        <v>0</v>
      </c>
      <c r="I85">
        <f t="shared" si="4"/>
        <v>0</v>
      </c>
      <c r="J85">
        <f t="shared" si="6"/>
        <v>234.20000000000002</v>
      </c>
      <c r="L85">
        <v>-13</v>
      </c>
      <c r="M85">
        <f t="shared" si="5"/>
        <v>-13</v>
      </c>
      <c r="N85">
        <f t="shared" si="7"/>
        <v>131.89999999999992</v>
      </c>
    </row>
    <row r="86" spans="6:14" x14ac:dyDescent="0.3">
      <c r="F86" s="37">
        <v>42845</v>
      </c>
      <c r="G86" s="1">
        <v>0</v>
      </c>
      <c r="H86">
        <v>-0.1</v>
      </c>
      <c r="I86">
        <f t="shared" si="4"/>
        <v>-0.1</v>
      </c>
      <c r="J86">
        <f t="shared" si="6"/>
        <v>234.10000000000002</v>
      </c>
      <c r="L86">
        <v>0</v>
      </c>
      <c r="M86">
        <f t="shared" si="5"/>
        <v>0</v>
      </c>
      <c r="N86">
        <f t="shared" si="7"/>
        <v>131.89999999999992</v>
      </c>
    </row>
    <row r="87" spans="6:14" x14ac:dyDescent="0.3">
      <c r="F87" s="37">
        <v>42846</v>
      </c>
      <c r="G87" s="1">
        <v>0</v>
      </c>
      <c r="H87">
        <v>0</v>
      </c>
      <c r="I87">
        <f t="shared" si="4"/>
        <v>0</v>
      </c>
      <c r="J87">
        <f t="shared" si="6"/>
        <v>234.10000000000002</v>
      </c>
      <c r="L87">
        <v>0</v>
      </c>
      <c r="M87">
        <f t="shared" si="5"/>
        <v>0</v>
      </c>
      <c r="N87">
        <f t="shared" si="7"/>
        <v>131.89999999999992</v>
      </c>
    </row>
    <row r="88" spans="6:14" x14ac:dyDescent="0.3">
      <c r="F88" s="37">
        <v>42849</v>
      </c>
      <c r="G88" s="1">
        <v>0</v>
      </c>
      <c r="H88">
        <v>2.7</v>
      </c>
      <c r="I88">
        <f t="shared" si="4"/>
        <v>2.7</v>
      </c>
      <c r="J88">
        <f t="shared" si="6"/>
        <v>236.8</v>
      </c>
      <c r="L88">
        <v>3</v>
      </c>
      <c r="M88">
        <f t="shared" si="5"/>
        <v>3</v>
      </c>
      <c r="N88">
        <f t="shared" si="7"/>
        <v>134.89999999999992</v>
      </c>
    </row>
    <row r="89" spans="6:14" x14ac:dyDescent="0.3">
      <c r="F89" s="37">
        <v>42850</v>
      </c>
      <c r="G89" s="1">
        <v>0</v>
      </c>
      <c r="H89">
        <v>-4</v>
      </c>
      <c r="I89">
        <f t="shared" si="4"/>
        <v>-4</v>
      </c>
      <c r="J89">
        <f t="shared" si="6"/>
        <v>232.8</v>
      </c>
      <c r="L89">
        <v>0</v>
      </c>
      <c r="M89">
        <f t="shared" si="5"/>
        <v>0</v>
      </c>
      <c r="N89">
        <f t="shared" si="7"/>
        <v>134.89999999999992</v>
      </c>
    </row>
    <row r="90" spans="6:14" x14ac:dyDescent="0.3">
      <c r="F90" s="37">
        <v>42851</v>
      </c>
      <c r="G90" s="1">
        <v>0</v>
      </c>
      <c r="H90">
        <v>9.1999999999999993</v>
      </c>
      <c r="I90">
        <f t="shared" si="4"/>
        <v>9.1999999999999993</v>
      </c>
      <c r="J90">
        <f t="shared" si="6"/>
        <v>242</v>
      </c>
      <c r="L90">
        <v>16.8</v>
      </c>
      <c r="M90">
        <f t="shared" si="5"/>
        <v>16.8</v>
      </c>
      <c r="N90">
        <f t="shared" si="7"/>
        <v>151.69999999999993</v>
      </c>
    </row>
    <row r="91" spans="6:14" x14ac:dyDescent="0.3">
      <c r="F91" s="37">
        <v>42852</v>
      </c>
      <c r="G91" s="1">
        <v>0</v>
      </c>
      <c r="H91">
        <v>-4.5</v>
      </c>
      <c r="I91">
        <f t="shared" si="4"/>
        <v>-4.5</v>
      </c>
      <c r="J91">
        <f t="shared" si="6"/>
        <v>237.5</v>
      </c>
      <c r="L91">
        <v>-3</v>
      </c>
      <c r="M91">
        <f t="shared" si="5"/>
        <v>-3</v>
      </c>
      <c r="N91">
        <f t="shared" si="7"/>
        <v>148.69999999999993</v>
      </c>
    </row>
    <row r="92" spans="6:14" x14ac:dyDescent="0.3">
      <c r="F92" s="37">
        <v>42853</v>
      </c>
      <c r="G92" s="1">
        <v>0</v>
      </c>
      <c r="H92">
        <v>0</v>
      </c>
      <c r="I92">
        <f t="shared" si="4"/>
        <v>0</v>
      </c>
      <c r="J92">
        <f t="shared" si="6"/>
        <v>237.5</v>
      </c>
      <c r="L92">
        <v>0</v>
      </c>
      <c r="M92">
        <f t="shared" si="5"/>
        <v>0</v>
      </c>
      <c r="N92">
        <f t="shared" si="7"/>
        <v>148.69999999999993</v>
      </c>
    </row>
    <row r="93" spans="6:14" x14ac:dyDescent="0.3">
      <c r="F93" s="37">
        <v>42857</v>
      </c>
      <c r="G93" s="1">
        <v>16.3</v>
      </c>
      <c r="H93">
        <v>0</v>
      </c>
      <c r="I93">
        <f t="shared" si="4"/>
        <v>16.3</v>
      </c>
      <c r="J93">
        <f t="shared" si="6"/>
        <v>253.8</v>
      </c>
      <c r="L93">
        <v>0</v>
      </c>
      <c r="M93">
        <f t="shared" si="5"/>
        <v>16.3</v>
      </c>
      <c r="N93">
        <f t="shared" si="7"/>
        <v>164.99999999999994</v>
      </c>
    </row>
    <row r="94" spans="6:14" x14ac:dyDescent="0.3">
      <c r="F94" s="37">
        <v>42859</v>
      </c>
      <c r="G94" s="1">
        <v>0</v>
      </c>
      <c r="H94">
        <v>12.9</v>
      </c>
      <c r="I94">
        <f t="shared" si="4"/>
        <v>12.9</v>
      </c>
      <c r="J94">
        <f t="shared" si="6"/>
        <v>266.7</v>
      </c>
      <c r="L94">
        <v>21.2</v>
      </c>
      <c r="M94">
        <f t="shared" si="5"/>
        <v>21.2</v>
      </c>
      <c r="N94">
        <f t="shared" si="7"/>
        <v>186.19999999999993</v>
      </c>
    </row>
    <row r="95" spans="6:14" x14ac:dyDescent="0.3">
      <c r="F95" s="37">
        <v>42863</v>
      </c>
      <c r="G95" s="1">
        <v>-2.7</v>
      </c>
      <c r="H95">
        <v>0</v>
      </c>
      <c r="I95">
        <f t="shared" si="4"/>
        <v>-2.7</v>
      </c>
      <c r="J95">
        <f t="shared" si="6"/>
        <v>264</v>
      </c>
      <c r="L95">
        <v>0</v>
      </c>
      <c r="M95">
        <f t="shared" si="5"/>
        <v>-2.7</v>
      </c>
      <c r="N95">
        <f t="shared" si="7"/>
        <v>183.49999999999994</v>
      </c>
    </row>
    <row r="96" spans="6:14" x14ac:dyDescent="0.3">
      <c r="F96" s="37">
        <v>42865</v>
      </c>
      <c r="G96" s="1">
        <v>14.1</v>
      </c>
      <c r="H96">
        <v>0</v>
      </c>
      <c r="I96">
        <f t="shared" si="4"/>
        <v>14.1</v>
      </c>
      <c r="J96">
        <f t="shared" si="6"/>
        <v>278.10000000000002</v>
      </c>
      <c r="L96">
        <v>0</v>
      </c>
      <c r="M96">
        <f t="shared" si="5"/>
        <v>14.1</v>
      </c>
      <c r="N96">
        <f t="shared" si="7"/>
        <v>197.59999999999994</v>
      </c>
    </row>
    <row r="97" spans="6:14" x14ac:dyDescent="0.3">
      <c r="F97" s="37">
        <v>42866</v>
      </c>
      <c r="G97" s="1">
        <v>0</v>
      </c>
      <c r="H97">
        <v>0</v>
      </c>
      <c r="I97">
        <f t="shared" si="4"/>
        <v>0</v>
      </c>
      <c r="J97">
        <f t="shared" si="6"/>
        <v>278.10000000000002</v>
      </c>
      <c r="L97">
        <v>0</v>
      </c>
      <c r="M97">
        <f t="shared" si="5"/>
        <v>0</v>
      </c>
      <c r="N97">
        <f t="shared" si="7"/>
        <v>197.59999999999994</v>
      </c>
    </row>
    <row r="98" spans="6:14" x14ac:dyDescent="0.3">
      <c r="F98" s="37">
        <v>42867</v>
      </c>
      <c r="G98" s="1">
        <v>0</v>
      </c>
      <c r="H98">
        <v>6</v>
      </c>
      <c r="I98">
        <f t="shared" si="4"/>
        <v>6</v>
      </c>
      <c r="J98">
        <f t="shared" si="6"/>
        <v>284.10000000000002</v>
      </c>
      <c r="L98">
        <v>0</v>
      </c>
      <c r="M98">
        <f t="shared" si="5"/>
        <v>0</v>
      </c>
      <c r="N98">
        <f t="shared" si="7"/>
        <v>197.59999999999994</v>
      </c>
    </row>
    <row r="99" spans="6:14" x14ac:dyDescent="0.3">
      <c r="F99" s="37">
        <v>42870</v>
      </c>
      <c r="G99" s="1">
        <v>12</v>
      </c>
      <c r="H99">
        <v>0</v>
      </c>
      <c r="I99">
        <f t="shared" si="4"/>
        <v>12</v>
      </c>
      <c r="J99">
        <f t="shared" si="6"/>
        <v>296.10000000000002</v>
      </c>
      <c r="L99">
        <v>0</v>
      </c>
      <c r="M99">
        <f t="shared" si="5"/>
        <v>12</v>
      </c>
      <c r="N99">
        <f t="shared" si="7"/>
        <v>209.59999999999994</v>
      </c>
    </row>
    <row r="100" spans="6:14" x14ac:dyDescent="0.3">
      <c r="F100" s="37">
        <v>42871</v>
      </c>
      <c r="G100" s="1">
        <v>0</v>
      </c>
      <c r="H100">
        <v>0</v>
      </c>
      <c r="I100">
        <f t="shared" si="4"/>
        <v>0</v>
      </c>
      <c r="J100">
        <f t="shared" si="6"/>
        <v>296.10000000000002</v>
      </c>
      <c r="L100">
        <v>-19</v>
      </c>
      <c r="M100">
        <f t="shared" si="5"/>
        <v>-19</v>
      </c>
      <c r="N100">
        <f t="shared" si="7"/>
        <v>190.59999999999994</v>
      </c>
    </row>
    <row r="101" spans="6:14" x14ac:dyDescent="0.3">
      <c r="F101" s="37">
        <v>42872</v>
      </c>
      <c r="G101" s="1">
        <v>0</v>
      </c>
      <c r="H101">
        <v>21</v>
      </c>
      <c r="I101">
        <f t="shared" si="4"/>
        <v>21</v>
      </c>
      <c r="J101">
        <f t="shared" si="6"/>
        <v>317.10000000000002</v>
      </c>
      <c r="L101">
        <v>0</v>
      </c>
      <c r="M101">
        <f t="shared" si="5"/>
        <v>0</v>
      </c>
      <c r="N101">
        <f t="shared" si="7"/>
        <v>190.59999999999994</v>
      </c>
    </row>
    <row r="102" spans="6:14" x14ac:dyDescent="0.3">
      <c r="F102" s="37">
        <v>42873</v>
      </c>
      <c r="G102" s="1">
        <v>11.4</v>
      </c>
      <c r="H102">
        <v>0</v>
      </c>
      <c r="I102">
        <f t="shared" si="4"/>
        <v>11.4</v>
      </c>
      <c r="J102">
        <f t="shared" si="6"/>
        <v>328.5</v>
      </c>
      <c r="L102">
        <v>0</v>
      </c>
      <c r="M102">
        <f t="shared" si="5"/>
        <v>11.4</v>
      </c>
      <c r="N102">
        <f t="shared" si="7"/>
        <v>201.99999999999994</v>
      </c>
    </row>
    <row r="103" spans="6:14" x14ac:dyDescent="0.3">
      <c r="F103" s="37">
        <v>42874</v>
      </c>
      <c r="G103" s="1">
        <v>-10.199999999999999</v>
      </c>
      <c r="H103">
        <v>0</v>
      </c>
      <c r="I103">
        <f t="shared" si="4"/>
        <v>-10.199999999999999</v>
      </c>
      <c r="J103">
        <f t="shared" si="6"/>
        <v>318.3</v>
      </c>
      <c r="L103">
        <v>0</v>
      </c>
      <c r="M103">
        <f t="shared" si="5"/>
        <v>-10.199999999999999</v>
      </c>
      <c r="N103">
        <f t="shared" si="7"/>
        <v>191.79999999999995</v>
      </c>
    </row>
    <row r="104" spans="6:14" x14ac:dyDescent="0.3">
      <c r="F104" s="37">
        <v>42877</v>
      </c>
      <c r="G104" s="1">
        <v>0</v>
      </c>
      <c r="H104">
        <v>0</v>
      </c>
      <c r="I104">
        <f t="shared" si="4"/>
        <v>0</v>
      </c>
      <c r="J104">
        <f t="shared" si="6"/>
        <v>318.3</v>
      </c>
      <c r="L104">
        <v>0</v>
      </c>
      <c r="M104">
        <f t="shared" si="5"/>
        <v>0</v>
      </c>
      <c r="N104">
        <f t="shared" si="7"/>
        <v>191.79999999999995</v>
      </c>
    </row>
    <row r="105" spans="6:14" x14ac:dyDescent="0.3">
      <c r="F105" s="37">
        <v>42878</v>
      </c>
      <c r="G105" s="1">
        <v>0</v>
      </c>
      <c r="H105">
        <v>0</v>
      </c>
      <c r="I105">
        <f t="shared" si="4"/>
        <v>0</v>
      </c>
      <c r="J105">
        <f t="shared" si="6"/>
        <v>318.3</v>
      </c>
      <c r="L105">
        <v>0</v>
      </c>
      <c r="M105">
        <f t="shared" si="5"/>
        <v>0</v>
      </c>
      <c r="N105">
        <f t="shared" si="7"/>
        <v>191.79999999999995</v>
      </c>
    </row>
    <row r="106" spans="6:14" x14ac:dyDescent="0.3">
      <c r="F106" s="37">
        <v>42879</v>
      </c>
      <c r="G106" s="1">
        <v>0</v>
      </c>
      <c r="H106">
        <v>0</v>
      </c>
      <c r="I106">
        <f t="shared" si="4"/>
        <v>0</v>
      </c>
      <c r="J106">
        <f t="shared" si="6"/>
        <v>318.3</v>
      </c>
      <c r="L106">
        <v>-4.7</v>
      </c>
      <c r="M106">
        <f t="shared" si="5"/>
        <v>-4.7</v>
      </c>
      <c r="N106">
        <f t="shared" si="7"/>
        <v>187.09999999999997</v>
      </c>
    </row>
    <row r="107" spans="6:14" x14ac:dyDescent="0.3">
      <c r="F107" s="37">
        <v>42880</v>
      </c>
      <c r="G107" s="1">
        <v>0</v>
      </c>
      <c r="H107">
        <v>2.9</v>
      </c>
      <c r="I107">
        <f t="shared" si="4"/>
        <v>2.9</v>
      </c>
      <c r="J107">
        <f t="shared" si="6"/>
        <v>321.2</v>
      </c>
      <c r="L107">
        <v>10</v>
      </c>
      <c r="M107">
        <f t="shared" si="5"/>
        <v>10</v>
      </c>
      <c r="N107">
        <f t="shared" si="7"/>
        <v>197.09999999999997</v>
      </c>
    </row>
    <row r="108" spans="6:14" x14ac:dyDescent="0.3">
      <c r="F108" s="37">
        <v>42881</v>
      </c>
      <c r="G108" s="1">
        <v>0</v>
      </c>
      <c r="H108">
        <v>-1</v>
      </c>
      <c r="I108">
        <f t="shared" si="4"/>
        <v>-1</v>
      </c>
      <c r="J108">
        <f t="shared" si="6"/>
        <v>320.2</v>
      </c>
      <c r="L108">
        <v>4</v>
      </c>
      <c r="M108">
        <f t="shared" si="5"/>
        <v>4</v>
      </c>
      <c r="N108">
        <f t="shared" si="7"/>
        <v>201.09999999999997</v>
      </c>
    </row>
    <row r="109" spans="6:14" x14ac:dyDescent="0.3">
      <c r="F109" s="37">
        <v>42884</v>
      </c>
      <c r="G109" s="1">
        <v>0</v>
      </c>
      <c r="H109">
        <v>0</v>
      </c>
      <c r="I109">
        <f t="shared" si="4"/>
        <v>0</v>
      </c>
      <c r="J109">
        <f t="shared" si="6"/>
        <v>320.2</v>
      </c>
      <c r="L109">
        <v>0</v>
      </c>
      <c r="M109">
        <f t="shared" si="5"/>
        <v>0</v>
      </c>
      <c r="N109">
        <f t="shared" si="7"/>
        <v>201.09999999999997</v>
      </c>
    </row>
    <row r="110" spans="6:14" x14ac:dyDescent="0.3">
      <c r="F110" s="37">
        <v>42885</v>
      </c>
      <c r="G110" s="1">
        <v>0</v>
      </c>
      <c r="H110">
        <v>0</v>
      </c>
      <c r="I110">
        <f t="shared" si="4"/>
        <v>0</v>
      </c>
      <c r="J110">
        <f t="shared" si="6"/>
        <v>320.2</v>
      </c>
      <c r="L110">
        <v>0</v>
      </c>
      <c r="M110">
        <f t="shared" si="5"/>
        <v>0</v>
      </c>
      <c r="N110">
        <f t="shared" si="7"/>
        <v>201.09999999999997</v>
      </c>
    </row>
    <row r="111" spans="6:14" x14ac:dyDescent="0.3">
      <c r="F111" s="37">
        <v>42886</v>
      </c>
      <c r="G111" s="1">
        <v>0</v>
      </c>
      <c r="H111">
        <v>-21.7</v>
      </c>
      <c r="I111">
        <f t="shared" si="4"/>
        <v>-21.7</v>
      </c>
      <c r="J111">
        <f t="shared" si="6"/>
        <v>298.5</v>
      </c>
      <c r="L111">
        <v>0</v>
      </c>
      <c r="M111">
        <f t="shared" si="5"/>
        <v>0</v>
      </c>
      <c r="N111">
        <f t="shared" si="7"/>
        <v>201.09999999999997</v>
      </c>
    </row>
    <row r="112" spans="6:14" x14ac:dyDescent="0.3">
      <c r="F112" s="37">
        <v>42887</v>
      </c>
      <c r="G112" s="1">
        <v>0</v>
      </c>
      <c r="H112">
        <v>0</v>
      </c>
      <c r="I112">
        <f t="shared" si="4"/>
        <v>0</v>
      </c>
      <c r="J112">
        <f t="shared" si="6"/>
        <v>298.5</v>
      </c>
      <c r="L112">
        <v>9</v>
      </c>
      <c r="M112">
        <f t="shared" si="5"/>
        <v>9</v>
      </c>
      <c r="N112">
        <f t="shared" si="7"/>
        <v>210.09999999999997</v>
      </c>
    </row>
    <row r="113" spans="6:14" x14ac:dyDescent="0.3">
      <c r="F113" s="37">
        <v>42888</v>
      </c>
      <c r="G113" s="1">
        <v>0</v>
      </c>
      <c r="H113">
        <v>8</v>
      </c>
      <c r="I113">
        <f t="shared" si="4"/>
        <v>8</v>
      </c>
      <c r="J113">
        <f t="shared" si="6"/>
        <v>306.5</v>
      </c>
      <c r="L113">
        <v>-10.199999999999999</v>
      </c>
      <c r="M113">
        <f t="shared" si="5"/>
        <v>-10.199999999999999</v>
      </c>
      <c r="N113">
        <f t="shared" si="7"/>
        <v>199.89999999999998</v>
      </c>
    </row>
    <row r="114" spans="6:14" x14ac:dyDescent="0.3">
      <c r="F114" s="37">
        <v>42891</v>
      </c>
      <c r="G114" s="1">
        <v>0</v>
      </c>
      <c r="H114">
        <v>0</v>
      </c>
      <c r="I114">
        <f t="shared" si="4"/>
        <v>0</v>
      </c>
      <c r="J114">
        <f t="shared" si="6"/>
        <v>306.5</v>
      </c>
      <c r="L114">
        <v>0</v>
      </c>
      <c r="M114">
        <f t="shared" si="5"/>
        <v>0</v>
      </c>
      <c r="N114">
        <f t="shared" si="7"/>
        <v>199.89999999999998</v>
      </c>
    </row>
    <row r="115" spans="6:14" x14ac:dyDescent="0.3">
      <c r="F115" s="37">
        <v>42893</v>
      </c>
      <c r="G115" s="1">
        <v>0</v>
      </c>
      <c r="H115">
        <v>2.1</v>
      </c>
      <c r="I115">
        <f t="shared" si="4"/>
        <v>2.1</v>
      </c>
      <c r="J115">
        <f t="shared" si="6"/>
        <v>308.60000000000002</v>
      </c>
      <c r="L115">
        <v>2.8</v>
      </c>
      <c r="M115">
        <f t="shared" si="5"/>
        <v>2.8</v>
      </c>
      <c r="N115">
        <f t="shared" si="7"/>
        <v>202.7</v>
      </c>
    </row>
    <row r="116" spans="6:14" x14ac:dyDescent="0.3">
      <c r="F116" s="37">
        <v>42894</v>
      </c>
      <c r="G116" s="1">
        <v>-1.6</v>
      </c>
      <c r="H116">
        <v>-13.5</v>
      </c>
      <c r="I116">
        <f t="shared" si="4"/>
        <v>-15.1</v>
      </c>
      <c r="J116">
        <f t="shared" si="6"/>
        <v>293.5</v>
      </c>
      <c r="L116">
        <v>0</v>
      </c>
      <c r="M116">
        <f t="shared" si="5"/>
        <v>-1.6</v>
      </c>
      <c r="N116">
        <f t="shared" si="7"/>
        <v>201.1</v>
      </c>
    </row>
    <row r="117" spans="6:14" x14ac:dyDescent="0.3">
      <c r="F117" s="37">
        <v>42895</v>
      </c>
      <c r="G117" s="1">
        <v>0</v>
      </c>
      <c r="H117">
        <v>0</v>
      </c>
      <c r="I117">
        <f t="shared" si="4"/>
        <v>0</v>
      </c>
      <c r="J117">
        <f t="shared" si="6"/>
        <v>293.5</v>
      </c>
      <c r="L117">
        <v>0</v>
      </c>
      <c r="M117">
        <f t="shared" si="5"/>
        <v>0</v>
      </c>
      <c r="N117">
        <f t="shared" si="7"/>
        <v>201.1</v>
      </c>
    </row>
    <row r="118" spans="6:14" x14ac:dyDescent="0.3">
      <c r="F118" s="37">
        <v>42898</v>
      </c>
      <c r="G118" s="1">
        <v>16</v>
      </c>
      <c r="H118">
        <v>0</v>
      </c>
      <c r="I118">
        <f t="shared" si="4"/>
        <v>16</v>
      </c>
      <c r="J118">
        <f t="shared" si="6"/>
        <v>309.5</v>
      </c>
      <c r="L118">
        <v>0</v>
      </c>
      <c r="M118">
        <f t="shared" si="5"/>
        <v>16</v>
      </c>
      <c r="N118">
        <f t="shared" si="7"/>
        <v>217.1</v>
      </c>
    </row>
    <row r="119" spans="6:14" x14ac:dyDescent="0.3">
      <c r="F119" s="37">
        <v>42899</v>
      </c>
      <c r="G119" s="1">
        <v>0</v>
      </c>
      <c r="H119">
        <v>14.9</v>
      </c>
      <c r="I119">
        <f t="shared" si="4"/>
        <v>14.9</v>
      </c>
      <c r="J119">
        <f t="shared" si="6"/>
        <v>324.39999999999998</v>
      </c>
      <c r="L119">
        <v>21.9</v>
      </c>
      <c r="M119">
        <f t="shared" si="5"/>
        <v>21.9</v>
      </c>
      <c r="N119">
        <f t="shared" si="7"/>
        <v>239</v>
      </c>
    </row>
    <row r="120" spans="6:14" x14ac:dyDescent="0.3">
      <c r="F120" s="37">
        <v>42900</v>
      </c>
      <c r="G120" s="1">
        <v>0</v>
      </c>
      <c r="H120">
        <v>5.6</v>
      </c>
      <c r="I120">
        <f t="shared" si="4"/>
        <v>5.6</v>
      </c>
      <c r="J120">
        <f t="shared" si="6"/>
        <v>330</v>
      </c>
      <c r="L120">
        <v>16</v>
      </c>
      <c r="M120">
        <f t="shared" si="5"/>
        <v>16</v>
      </c>
      <c r="N120">
        <f t="shared" si="7"/>
        <v>255</v>
      </c>
    </row>
    <row r="121" spans="6:14" x14ac:dyDescent="0.3">
      <c r="F121" s="37">
        <v>42901</v>
      </c>
      <c r="G121" s="1">
        <v>0</v>
      </c>
      <c r="H121">
        <v>-14.9</v>
      </c>
      <c r="I121">
        <f t="shared" si="4"/>
        <v>-14.9</v>
      </c>
      <c r="J121">
        <f t="shared" si="6"/>
        <v>315.10000000000002</v>
      </c>
      <c r="L121">
        <v>-8.1</v>
      </c>
      <c r="M121">
        <f t="shared" si="5"/>
        <v>-8.1</v>
      </c>
      <c r="N121">
        <f t="shared" si="7"/>
        <v>246.9</v>
      </c>
    </row>
    <row r="122" spans="6:14" x14ac:dyDescent="0.3">
      <c r="F122" s="37">
        <v>42902</v>
      </c>
      <c r="G122" s="1">
        <v>7.2</v>
      </c>
      <c r="H122">
        <v>0</v>
      </c>
      <c r="I122">
        <f t="shared" si="4"/>
        <v>7.2</v>
      </c>
      <c r="J122">
        <f t="shared" si="6"/>
        <v>322.3</v>
      </c>
      <c r="L122">
        <v>0</v>
      </c>
      <c r="M122">
        <f t="shared" si="5"/>
        <v>7.2</v>
      </c>
      <c r="N122">
        <f t="shared" si="7"/>
        <v>254.1</v>
      </c>
    </row>
    <row r="123" spans="6:14" x14ac:dyDescent="0.3">
      <c r="F123" s="37">
        <v>42905</v>
      </c>
      <c r="G123" s="1">
        <v>0</v>
      </c>
      <c r="H123">
        <v>0</v>
      </c>
      <c r="I123">
        <f t="shared" si="4"/>
        <v>0</v>
      </c>
      <c r="J123">
        <f t="shared" si="6"/>
        <v>322.3</v>
      </c>
      <c r="L123">
        <v>0</v>
      </c>
      <c r="M123">
        <f t="shared" si="5"/>
        <v>0</v>
      </c>
      <c r="N123">
        <f t="shared" si="7"/>
        <v>254.1</v>
      </c>
    </row>
    <row r="124" spans="6:14" x14ac:dyDescent="0.3">
      <c r="F124" s="37">
        <v>42906</v>
      </c>
      <c r="G124" s="1">
        <v>0</v>
      </c>
      <c r="H124">
        <v>17.5</v>
      </c>
      <c r="I124">
        <f t="shared" si="4"/>
        <v>17.5</v>
      </c>
      <c r="J124">
        <f t="shared" si="6"/>
        <v>339.8</v>
      </c>
      <c r="L124">
        <v>20.9</v>
      </c>
      <c r="M124">
        <f t="shared" si="5"/>
        <v>20.9</v>
      </c>
      <c r="N124">
        <f t="shared" si="7"/>
        <v>275</v>
      </c>
    </row>
    <row r="125" spans="6:14" x14ac:dyDescent="0.3">
      <c r="F125" s="37">
        <v>42907</v>
      </c>
      <c r="G125" s="1">
        <v>-9.1999999999999993</v>
      </c>
      <c r="H125">
        <v>0</v>
      </c>
      <c r="I125">
        <f t="shared" si="4"/>
        <v>-9.1999999999999993</v>
      </c>
      <c r="J125">
        <f t="shared" si="6"/>
        <v>330.6</v>
      </c>
      <c r="L125">
        <v>0</v>
      </c>
      <c r="M125">
        <f t="shared" si="5"/>
        <v>-9.1999999999999993</v>
      </c>
      <c r="N125">
        <f t="shared" si="7"/>
        <v>265.8</v>
      </c>
    </row>
    <row r="126" spans="6:14" x14ac:dyDescent="0.3">
      <c r="F126" s="37">
        <v>42908</v>
      </c>
      <c r="G126" s="1">
        <v>0</v>
      </c>
      <c r="H126">
        <v>-11.3</v>
      </c>
      <c r="I126">
        <f t="shared" si="4"/>
        <v>-11.3</v>
      </c>
      <c r="J126">
        <f t="shared" si="6"/>
        <v>319.3</v>
      </c>
      <c r="L126">
        <v>0</v>
      </c>
      <c r="M126">
        <f t="shared" si="5"/>
        <v>0</v>
      </c>
      <c r="N126">
        <f t="shared" si="7"/>
        <v>265.8</v>
      </c>
    </row>
    <row r="127" spans="6:14" x14ac:dyDescent="0.3">
      <c r="F127" s="37">
        <v>42909</v>
      </c>
      <c r="G127" s="1">
        <v>0</v>
      </c>
      <c r="H127">
        <v>-7</v>
      </c>
      <c r="I127">
        <f t="shared" si="4"/>
        <v>-7</v>
      </c>
      <c r="J127">
        <f t="shared" si="6"/>
        <v>312.3</v>
      </c>
      <c r="L127">
        <v>0</v>
      </c>
      <c r="M127">
        <f t="shared" si="5"/>
        <v>0</v>
      </c>
      <c r="N127">
        <f t="shared" si="7"/>
        <v>265.8</v>
      </c>
    </row>
    <row r="128" spans="6:14" x14ac:dyDescent="0.3">
      <c r="F128" s="37">
        <v>42912</v>
      </c>
      <c r="G128" s="1">
        <v>0</v>
      </c>
      <c r="H128">
        <v>-4.7</v>
      </c>
      <c r="I128">
        <f t="shared" si="4"/>
        <v>-4.7</v>
      </c>
      <c r="J128">
        <f t="shared" si="6"/>
        <v>307.60000000000002</v>
      </c>
      <c r="L128">
        <v>3</v>
      </c>
      <c r="M128">
        <f t="shared" si="5"/>
        <v>3</v>
      </c>
      <c r="N128">
        <f t="shared" si="7"/>
        <v>268.8</v>
      </c>
    </row>
    <row r="129" spans="6:14" x14ac:dyDescent="0.3">
      <c r="F129" s="37">
        <v>42913</v>
      </c>
      <c r="G129" s="1">
        <v>-14.3</v>
      </c>
      <c r="H129">
        <v>0</v>
      </c>
      <c r="I129">
        <f t="shared" si="4"/>
        <v>-14.3</v>
      </c>
      <c r="J129">
        <f t="shared" si="6"/>
        <v>293.3</v>
      </c>
      <c r="L129">
        <v>0</v>
      </c>
      <c r="M129">
        <f t="shared" si="5"/>
        <v>-14.3</v>
      </c>
      <c r="N129">
        <f t="shared" si="7"/>
        <v>254.5</v>
      </c>
    </row>
    <row r="130" spans="6:14" x14ac:dyDescent="0.3">
      <c r="F130" s="37">
        <v>42914</v>
      </c>
      <c r="G130" s="1">
        <v>12.1</v>
      </c>
      <c r="H130">
        <v>0</v>
      </c>
      <c r="I130">
        <f t="shared" si="4"/>
        <v>12.1</v>
      </c>
      <c r="J130">
        <f t="shared" si="6"/>
        <v>305.40000000000003</v>
      </c>
      <c r="L130">
        <v>0</v>
      </c>
      <c r="M130">
        <f t="shared" si="5"/>
        <v>12.1</v>
      </c>
      <c r="N130">
        <f t="shared" si="7"/>
        <v>266.60000000000002</v>
      </c>
    </row>
    <row r="131" spans="6:14" x14ac:dyDescent="0.3">
      <c r="F131" s="37">
        <v>42915</v>
      </c>
      <c r="G131" s="1">
        <v>0</v>
      </c>
      <c r="H131">
        <v>-23.6</v>
      </c>
      <c r="I131">
        <f t="shared" si="4"/>
        <v>-23.6</v>
      </c>
      <c r="J131">
        <f t="shared" si="6"/>
        <v>281.8</v>
      </c>
      <c r="L131">
        <v>0</v>
      </c>
      <c r="M131">
        <f t="shared" si="5"/>
        <v>0</v>
      </c>
      <c r="N131">
        <f t="shared" si="7"/>
        <v>266.60000000000002</v>
      </c>
    </row>
    <row r="132" spans="6:14" x14ac:dyDescent="0.3">
      <c r="F132" s="37">
        <v>42916</v>
      </c>
      <c r="G132" s="1">
        <v>-1</v>
      </c>
      <c r="H132">
        <v>0</v>
      </c>
      <c r="I132">
        <f t="shared" si="4"/>
        <v>-1</v>
      </c>
      <c r="J132">
        <f t="shared" si="6"/>
        <v>280.8</v>
      </c>
      <c r="L132">
        <v>0</v>
      </c>
      <c r="M132">
        <f t="shared" si="5"/>
        <v>-1</v>
      </c>
      <c r="N132">
        <f t="shared" si="7"/>
        <v>265.60000000000002</v>
      </c>
    </row>
    <row r="133" spans="6:14" x14ac:dyDescent="0.3">
      <c r="F133" s="37">
        <v>42919</v>
      </c>
      <c r="G133" s="1">
        <v>-16.399999999999999</v>
      </c>
      <c r="H133">
        <v>0</v>
      </c>
      <c r="I133">
        <f t="shared" si="4"/>
        <v>-16.399999999999999</v>
      </c>
      <c r="J133">
        <f t="shared" si="6"/>
        <v>264.40000000000003</v>
      </c>
      <c r="L133">
        <v>0</v>
      </c>
      <c r="M133">
        <f t="shared" si="5"/>
        <v>-16.399999999999999</v>
      </c>
      <c r="N133">
        <f t="shared" si="7"/>
        <v>249.20000000000002</v>
      </c>
    </row>
    <row r="134" spans="6:14" x14ac:dyDescent="0.3">
      <c r="F134" s="37">
        <v>42920</v>
      </c>
      <c r="G134" s="1">
        <v>0</v>
      </c>
      <c r="H134">
        <v>0</v>
      </c>
      <c r="I134">
        <f t="shared" si="4"/>
        <v>0</v>
      </c>
      <c r="J134">
        <f t="shared" si="6"/>
        <v>264.40000000000003</v>
      </c>
      <c r="L134">
        <v>0</v>
      </c>
      <c r="M134">
        <f t="shared" si="5"/>
        <v>0</v>
      </c>
      <c r="N134">
        <f t="shared" si="7"/>
        <v>249.20000000000002</v>
      </c>
    </row>
    <row r="135" spans="6:14" x14ac:dyDescent="0.3">
      <c r="F135" s="37">
        <v>42921</v>
      </c>
      <c r="G135" s="1">
        <v>0</v>
      </c>
      <c r="H135">
        <v>0</v>
      </c>
      <c r="I135">
        <f t="shared" si="4"/>
        <v>0</v>
      </c>
      <c r="J135">
        <f t="shared" si="6"/>
        <v>264.40000000000003</v>
      </c>
      <c r="L135">
        <v>0</v>
      </c>
      <c r="M135">
        <f t="shared" si="5"/>
        <v>0</v>
      </c>
      <c r="N135">
        <f t="shared" si="7"/>
        <v>249.20000000000002</v>
      </c>
    </row>
    <row r="136" spans="6:14" x14ac:dyDescent="0.3">
      <c r="F136" s="37">
        <v>42922</v>
      </c>
      <c r="G136" s="1">
        <v>-2.1</v>
      </c>
      <c r="H136">
        <v>-15.9</v>
      </c>
      <c r="I136">
        <f t="shared" si="4"/>
        <v>-18</v>
      </c>
      <c r="J136">
        <f t="shared" si="6"/>
        <v>246.40000000000003</v>
      </c>
      <c r="L136">
        <v>0</v>
      </c>
      <c r="M136">
        <f t="shared" si="5"/>
        <v>-2.1</v>
      </c>
      <c r="N136">
        <f t="shared" si="7"/>
        <v>247.10000000000002</v>
      </c>
    </row>
    <row r="137" spans="6:14" x14ac:dyDescent="0.3">
      <c r="F137" s="37">
        <v>42923</v>
      </c>
      <c r="G137" s="1">
        <v>-5.8</v>
      </c>
      <c r="H137">
        <v>0</v>
      </c>
      <c r="I137">
        <f t="shared" si="4"/>
        <v>-5.8</v>
      </c>
      <c r="J137">
        <f t="shared" si="6"/>
        <v>240.60000000000002</v>
      </c>
      <c r="L137">
        <v>0</v>
      </c>
      <c r="M137">
        <f t="shared" si="5"/>
        <v>-5.8</v>
      </c>
      <c r="N137">
        <f t="shared" si="7"/>
        <v>241.3</v>
      </c>
    </row>
    <row r="138" spans="6:14" x14ac:dyDescent="0.3">
      <c r="F138" s="37">
        <v>42926</v>
      </c>
      <c r="G138" s="1">
        <v>0</v>
      </c>
      <c r="H138">
        <v>23.1</v>
      </c>
      <c r="I138">
        <f t="shared" si="4"/>
        <v>23.1</v>
      </c>
      <c r="J138">
        <f t="shared" si="6"/>
        <v>263.70000000000005</v>
      </c>
      <c r="L138">
        <v>0</v>
      </c>
      <c r="M138">
        <f t="shared" si="5"/>
        <v>0</v>
      </c>
      <c r="N138">
        <f t="shared" si="7"/>
        <v>241.3</v>
      </c>
    </row>
    <row r="139" spans="6:14" x14ac:dyDescent="0.3">
      <c r="F139" s="37">
        <v>42927</v>
      </c>
      <c r="G139" s="1">
        <v>0</v>
      </c>
      <c r="H139">
        <v>0</v>
      </c>
      <c r="I139">
        <f t="shared" ref="I139:I202" si="8">+G139+H139</f>
        <v>0</v>
      </c>
      <c r="J139">
        <f t="shared" si="6"/>
        <v>263.70000000000005</v>
      </c>
      <c r="L139">
        <v>1.9</v>
      </c>
      <c r="M139">
        <f t="shared" si="5"/>
        <v>1.9</v>
      </c>
      <c r="N139">
        <f t="shared" si="7"/>
        <v>243.20000000000002</v>
      </c>
    </row>
    <row r="140" spans="6:14" x14ac:dyDescent="0.3">
      <c r="F140" s="37">
        <v>42928</v>
      </c>
      <c r="G140" s="1">
        <v>2.8</v>
      </c>
      <c r="H140">
        <v>0</v>
      </c>
      <c r="I140">
        <f t="shared" si="8"/>
        <v>2.8</v>
      </c>
      <c r="J140">
        <f t="shared" si="6"/>
        <v>266.50000000000006</v>
      </c>
      <c r="L140">
        <v>0</v>
      </c>
      <c r="M140">
        <f t="shared" ref="M140:M203" si="9">+G140+L140</f>
        <v>2.8</v>
      </c>
      <c r="N140">
        <f t="shared" si="7"/>
        <v>246.00000000000003</v>
      </c>
    </row>
    <row r="141" spans="6:14" x14ac:dyDescent="0.3">
      <c r="F141" s="37">
        <v>42929</v>
      </c>
      <c r="G141" s="1">
        <v>0</v>
      </c>
      <c r="H141">
        <v>3.2</v>
      </c>
      <c r="I141">
        <f t="shared" si="8"/>
        <v>3.2</v>
      </c>
      <c r="J141">
        <f t="shared" ref="J141:J204" si="10">+I141+J140</f>
        <v>269.70000000000005</v>
      </c>
      <c r="L141">
        <v>15</v>
      </c>
      <c r="M141">
        <f t="shared" si="9"/>
        <v>15</v>
      </c>
      <c r="N141">
        <f t="shared" ref="N141:N204" si="11">+M141+N140</f>
        <v>261</v>
      </c>
    </row>
    <row r="142" spans="6:14" x14ac:dyDescent="0.3">
      <c r="F142" s="37">
        <v>42930</v>
      </c>
      <c r="G142" s="1">
        <v>0</v>
      </c>
      <c r="H142">
        <v>6.8</v>
      </c>
      <c r="I142">
        <f t="shared" si="8"/>
        <v>6.8</v>
      </c>
      <c r="J142">
        <f t="shared" si="10"/>
        <v>276.50000000000006</v>
      </c>
      <c r="L142">
        <v>8</v>
      </c>
      <c r="M142">
        <f t="shared" si="9"/>
        <v>8</v>
      </c>
      <c r="N142">
        <f t="shared" si="11"/>
        <v>269</v>
      </c>
    </row>
    <row r="143" spans="6:14" x14ac:dyDescent="0.3">
      <c r="F143" s="37">
        <v>42933</v>
      </c>
      <c r="G143" s="1">
        <v>0</v>
      </c>
      <c r="H143">
        <v>0</v>
      </c>
      <c r="I143">
        <f t="shared" si="8"/>
        <v>0</v>
      </c>
      <c r="J143">
        <f t="shared" si="10"/>
        <v>276.50000000000006</v>
      </c>
      <c r="L143">
        <v>0</v>
      </c>
      <c r="M143">
        <f t="shared" si="9"/>
        <v>0</v>
      </c>
      <c r="N143">
        <f t="shared" si="11"/>
        <v>269</v>
      </c>
    </row>
    <row r="144" spans="6:14" x14ac:dyDescent="0.3">
      <c r="F144" s="37">
        <v>42934</v>
      </c>
      <c r="G144" s="1">
        <v>0</v>
      </c>
      <c r="H144">
        <v>-10.4</v>
      </c>
      <c r="I144">
        <f t="shared" si="8"/>
        <v>-10.4</v>
      </c>
      <c r="J144">
        <f t="shared" si="10"/>
        <v>266.10000000000008</v>
      </c>
      <c r="L144">
        <v>0</v>
      </c>
      <c r="M144">
        <f t="shared" si="9"/>
        <v>0</v>
      </c>
      <c r="N144">
        <f t="shared" si="11"/>
        <v>269</v>
      </c>
    </row>
    <row r="145" spans="6:14" x14ac:dyDescent="0.3">
      <c r="F145" s="37">
        <v>42935</v>
      </c>
      <c r="G145" s="1">
        <v>12.9</v>
      </c>
      <c r="H145">
        <v>0</v>
      </c>
      <c r="I145">
        <f t="shared" si="8"/>
        <v>12.9</v>
      </c>
      <c r="J145">
        <f t="shared" si="10"/>
        <v>279.00000000000006</v>
      </c>
      <c r="L145">
        <v>0</v>
      </c>
      <c r="M145">
        <f t="shared" si="9"/>
        <v>12.9</v>
      </c>
      <c r="N145">
        <f t="shared" si="11"/>
        <v>281.89999999999998</v>
      </c>
    </row>
    <row r="146" spans="6:14" x14ac:dyDescent="0.3">
      <c r="F146" s="37">
        <v>42936</v>
      </c>
      <c r="G146" s="1">
        <v>0</v>
      </c>
      <c r="H146">
        <v>9.1</v>
      </c>
      <c r="I146">
        <f t="shared" si="8"/>
        <v>9.1</v>
      </c>
      <c r="J146">
        <f t="shared" si="10"/>
        <v>288.10000000000008</v>
      </c>
      <c r="L146">
        <v>14.2</v>
      </c>
      <c r="M146">
        <f t="shared" si="9"/>
        <v>14.2</v>
      </c>
      <c r="N146">
        <f t="shared" si="11"/>
        <v>296.09999999999997</v>
      </c>
    </row>
    <row r="147" spans="6:14" x14ac:dyDescent="0.3">
      <c r="F147" s="37">
        <v>42937</v>
      </c>
      <c r="G147" s="1">
        <v>0</v>
      </c>
      <c r="H147">
        <v>-13.8</v>
      </c>
      <c r="I147">
        <f t="shared" si="8"/>
        <v>-13.8</v>
      </c>
      <c r="J147">
        <f t="shared" si="10"/>
        <v>274.30000000000007</v>
      </c>
      <c r="L147">
        <v>-6</v>
      </c>
      <c r="M147">
        <f t="shared" si="9"/>
        <v>-6</v>
      </c>
      <c r="N147">
        <f t="shared" si="11"/>
        <v>290.09999999999997</v>
      </c>
    </row>
    <row r="148" spans="6:14" x14ac:dyDescent="0.3">
      <c r="F148" s="37">
        <v>42940</v>
      </c>
      <c r="G148" s="1">
        <v>0.5</v>
      </c>
      <c r="H148">
        <v>0</v>
      </c>
      <c r="I148">
        <f t="shared" si="8"/>
        <v>0.5</v>
      </c>
      <c r="J148">
        <f t="shared" si="10"/>
        <v>274.80000000000007</v>
      </c>
      <c r="L148">
        <v>0</v>
      </c>
      <c r="M148">
        <f t="shared" si="9"/>
        <v>0.5</v>
      </c>
      <c r="N148">
        <f t="shared" si="11"/>
        <v>290.59999999999997</v>
      </c>
    </row>
    <row r="149" spans="6:14" x14ac:dyDescent="0.3">
      <c r="F149" s="37">
        <v>42941</v>
      </c>
      <c r="G149" s="1">
        <v>0</v>
      </c>
      <c r="H149">
        <v>-1</v>
      </c>
      <c r="I149">
        <f t="shared" si="8"/>
        <v>-1</v>
      </c>
      <c r="J149">
        <f t="shared" si="10"/>
        <v>273.80000000000007</v>
      </c>
      <c r="L149">
        <v>6.5</v>
      </c>
      <c r="M149">
        <f t="shared" si="9"/>
        <v>6.5</v>
      </c>
      <c r="N149">
        <f t="shared" si="11"/>
        <v>297.09999999999997</v>
      </c>
    </row>
    <row r="150" spans="6:14" x14ac:dyDescent="0.3">
      <c r="F150" s="37">
        <v>42942</v>
      </c>
      <c r="G150" s="1">
        <v>0</v>
      </c>
      <c r="H150">
        <v>0</v>
      </c>
      <c r="I150">
        <f t="shared" si="8"/>
        <v>0</v>
      </c>
      <c r="J150">
        <f t="shared" si="10"/>
        <v>273.80000000000007</v>
      </c>
      <c r="L150">
        <v>2</v>
      </c>
      <c r="M150">
        <f t="shared" si="9"/>
        <v>2</v>
      </c>
      <c r="N150">
        <f t="shared" si="11"/>
        <v>299.09999999999997</v>
      </c>
    </row>
    <row r="151" spans="6:14" x14ac:dyDescent="0.3">
      <c r="F151" s="37">
        <v>42943</v>
      </c>
      <c r="G151" s="1">
        <v>0</v>
      </c>
      <c r="H151">
        <v>0</v>
      </c>
      <c r="I151">
        <f t="shared" si="8"/>
        <v>0</v>
      </c>
      <c r="J151">
        <f t="shared" si="10"/>
        <v>273.80000000000007</v>
      </c>
      <c r="L151">
        <v>0</v>
      </c>
      <c r="M151">
        <f t="shared" si="9"/>
        <v>0</v>
      </c>
      <c r="N151">
        <f t="shared" si="11"/>
        <v>299.09999999999997</v>
      </c>
    </row>
    <row r="152" spans="6:14" x14ac:dyDescent="0.3">
      <c r="F152" s="37">
        <v>42944</v>
      </c>
      <c r="G152" s="1">
        <v>10.9</v>
      </c>
      <c r="H152">
        <v>0</v>
      </c>
      <c r="I152">
        <f t="shared" si="8"/>
        <v>10.9</v>
      </c>
      <c r="J152">
        <f t="shared" si="10"/>
        <v>284.70000000000005</v>
      </c>
      <c r="L152">
        <v>0</v>
      </c>
      <c r="M152">
        <f t="shared" si="9"/>
        <v>10.9</v>
      </c>
      <c r="N152">
        <f t="shared" si="11"/>
        <v>309.99999999999994</v>
      </c>
    </row>
    <row r="153" spans="6:14" x14ac:dyDescent="0.3">
      <c r="F153" s="37">
        <v>42947</v>
      </c>
      <c r="G153" s="1">
        <v>0</v>
      </c>
      <c r="H153">
        <v>-0.9</v>
      </c>
      <c r="I153">
        <f t="shared" si="8"/>
        <v>-0.9</v>
      </c>
      <c r="J153">
        <f t="shared" si="10"/>
        <v>283.80000000000007</v>
      </c>
      <c r="L153">
        <v>0</v>
      </c>
      <c r="M153">
        <f t="shared" si="9"/>
        <v>0</v>
      </c>
      <c r="N153">
        <f t="shared" si="11"/>
        <v>309.99999999999994</v>
      </c>
    </row>
    <row r="154" spans="6:14" x14ac:dyDescent="0.3">
      <c r="F154" s="37">
        <v>42948</v>
      </c>
      <c r="G154" s="1">
        <v>0</v>
      </c>
      <c r="H154">
        <v>0</v>
      </c>
      <c r="I154">
        <f t="shared" si="8"/>
        <v>0</v>
      </c>
      <c r="J154">
        <f t="shared" si="10"/>
        <v>283.80000000000007</v>
      </c>
      <c r="L154">
        <v>0</v>
      </c>
      <c r="M154">
        <f t="shared" si="9"/>
        <v>0</v>
      </c>
      <c r="N154">
        <f t="shared" si="11"/>
        <v>309.99999999999994</v>
      </c>
    </row>
    <row r="155" spans="6:14" x14ac:dyDescent="0.3">
      <c r="F155" s="37">
        <v>42949</v>
      </c>
      <c r="G155" s="1">
        <v>0</v>
      </c>
      <c r="H155">
        <v>0</v>
      </c>
      <c r="I155">
        <f t="shared" si="8"/>
        <v>0</v>
      </c>
      <c r="J155">
        <f t="shared" si="10"/>
        <v>283.80000000000007</v>
      </c>
      <c r="L155">
        <v>0</v>
      </c>
      <c r="M155">
        <f t="shared" si="9"/>
        <v>0</v>
      </c>
      <c r="N155">
        <f t="shared" si="11"/>
        <v>309.99999999999994</v>
      </c>
    </row>
    <row r="156" spans="6:14" x14ac:dyDescent="0.3">
      <c r="F156" s="37">
        <v>42950</v>
      </c>
      <c r="G156" s="1">
        <v>0</v>
      </c>
      <c r="H156">
        <v>-10.4</v>
      </c>
      <c r="I156">
        <f t="shared" si="8"/>
        <v>-10.4</v>
      </c>
      <c r="J156">
        <f t="shared" si="10"/>
        <v>273.40000000000009</v>
      </c>
      <c r="L156">
        <v>0</v>
      </c>
      <c r="M156">
        <f t="shared" si="9"/>
        <v>0</v>
      </c>
      <c r="N156">
        <f t="shared" si="11"/>
        <v>309.99999999999994</v>
      </c>
    </row>
    <row r="157" spans="6:14" x14ac:dyDescent="0.3">
      <c r="F157" s="37">
        <v>42951</v>
      </c>
      <c r="G157" s="1">
        <v>12.4</v>
      </c>
      <c r="H157">
        <v>0</v>
      </c>
      <c r="I157">
        <f t="shared" si="8"/>
        <v>12.4</v>
      </c>
      <c r="J157">
        <f t="shared" si="10"/>
        <v>285.80000000000007</v>
      </c>
      <c r="L157">
        <v>0</v>
      </c>
      <c r="M157">
        <f t="shared" si="9"/>
        <v>12.4</v>
      </c>
      <c r="N157">
        <f t="shared" si="11"/>
        <v>322.39999999999992</v>
      </c>
    </row>
    <row r="158" spans="6:14" x14ac:dyDescent="0.3">
      <c r="F158" s="37">
        <v>42954</v>
      </c>
      <c r="G158" s="1">
        <v>0</v>
      </c>
      <c r="H158">
        <v>0</v>
      </c>
      <c r="I158">
        <f t="shared" si="8"/>
        <v>0</v>
      </c>
      <c r="J158">
        <f t="shared" si="10"/>
        <v>285.80000000000007</v>
      </c>
      <c r="L158">
        <v>0</v>
      </c>
      <c r="M158">
        <f t="shared" si="9"/>
        <v>0</v>
      </c>
      <c r="N158">
        <f t="shared" si="11"/>
        <v>322.39999999999992</v>
      </c>
    </row>
    <row r="159" spans="6:14" x14ac:dyDescent="0.3">
      <c r="F159" s="37">
        <v>42955</v>
      </c>
      <c r="G159" s="1">
        <v>11.2</v>
      </c>
      <c r="H159">
        <v>-7</v>
      </c>
      <c r="I159">
        <f t="shared" si="8"/>
        <v>4.1999999999999993</v>
      </c>
      <c r="J159">
        <f t="shared" si="10"/>
        <v>290.00000000000006</v>
      </c>
      <c r="L159">
        <v>-5.3</v>
      </c>
      <c r="M159">
        <f t="shared" si="9"/>
        <v>5.8999999999999995</v>
      </c>
      <c r="N159">
        <f t="shared" si="11"/>
        <v>328.2999999999999</v>
      </c>
    </row>
    <row r="160" spans="6:14" x14ac:dyDescent="0.3">
      <c r="F160" s="37">
        <v>42956</v>
      </c>
      <c r="G160" s="1">
        <v>0</v>
      </c>
      <c r="H160">
        <v>-6.9</v>
      </c>
      <c r="I160">
        <f t="shared" si="8"/>
        <v>-6.9</v>
      </c>
      <c r="J160">
        <f t="shared" si="10"/>
        <v>283.10000000000008</v>
      </c>
      <c r="L160">
        <v>0</v>
      </c>
      <c r="M160">
        <f t="shared" si="9"/>
        <v>0</v>
      </c>
      <c r="N160">
        <f t="shared" si="11"/>
        <v>328.2999999999999</v>
      </c>
    </row>
    <row r="161" spans="6:14" x14ac:dyDescent="0.3">
      <c r="F161" s="37">
        <v>42957</v>
      </c>
      <c r="G161" s="1">
        <v>-33.4</v>
      </c>
      <c r="H161">
        <v>0</v>
      </c>
      <c r="I161">
        <f t="shared" si="8"/>
        <v>-33.4</v>
      </c>
      <c r="J161">
        <f t="shared" si="10"/>
        <v>249.70000000000007</v>
      </c>
      <c r="L161">
        <v>-24.5</v>
      </c>
      <c r="M161">
        <f t="shared" si="9"/>
        <v>-57.9</v>
      </c>
      <c r="N161">
        <f t="shared" si="11"/>
        <v>270.39999999999992</v>
      </c>
    </row>
    <row r="162" spans="6:14" x14ac:dyDescent="0.3">
      <c r="F162" s="37">
        <v>42958</v>
      </c>
      <c r="G162" s="1">
        <v>0</v>
      </c>
      <c r="H162">
        <v>0</v>
      </c>
      <c r="I162">
        <f t="shared" si="8"/>
        <v>0</v>
      </c>
      <c r="J162">
        <f t="shared" si="10"/>
        <v>249.70000000000007</v>
      </c>
      <c r="L162">
        <v>0</v>
      </c>
      <c r="M162">
        <f t="shared" si="9"/>
        <v>0</v>
      </c>
      <c r="N162">
        <f t="shared" si="11"/>
        <v>270.39999999999992</v>
      </c>
    </row>
    <row r="163" spans="6:14" x14ac:dyDescent="0.3">
      <c r="F163" s="37">
        <v>42961</v>
      </c>
      <c r="G163" s="1">
        <v>12.3</v>
      </c>
      <c r="H163">
        <v>0</v>
      </c>
      <c r="I163">
        <f t="shared" si="8"/>
        <v>12.3</v>
      </c>
      <c r="J163">
        <f t="shared" si="10"/>
        <v>262.00000000000006</v>
      </c>
      <c r="L163">
        <v>-10.199999999999999</v>
      </c>
      <c r="M163">
        <f t="shared" si="9"/>
        <v>2.1000000000000014</v>
      </c>
      <c r="N163">
        <f t="shared" si="11"/>
        <v>272.49999999999994</v>
      </c>
    </row>
    <row r="164" spans="6:14" x14ac:dyDescent="0.3">
      <c r="F164" s="37">
        <v>42963</v>
      </c>
      <c r="G164" s="1">
        <v>0</v>
      </c>
      <c r="H164">
        <v>0</v>
      </c>
      <c r="I164">
        <f t="shared" si="8"/>
        <v>0</v>
      </c>
      <c r="J164">
        <f t="shared" si="10"/>
        <v>262.00000000000006</v>
      </c>
      <c r="L164">
        <v>0</v>
      </c>
      <c r="M164">
        <f t="shared" si="9"/>
        <v>0</v>
      </c>
      <c r="N164">
        <f t="shared" si="11"/>
        <v>272.49999999999994</v>
      </c>
    </row>
    <row r="165" spans="6:14" x14ac:dyDescent="0.3">
      <c r="F165" s="37">
        <v>42964</v>
      </c>
      <c r="G165" s="1">
        <v>7</v>
      </c>
      <c r="H165">
        <v>0</v>
      </c>
      <c r="I165">
        <f t="shared" si="8"/>
        <v>7</v>
      </c>
      <c r="J165">
        <f t="shared" si="10"/>
        <v>269.00000000000006</v>
      </c>
      <c r="L165">
        <v>0</v>
      </c>
      <c r="M165">
        <f t="shared" si="9"/>
        <v>7</v>
      </c>
      <c r="N165">
        <f t="shared" si="11"/>
        <v>279.49999999999994</v>
      </c>
    </row>
    <row r="166" spans="6:14" x14ac:dyDescent="0.3">
      <c r="F166" s="37">
        <v>42965</v>
      </c>
      <c r="G166" s="1">
        <v>9</v>
      </c>
      <c r="H166">
        <v>0</v>
      </c>
      <c r="I166">
        <f t="shared" si="8"/>
        <v>9</v>
      </c>
      <c r="J166">
        <f t="shared" si="10"/>
        <v>278.00000000000006</v>
      </c>
      <c r="L166">
        <v>0</v>
      </c>
      <c r="M166">
        <f t="shared" si="9"/>
        <v>9</v>
      </c>
      <c r="N166">
        <f t="shared" si="11"/>
        <v>288.49999999999994</v>
      </c>
    </row>
    <row r="167" spans="6:14" x14ac:dyDescent="0.3">
      <c r="F167" s="37">
        <v>42968</v>
      </c>
      <c r="G167" s="1">
        <v>0</v>
      </c>
      <c r="H167">
        <v>0.7</v>
      </c>
      <c r="I167">
        <f t="shared" si="8"/>
        <v>0.7</v>
      </c>
      <c r="J167">
        <f t="shared" si="10"/>
        <v>278.70000000000005</v>
      </c>
      <c r="L167">
        <v>9.3000000000000007</v>
      </c>
      <c r="M167">
        <f t="shared" si="9"/>
        <v>9.3000000000000007</v>
      </c>
      <c r="N167">
        <f t="shared" si="11"/>
        <v>297.79999999999995</v>
      </c>
    </row>
    <row r="168" spans="6:14" x14ac:dyDescent="0.3">
      <c r="F168" s="37">
        <v>42969</v>
      </c>
      <c r="G168" s="1">
        <v>0</v>
      </c>
      <c r="H168">
        <v>0</v>
      </c>
      <c r="I168">
        <f t="shared" si="8"/>
        <v>0</v>
      </c>
      <c r="J168">
        <f t="shared" si="10"/>
        <v>278.70000000000005</v>
      </c>
      <c r="L168">
        <v>0</v>
      </c>
      <c r="M168">
        <f t="shared" si="9"/>
        <v>0</v>
      </c>
      <c r="N168">
        <f t="shared" si="11"/>
        <v>297.79999999999995</v>
      </c>
    </row>
    <row r="169" spans="6:14" x14ac:dyDescent="0.3">
      <c r="F169" s="37">
        <v>42970</v>
      </c>
      <c r="G169" s="1">
        <v>0</v>
      </c>
      <c r="H169">
        <v>0</v>
      </c>
      <c r="I169">
        <f t="shared" si="8"/>
        <v>0</v>
      </c>
      <c r="J169">
        <f t="shared" si="10"/>
        <v>278.70000000000005</v>
      </c>
      <c r="L169">
        <v>0</v>
      </c>
      <c r="M169">
        <f t="shared" si="9"/>
        <v>0</v>
      </c>
      <c r="N169">
        <f t="shared" si="11"/>
        <v>297.79999999999995</v>
      </c>
    </row>
    <row r="170" spans="6:14" x14ac:dyDescent="0.3">
      <c r="F170" s="37">
        <v>42971</v>
      </c>
      <c r="G170" s="1">
        <v>5</v>
      </c>
      <c r="H170">
        <v>0</v>
      </c>
      <c r="I170">
        <f t="shared" si="8"/>
        <v>5</v>
      </c>
      <c r="J170">
        <f t="shared" si="10"/>
        <v>283.70000000000005</v>
      </c>
      <c r="L170">
        <v>0</v>
      </c>
      <c r="M170">
        <f t="shared" si="9"/>
        <v>5</v>
      </c>
      <c r="N170">
        <f t="shared" si="11"/>
        <v>302.79999999999995</v>
      </c>
    </row>
    <row r="171" spans="6:14" x14ac:dyDescent="0.3">
      <c r="F171" s="37">
        <v>42972</v>
      </c>
      <c r="G171" s="1">
        <v>0</v>
      </c>
      <c r="H171">
        <v>6</v>
      </c>
      <c r="I171">
        <f t="shared" si="8"/>
        <v>6</v>
      </c>
      <c r="J171">
        <f t="shared" si="10"/>
        <v>289.70000000000005</v>
      </c>
      <c r="L171">
        <v>0</v>
      </c>
      <c r="M171">
        <f t="shared" si="9"/>
        <v>0</v>
      </c>
      <c r="N171">
        <f t="shared" si="11"/>
        <v>302.79999999999995</v>
      </c>
    </row>
    <row r="172" spans="6:14" x14ac:dyDescent="0.3">
      <c r="F172" s="37">
        <v>42975</v>
      </c>
      <c r="G172" s="1">
        <v>0</v>
      </c>
      <c r="H172">
        <v>0</v>
      </c>
      <c r="I172">
        <f t="shared" si="8"/>
        <v>0</v>
      </c>
      <c r="J172">
        <f t="shared" si="10"/>
        <v>289.70000000000005</v>
      </c>
      <c r="L172">
        <v>0</v>
      </c>
      <c r="M172">
        <f t="shared" si="9"/>
        <v>0</v>
      </c>
      <c r="N172">
        <f t="shared" si="11"/>
        <v>302.79999999999995</v>
      </c>
    </row>
    <row r="173" spans="6:14" x14ac:dyDescent="0.3">
      <c r="F173" s="37">
        <v>42976</v>
      </c>
      <c r="G173" s="1">
        <v>0</v>
      </c>
      <c r="H173">
        <v>-5</v>
      </c>
      <c r="I173">
        <f t="shared" si="8"/>
        <v>-5</v>
      </c>
      <c r="J173">
        <f t="shared" si="10"/>
        <v>284.70000000000005</v>
      </c>
      <c r="L173">
        <v>0</v>
      </c>
      <c r="M173">
        <f t="shared" si="9"/>
        <v>0</v>
      </c>
      <c r="N173">
        <f t="shared" si="11"/>
        <v>302.79999999999995</v>
      </c>
    </row>
    <row r="174" spans="6:14" x14ac:dyDescent="0.3">
      <c r="F174" s="37">
        <v>42977</v>
      </c>
      <c r="G174" s="1">
        <v>0</v>
      </c>
      <c r="H174">
        <v>-8.8000000000000007</v>
      </c>
      <c r="I174">
        <f t="shared" si="8"/>
        <v>-8.8000000000000007</v>
      </c>
      <c r="J174">
        <f t="shared" si="10"/>
        <v>275.90000000000003</v>
      </c>
      <c r="L174">
        <v>0</v>
      </c>
      <c r="M174">
        <f t="shared" si="9"/>
        <v>0</v>
      </c>
      <c r="N174">
        <f t="shared" si="11"/>
        <v>302.79999999999995</v>
      </c>
    </row>
    <row r="175" spans="6:14" x14ac:dyDescent="0.3">
      <c r="F175" s="37">
        <v>42978</v>
      </c>
      <c r="G175" s="1">
        <v>0</v>
      </c>
      <c r="H175">
        <v>0</v>
      </c>
      <c r="I175">
        <f t="shared" si="8"/>
        <v>0</v>
      </c>
      <c r="J175">
        <f t="shared" si="10"/>
        <v>275.90000000000003</v>
      </c>
      <c r="L175">
        <v>-8.1</v>
      </c>
      <c r="M175">
        <f t="shared" si="9"/>
        <v>-8.1</v>
      </c>
      <c r="N175">
        <f t="shared" si="11"/>
        <v>294.69999999999993</v>
      </c>
    </row>
    <row r="176" spans="6:14" x14ac:dyDescent="0.3">
      <c r="F176" s="37">
        <v>42979</v>
      </c>
      <c r="G176" s="1">
        <v>0</v>
      </c>
      <c r="H176">
        <v>0</v>
      </c>
      <c r="I176">
        <f t="shared" si="8"/>
        <v>0</v>
      </c>
      <c r="J176">
        <f t="shared" si="10"/>
        <v>275.90000000000003</v>
      </c>
      <c r="L176">
        <v>0</v>
      </c>
      <c r="M176">
        <f t="shared" si="9"/>
        <v>0</v>
      </c>
      <c r="N176">
        <f t="shared" si="11"/>
        <v>294.69999999999993</v>
      </c>
    </row>
    <row r="177" spans="6:14" x14ac:dyDescent="0.3">
      <c r="F177" s="37">
        <v>42982</v>
      </c>
      <c r="G177" s="1">
        <v>0</v>
      </c>
      <c r="H177">
        <v>-7.6</v>
      </c>
      <c r="I177">
        <f t="shared" si="8"/>
        <v>-7.6</v>
      </c>
      <c r="J177">
        <f t="shared" si="10"/>
        <v>268.3</v>
      </c>
      <c r="L177">
        <v>-4.4000000000000004</v>
      </c>
      <c r="M177">
        <f t="shared" si="9"/>
        <v>-4.4000000000000004</v>
      </c>
      <c r="N177">
        <f t="shared" si="11"/>
        <v>290.29999999999995</v>
      </c>
    </row>
    <row r="178" spans="6:14" x14ac:dyDescent="0.3">
      <c r="F178" s="37">
        <v>42983</v>
      </c>
      <c r="G178" s="1">
        <v>0</v>
      </c>
      <c r="H178">
        <v>0</v>
      </c>
      <c r="I178">
        <f t="shared" si="8"/>
        <v>0</v>
      </c>
      <c r="J178">
        <f t="shared" si="10"/>
        <v>268.3</v>
      </c>
      <c r="L178">
        <v>0</v>
      </c>
      <c r="M178">
        <f t="shared" si="9"/>
        <v>0</v>
      </c>
      <c r="N178">
        <f t="shared" si="11"/>
        <v>290.29999999999995</v>
      </c>
    </row>
    <row r="179" spans="6:14" x14ac:dyDescent="0.3">
      <c r="F179" s="37">
        <v>42984</v>
      </c>
      <c r="G179" s="1">
        <v>0</v>
      </c>
      <c r="H179">
        <v>0</v>
      </c>
      <c r="I179">
        <f t="shared" si="8"/>
        <v>0</v>
      </c>
      <c r="J179">
        <f t="shared" si="10"/>
        <v>268.3</v>
      </c>
      <c r="L179">
        <v>-11.7</v>
      </c>
      <c r="M179">
        <f t="shared" si="9"/>
        <v>-11.7</v>
      </c>
      <c r="N179">
        <f t="shared" si="11"/>
        <v>278.59999999999997</v>
      </c>
    </row>
    <row r="180" spans="6:14" x14ac:dyDescent="0.3">
      <c r="F180" s="37">
        <v>42985</v>
      </c>
      <c r="G180" s="1">
        <v>0</v>
      </c>
      <c r="H180">
        <v>0</v>
      </c>
      <c r="I180">
        <f t="shared" si="8"/>
        <v>0</v>
      </c>
      <c r="J180">
        <f t="shared" si="10"/>
        <v>268.3</v>
      </c>
      <c r="L180">
        <v>0</v>
      </c>
      <c r="M180">
        <f t="shared" si="9"/>
        <v>0</v>
      </c>
      <c r="N180">
        <f t="shared" si="11"/>
        <v>278.59999999999997</v>
      </c>
    </row>
    <row r="181" spans="6:14" x14ac:dyDescent="0.3">
      <c r="F181" s="37">
        <v>42986</v>
      </c>
      <c r="G181" s="1">
        <v>0</v>
      </c>
      <c r="H181">
        <v>-1</v>
      </c>
      <c r="I181">
        <f t="shared" si="8"/>
        <v>-1</v>
      </c>
      <c r="J181">
        <f t="shared" si="10"/>
        <v>267.3</v>
      </c>
      <c r="L181">
        <v>0</v>
      </c>
      <c r="M181">
        <f t="shared" si="9"/>
        <v>0</v>
      </c>
      <c r="N181">
        <f t="shared" si="11"/>
        <v>278.59999999999997</v>
      </c>
    </row>
    <row r="182" spans="6:14" x14ac:dyDescent="0.3">
      <c r="F182" s="37">
        <v>42989</v>
      </c>
      <c r="G182" s="1">
        <v>0</v>
      </c>
      <c r="H182">
        <v>-9.9</v>
      </c>
      <c r="I182">
        <f t="shared" si="8"/>
        <v>-9.9</v>
      </c>
      <c r="J182">
        <f t="shared" si="10"/>
        <v>257.40000000000003</v>
      </c>
      <c r="L182">
        <v>0</v>
      </c>
      <c r="M182">
        <f t="shared" si="9"/>
        <v>0</v>
      </c>
      <c r="N182">
        <f t="shared" si="11"/>
        <v>278.59999999999997</v>
      </c>
    </row>
    <row r="183" spans="6:14" x14ac:dyDescent="0.3">
      <c r="F183" s="37">
        <v>42990</v>
      </c>
      <c r="G183" s="1">
        <v>0</v>
      </c>
      <c r="H183">
        <v>-0.4</v>
      </c>
      <c r="I183">
        <f t="shared" si="8"/>
        <v>-0.4</v>
      </c>
      <c r="J183">
        <f t="shared" si="10"/>
        <v>257.00000000000006</v>
      </c>
      <c r="L183">
        <v>3.1</v>
      </c>
      <c r="M183">
        <f t="shared" si="9"/>
        <v>3.1</v>
      </c>
      <c r="N183">
        <f t="shared" si="11"/>
        <v>281.7</v>
      </c>
    </row>
    <row r="184" spans="6:14" x14ac:dyDescent="0.3">
      <c r="F184" s="37">
        <v>42991</v>
      </c>
      <c r="G184" s="1">
        <v>0</v>
      </c>
      <c r="H184">
        <v>11</v>
      </c>
      <c r="I184">
        <f t="shared" si="8"/>
        <v>11</v>
      </c>
      <c r="J184">
        <f t="shared" si="10"/>
        <v>268.00000000000006</v>
      </c>
      <c r="L184">
        <v>15</v>
      </c>
      <c r="M184">
        <f t="shared" si="9"/>
        <v>15</v>
      </c>
      <c r="N184">
        <f t="shared" si="11"/>
        <v>296.7</v>
      </c>
    </row>
    <row r="185" spans="6:14" x14ac:dyDescent="0.3">
      <c r="F185" s="37">
        <v>42992</v>
      </c>
      <c r="G185" s="1">
        <v>0</v>
      </c>
      <c r="H185">
        <v>0</v>
      </c>
      <c r="I185">
        <f t="shared" si="8"/>
        <v>0</v>
      </c>
      <c r="J185">
        <f t="shared" si="10"/>
        <v>268.00000000000006</v>
      </c>
      <c r="L185">
        <v>0</v>
      </c>
      <c r="M185">
        <f t="shared" si="9"/>
        <v>0</v>
      </c>
      <c r="N185">
        <f t="shared" si="11"/>
        <v>296.7</v>
      </c>
    </row>
    <row r="186" spans="6:14" x14ac:dyDescent="0.3">
      <c r="F186" s="37">
        <v>42993</v>
      </c>
      <c r="G186" s="1">
        <v>0</v>
      </c>
      <c r="H186">
        <v>0</v>
      </c>
      <c r="I186">
        <f t="shared" si="8"/>
        <v>0</v>
      </c>
      <c r="J186">
        <f t="shared" si="10"/>
        <v>268.00000000000006</v>
      </c>
      <c r="L186">
        <v>0</v>
      </c>
      <c r="M186">
        <f t="shared" si="9"/>
        <v>0</v>
      </c>
      <c r="N186">
        <f t="shared" si="11"/>
        <v>296.7</v>
      </c>
    </row>
    <row r="187" spans="6:14" x14ac:dyDescent="0.3">
      <c r="F187" s="37">
        <v>42996</v>
      </c>
      <c r="G187" s="1">
        <v>0</v>
      </c>
      <c r="H187">
        <v>0</v>
      </c>
      <c r="I187">
        <f t="shared" si="8"/>
        <v>0</v>
      </c>
      <c r="J187">
        <f t="shared" si="10"/>
        <v>268.00000000000006</v>
      </c>
      <c r="L187">
        <v>0</v>
      </c>
      <c r="M187">
        <f t="shared" si="9"/>
        <v>0</v>
      </c>
      <c r="N187">
        <f t="shared" si="11"/>
        <v>296.7</v>
      </c>
    </row>
    <row r="188" spans="6:14" x14ac:dyDescent="0.3">
      <c r="F188" s="37">
        <v>42997</v>
      </c>
      <c r="G188" s="1">
        <v>10.7</v>
      </c>
      <c r="H188">
        <v>0</v>
      </c>
      <c r="I188">
        <f t="shared" si="8"/>
        <v>10.7</v>
      </c>
      <c r="J188">
        <f t="shared" si="10"/>
        <v>278.70000000000005</v>
      </c>
      <c r="L188">
        <v>0</v>
      </c>
      <c r="M188">
        <f t="shared" si="9"/>
        <v>10.7</v>
      </c>
      <c r="N188">
        <f t="shared" si="11"/>
        <v>307.39999999999998</v>
      </c>
    </row>
    <row r="189" spans="6:14" x14ac:dyDescent="0.3">
      <c r="F189" s="37">
        <v>42998</v>
      </c>
      <c r="G189" s="1">
        <v>0</v>
      </c>
      <c r="H189">
        <v>0</v>
      </c>
      <c r="I189">
        <f t="shared" si="8"/>
        <v>0</v>
      </c>
      <c r="J189">
        <f t="shared" si="10"/>
        <v>278.70000000000005</v>
      </c>
      <c r="L189">
        <v>15</v>
      </c>
      <c r="M189">
        <f t="shared" si="9"/>
        <v>15</v>
      </c>
      <c r="N189">
        <f t="shared" si="11"/>
        <v>322.39999999999998</v>
      </c>
    </row>
    <row r="190" spans="6:14" x14ac:dyDescent="0.3">
      <c r="F190" s="37">
        <v>42999</v>
      </c>
      <c r="G190" s="1">
        <v>0</v>
      </c>
      <c r="H190">
        <v>9</v>
      </c>
      <c r="I190">
        <f t="shared" si="8"/>
        <v>9</v>
      </c>
      <c r="J190">
        <f t="shared" si="10"/>
        <v>287.70000000000005</v>
      </c>
      <c r="L190">
        <v>11</v>
      </c>
      <c r="M190">
        <f t="shared" si="9"/>
        <v>11</v>
      </c>
      <c r="N190">
        <f t="shared" si="11"/>
        <v>333.4</v>
      </c>
    </row>
    <row r="191" spans="6:14" x14ac:dyDescent="0.3">
      <c r="F191" s="37">
        <v>43000</v>
      </c>
      <c r="G191" s="1">
        <v>10.4</v>
      </c>
      <c r="H191">
        <v>0</v>
      </c>
      <c r="I191">
        <f t="shared" si="8"/>
        <v>10.4</v>
      </c>
      <c r="J191">
        <f t="shared" si="10"/>
        <v>298.10000000000002</v>
      </c>
      <c r="L191">
        <v>0</v>
      </c>
      <c r="M191">
        <f t="shared" si="9"/>
        <v>10.4</v>
      </c>
      <c r="N191">
        <f t="shared" si="11"/>
        <v>343.79999999999995</v>
      </c>
    </row>
    <row r="192" spans="6:14" x14ac:dyDescent="0.3">
      <c r="F192" s="37">
        <v>43003</v>
      </c>
      <c r="G192" s="1">
        <v>0</v>
      </c>
      <c r="H192">
        <v>0</v>
      </c>
      <c r="I192">
        <f t="shared" si="8"/>
        <v>0</v>
      </c>
      <c r="J192">
        <f t="shared" si="10"/>
        <v>298.10000000000002</v>
      </c>
      <c r="L192">
        <v>0</v>
      </c>
      <c r="M192">
        <f t="shared" si="9"/>
        <v>0</v>
      </c>
      <c r="N192">
        <f t="shared" si="11"/>
        <v>343.79999999999995</v>
      </c>
    </row>
    <row r="193" spans="6:14" x14ac:dyDescent="0.3">
      <c r="F193" s="37">
        <v>43004</v>
      </c>
      <c r="G193" s="1">
        <v>10.1</v>
      </c>
      <c r="H193">
        <v>0</v>
      </c>
      <c r="I193">
        <f t="shared" si="8"/>
        <v>10.1</v>
      </c>
      <c r="J193">
        <f t="shared" si="10"/>
        <v>308.20000000000005</v>
      </c>
      <c r="L193">
        <v>0</v>
      </c>
      <c r="M193">
        <f t="shared" si="9"/>
        <v>10.1</v>
      </c>
      <c r="N193">
        <f t="shared" si="11"/>
        <v>353.9</v>
      </c>
    </row>
    <row r="194" spans="6:14" x14ac:dyDescent="0.3">
      <c r="F194" s="37">
        <v>43005</v>
      </c>
      <c r="G194" s="1">
        <v>13.2</v>
      </c>
      <c r="H194">
        <v>0</v>
      </c>
      <c r="I194">
        <f t="shared" si="8"/>
        <v>13.2</v>
      </c>
      <c r="J194">
        <f t="shared" si="10"/>
        <v>321.40000000000003</v>
      </c>
      <c r="L194">
        <v>0</v>
      </c>
      <c r="M194">
        <f t="shared" si="9"/>
        <v>13.2</v>
      </c>
      <c r="N194">
        <f t="shared" si="11"/>
        <v>367.09999999999997</v>
      </c>
    </row>
    <row r="195" spans="6:14" x14ac:dyDescent="0.3">
      <c r="F195" s="37">
        <v>43006</v>
      </c>
      <c r="G195" s="1">
        <v>-17.7</v>
      </c>
      <c r="H195">
        <v>0</v>
      </c>
      <c r="I195">
        <f t="shared" si="8"/>
        <v>-17.7</v>
      </c>
      <c r="J195">
        <f t="shared" si="10"/>
        <v>303.70000000000005</v>
      </c>
      <c r="L195">
        <v>0</v>
      </c>
      <c r="M195">
        <f t="shared" si="9"/>
        <v>-17.7</v>
      </c>
      <c r="N195">
        <f t="shared" si="11"/>
        <v>349.4</v>
      </c>
    </row>
    <row r="196" spans="6:14" x14ac:dyDescent="0.3">
      <c r="F196" s="37">
        <v>43007</v>
      </c>
      <c r="G196" s="1">
        <v>0</v>
      </c>
      <c r="H196">
        <v>1.6</v>
      </c>
      <c r="I196">
        <f t="shared" si="8"/>
        <v>1.6</v>
      </c>
      <c r="J196">
        <f t="shared" si="10"/>
        <v>305.30000000000007</v>
      </c>
      <c r="L196">
        <v>0</v>
      </c>
      <c r="M196">
        <f t="shared" si="9"/>
        <v>0</v>
      </c>
      <c r="N196">
        <f t="shared" si="11"/>
        <v>349.4</v>
      </c>
    </row>
    <row r="197" spans="6:14" x14ac:dyDescent="0.3">
      <c r="F197" s="37">
        <v>43018</v>
      </c>
      <c r="G197" s="1">
        <v>-8.9</v>
      </c>
      <c r="H197">
        <v>0</v>
      </c>
      <c r="I197">
        <f t="shared" si="8"/>
        <v>-8.9</v>
      </c>
      <c r="J197">
        <f t="shared" si="10"/>
        <v>296.40000000000009</v>
      </c>
      <c r="L197">
        <v>0</v>
      </c>
      <c r="M197">
        <f t="shared" si="9"/>
        <v>-8.9</v>
      </c>
      <c r="N197">
        <f t="shared" si="11"/>
        <v>340.5</v>
      </c>
    </row>
    <row r="198" spans="6:14" x14ac:dyDescent="0.3">
      <c r="F198" s="37">
        <v>43019</v>
      </c>
      <c r="G198" s="1">
        <v>-0.8</v>
      </c>
      <c r="H198">
        <v>0</v>
      </c>
      <c r="I198">
        <f t="shared" si="8"/>
        <v>-0.8</v>
      </c>
      <c r="J198">
        <f t="shared" si="10"/>
        <v>295.60000000000008</v>
      </c>
      <c r="L198">
        <v>0</v>
      </c>
      <c r="M198">
        <f t="shared" si="9"/>
        <v>-0.8</v>
      </c>
      <c r="N198">
        <f t="shared" si="11"/>
        <v>339.7</v>
      </c>
    </row>
    <row r="199" spans="6:14" x14ac:dyDescent="0.3">
      <c r="F199" s="37">
        <v>43020</v>
      </c>
      <c r="G199" s="1">
        <v>0</v>
      </c>
      <c r="H199">
        <v>10.6</v>
      </c>
      <c r="I199">
        <f t="shared" si="8"/>
        <v>10.6</v>
      </c>
      <c r="J199">
        <f t="shared" si="10"/>
        <v>306.2000000000001</v>
      </c>
      <c r="L199">
        <v>22.5</v>
      </c>
      <c r="M199">
        <f t="shared" si="9"/>
        <v>22.5</v>
      </c>
      <c r="N199">
        <f t="shared" si="11"/>
        <v>362.2</v>
      </c>
    </row>
    <row r="200" spans="6:14" x14ac:dyDescent="0.3">
      <c r="F200" s="37">
        <v>43021</v>
      </c>
      <c r="G200" s="1">
        <v>0.7</v>
      </c>
      <c r="H200">
        <v>0</v>
      </c>
      <c r="I200">
        <f t="shared" si="8"/>
        <v>0.7</v>
      </c>
      <c r="J200">
        <f t="shared" si="10"/>
        <v>306.90000000000009</v>
      </c>
      <c r="L200">
        <v>0</v>
      </c>
      <c r="M200">
        <f t="shared" si="9"/>
        <v>0.7</v>
      </c>
      <c r="N200">
        <f t="shared" si="11"/>
        <v>362.9</v>
      </c>
    </row>
    <row r="201" spans="6:14" x14ac:dyDescent="0.3">
      <c r="F201" s="37">
        <v>43024</v>
      </c>
      <c r="G201" s="1">
        <v>0</v>
      </c>
      <c r="H201">
        <v>0</v>
      </c>
      <c r="I201">
        <f t="shared" si="8"/>
        <v>0</v>
      </c>
      <c r="J201">
        <f t="shared" si="10"/>
        <v>306.90000000000009</v>
      </c>
      <c r="L201">
        <v>0</v>
      </c>
      <c r="M201">
        <f t="shared" si="9"/>
        <v>0</v>
      </c>
      <c r="N201">
        <f t="shared" si="11"/>
        <v>362.9</v>
      </c>
    </row>
    <row r="202" spans="6:14" x14ac:dyDescent="0.3">
      <c r="F202" s="37">
        <v>43025</v>
      </c>
      <c r="G202" s="1">
        <v>0</v>
      </c>
      <c r="H202">
        <v>0</v>
      </c>
      <c r="I202">
        <f t="shared" si="8"/>
        <v>0</v>
      </c>
      <c r="J202">
        <f t="shared" si="10"/>
        <v>306.90000000000009</v>
      </c>
      <c r="L202">
        <v>-13</v>
      </c>
      <c r="M202">
        <f t="shared" si="9"/>
        <v>-13</v>
      </c>
      <c r="N202">
        <f t="shared" si="11"/>
        <v>349.9</v>
      </c>
    </row>
    <row r="203" spans="6:14" x14ac:dyDescent="0.3">
      <c r="F203" s="37">
        <v>43026</v>
      </c>
      <c r="G203" s="1">
        <v>0</v>
      </c>
      <c r="H203">
        <v>0</v>
      </c>
      <c r="I203">
        <f t="shared" ref="I203:I266" si="12">+G203+H203</f>
        <v>0</v>
      </c>
      <c r="J203">
        <f t="shared" si="10"/>
        <v>306.90000000000009</v>
      </c>
      <c r="L203">
        <v>0</v>
      </c>
      <c r="M203">
        <f t="shared" si="9"/>
        <v>0</v>
      </c>
      <c r="N203">
        <f t="shared" si="11"/>
        <v>349.9</v>
      </c>
    </row>
    <row r="204" spans="6:14" x14ac:dyDescent="0.3">
      <c r="F204" s="37">
        <v>43027</v>
      </c>
      <c r="G204" s="1">
        <v>-8.3000000000000007</v>
      </c>
      <c r="H204">
        <v>0</v>
      </c>
      <c r="I204">
        <f t="shared" si="12"/>
        <v>-8.3000000000000007</v>
      </c>
      <c r="J204">
        <f t="shared" si="10"/>
        <v>298.60000000000008</v>
      </c>
      <c r="L204">
        <v>0</v>
      </c>
      <c r="M204">
        <f t="shared" ref="M204:M267" si="13">+G204+L204</f>
        <v>-8.3000000000000007</v>
      </c>
      <c r="N204">
        <f t="shared" si="11"/>
        <v>341.59999999999997</v>
      </c>
    </row>
    <row r="205" spans="6:14" x14ac:dyDescent="0.3">
      <c r="F205" s="37">
        <v>43028</v>
      </c>
      <c r="G205" s="1">
        <v>0</v>
      </c>
      <c r="H205">
        <v>0</v>
      </c>
      <c r="I205">
        <f t="shared" si="12"/>
        <v>0</v>
      </c>
      <c r="J205">
        <f t="shared" ref="J205:J268" si="14">+I205+J204</f>
        <v>298.60000000000008</v>
      </c>
      <c r="L205">
        <v>0</v>
      </c>
      <c r="M205">
        <f t="shared" si="13"/>
        <v>0</v>
      </c>
      <c r="N205">
        <f t="shared" ref="N205:N268" si="15">+M205+N204</f>
        <v>341.59999999999997</v>
      </c>
    </row>
    <row r="206" spans="6:14" x14ac:dyDescent="0.3">
      <c r="F206" s="37">
        <v>43031</v>
      </c>
      <c r="G206" s="1">
        <v>0</v>
      </c>
      <c r="H206">
        <v>0</v>
      </c>
      <c r="I206">
        <f t="shared" si="12"/>
        <v>0</v>
      </c>
      <c r="J206">
        <f t="shared" si="14"/>
        <v>298.60000000000008</v>
      </c>
      <c r="L206">
        <v>13.2</v>
      </c>
      <c r="M206">
        <f t="shared" si="13"/>
        <v>13.2</v>
      </c>
      <c r="N206">
        <f t="shared" si="15"/>
        <v>354.79999999999995</v>
      </c>
    </row>
    <row r="207" spans="6:14" x14ac:dyDescent="0.3">
      <c r="F207" s="37">
        <v>43032</v>
      </c>
      <c r="G207" s="1">
        <v>-12.1</v>
      </c>
      <c r="H207">
        <v>0</v>
      </c>
      <c r="I207">
        <f t="shared" si="12"/>
        <v>-12.1</v>
      </c>
      <c r="J207">
        <f t="shared" si="14"/>
        <v>286.50000000000006</v>
      </c>
      <c r="L207">
        <v>0</v>
      </c>
      <c r="M207">
        <f t="shared" si="13"/>
        <v>-12.1</v>
      </c>
      <c r="N207">
        <f t="shared" si="15"/>
        <v>342.69999999999993</v>
      </c>
    </row>
    <row r="208" spans="6:14" x14ac:dyDescent="0.3">
      <c r="F208" s="37">
        <v>43033</v>
      </c>
      <c r="G208" s="1">
        <v>13.3</v>
      </c>
      <c r="H208">
        <v>0</v>
      </c>
      <c r="I208">
        <f t="shared" si="12"/>
        <v>13.3</v>
      </c>
      <c r="J208">
        <f t="shared" si="14"/>
        <v>299.80000000000007</v>
      </c>
      <c r="L208">
        <v>0</v>
      </c>
      <c r="M208">
        <f t="shared" si="13"/>
        <v>13.3</v>
      </c>
      <c r="N208">
        <f t="shared" si="15"/>
        <v>355.99999999999994</v>
      </c>
    </row>
    <row r="209" spans="6:14" x14ac:dyDescent="0.3">
      <c r="F209" s="37">
        <v>43034</v>
      </c>
      <c r="G209" s="1">
        <v>16.600000000000001</v>
      </c>
      <c r="H209">
        <v>0</v>
      </c>
      <c r="I209">
        <f t="shared" si="12"/>
        <v>16.600000000000001</v>
      </c>
      <c r="J209">
        <f t="shared" si="14"/>
        <v>316.40000000000009</v>
      </c>
      <c r="L209">
        <v>-24.1</v>
      </c>
      <c r="M209">
        <f t="shared" si="13"/>
        <v>-7.5</v>
      </c>
      <c r="N209">
        <f t="shared" si="15"/>
        <v>348.49999999999994</v>
      </c>
    </row>
    <row r="210" spans="6:14" x14ac:dyDescent="0.3">
      <c r="F210" s="37">
        <v>43035</v>
      </c>
      <c r="G210" s="1">
        <v>15.6</v>
      </c>
      <c r="H210">
        <v>0</v>
      </c>
      <c r="I210">
        <f t="shared" si="12"/>
        <v>15.6</v>
      </c>
      <c r="J210">
        <f t="shared" si="14"/>
        <v>332.00000000000011</v>
      </c>
      <c r="L210">
        <v>0</v>
      </c>
      <c r="M210">
        <f t="shared" si="13"/>
        <v>15.6</v>
      </c>
      <c r="N210">
        <f t="shared" si="15"/>
        <v>364.09999999999997</v>
      </c>
    </row>
    <row r="211" spans="6:14" x14ac:dyDescent="0.3">
      <c r="F211" s="37">
        <v>43038</v>
      </c>
      <c r="G211" s="1">
        <v>0</v>
      </c>
      <c r="H211">
        <v>0</v>
      </c>
      <c r="I211">
        <f t="shared" si="12"/>
        <v>0</v>
      </c>
      <c r="J211">
        <f t="shared" si="14"/>
        <v>332.00000000000011</v>
      </c>
      <c r="L211">
        <v>-21</v>
      </c>
      <c r="M211">
        <f t="shared" si="13"/>
        <v>-21</v>
      </c>
      <c r="N211">
        <f t="shared" si="15"/>
        <v>343.09999999999997</v>
      </c>
    </row>
    <row r="212" spans="6:14" x14ac:dyDescent="0.3">
      <c r="F212" s="37">
        <v>43039</v>
      </c>
      <c r="G212" s="1">
        <v>0</v>
      </c>
      <c r="H212">
        <v>0</v>
      </c>
      <c r="I212">
        <f t="shared" si="12"/>
        <v>0</v>
      </c>
      <c r="J212">
        <f t="shared" si="14"/>
        <v>332.00000000000011</v>
      </c>
      <c r="L212">
        <v>0</v>
      </c>
      <c r="M212">
        <f t="shared" si="13"/>
        <v>0</v>
      </c>
      <c r="N212">
        <f t="shared" si="15"/>
        <v>343.09999999999997</v>
      </c>
    </row>
    <row r="213" spans="6:14" x14ac:dyDescent="0.3">
      <c r="F213" s="37">
        <v>43040</v>
      </c>
      <c r="G213" s="1">
        <v>0</v>
      </c>
      <c r="H213">
        <v>14.1</v>
      </c>
      <c r="I213">
        <f t="shared" si="12"/>
        <v>14.1</v>
      </c>
      <c r="J213">
        <f t="shared" si="14"/>
        <v>346.10000000000014</v>
      </c>
      <c r="L213">
        <v>0</v>
      </c>
      <c r="M213">
        <f t="shared" si="13"/>
        <v>0</v>
      </c>
      <c r="N213">
        <f t="shared" si="15"/>
        <v>343.09999999999997</v>
      </c>
    </row>
    <row r="214" spans="6:14" x14ac:dyDescent="0.3">
      <c r="F214" s="37">
        <v>43041</v>
      </c>
      <c r="G214" s="1">
        <v>-17</v>
      </c>
      <c r="H214">
        <v>-17.8</v>
      </c>
      <c r="I214">
        <f t="shared" si="12"/>
        <v>-34.799999999999997</v>
      </c>
      <c r="J214">
        <f t="shared" si="14"/>
        <v>311.30000000000013</v>
      </c>
      <c r="L214">
        <v>0</v>
      </c>
      <c r="M214">
        <f t="shared" si="13"/>
        <v>-17</v>
      </c>
      <c r="N214">
        <f t="shared" si="15"/>
        <v>326.09999999999997</v>
      </c>
    </row>
    <row r="215" spans="6:14" x14ac:dyDescent="0.3">
      <c r="F215" s="37">
        <v>43042</v>
      </c>
      <c r="G215" s="1">
        <v>7</v>
      </c>
      <c r="H215">
        <v>0</v>
      </c>
      <c r="I215">
        <f t="shared" si="12"/>
        <v>7</v>
      </c>
      <c r="J215">
        <f t="shared" si="14"/>
        <v>318.30000000000013</v>
      </c>
      <c r="L215">
        <v>0</v>
      </c>
      <c r="M215">
        <f t="shared" si="13"/>
        <v>7</v>
      </c>
      <c r="N215">
        <f t="shared" si="15"/>
        <v>333.09999999999997</v>
      </c>
    </row>
    <row r="216" spans="6:14" x14ac:dyDescent="0.3">
      <c r="F216" s="37">
        <v>43045</v>
      </c>
      <c r="G216" s="1">
        <v>13.1</v>
      </c>
      <c r="H216">
        <v>0</v>
      </c>
      <c r="I216">
        <f t="shared" si="12"/>
        <v>13.1</v>
      </c>
      <c r="J216">
        <f t="shared" si="14"/>
        <v>331.40000000000015</v>
      </c>
      <c r="L216">
        <v>0</v>
      </c>
      <c r="M216">
        <f t="shared" si="13"/>
        <v>13.1</v>
      </c>
      <c r="N216">
        <f t="shared" si="15"/>
        <v>346.2</v>
      </c>
    </row>
    <row r="217" spans="6:14" x14ac:dyDescent="0.3">
      <c r="F217" s="37">
        <v>43046</v>
      </c>
      <c r="G217" s="1">
        <v>0</v>
      </c>
      <c r="H217">
        <v>0</v>
      </c>
      <c r="I217">
        <f t="shared" si="12"/>
        <v>0</v>
      </c>
      <c r="J217">
        <f t="shared" si="14"/>
        <v>331.40000000000015</v>
      </c>
      <c r="L217">
        <v>0</v>
      </c>
      <c r="M217">
        <f t="shared" si="13"/>
        <v>0</v>
      </c>
      <c r="N217">
        <f t="shared" si="15"/>
        <v>346.2</v>
      </c>
    </row>
    <row r="218" spans="6:14" x14ac:dyDescent="0.3">
      <c r="F218" s="37">
        <v>43047</v>
      </c>
      <c r="G218" s="1">
        <v>-17.399999999999999</v>
      </c>
      <c r="H218">
        <v>0</v>
      </c>
      <c r="I218">
        <f t="shared" si="12"/>
        <v>-17.399999999999999</v>
      </c>
      <c r="J218">
        <f t="shared" si="14"/>
        <v>314.00000000000017</v>
      </c>
      <c r="L218">
        <v>-15.3</v>
      </c>
      <c r="M218">
        <f t="shared" si="13"/>
        <v>-32.700000000000003</v>
      </c>
      <c r="N218">
        <f t="shared" si="15"/>
        <v>313.5</v>
      </c>
    </row>
    <row r="219" spans="6:14" x14ac:dyDescent="0.3">
      <c r="F219" s="37">
        <v>43048</v>
      </c>
      <c r="G219" s="1">
        <v>-23.7</v>
      </c>
      <c r="H219">
        <v>-8.5</v>
      </c>
      <c r="I219">
        <f t="shared" si="12"/>
        <v>-32.200000000000003</v>
      </c>
      <c r="J219">
        <f t="shared" si="14"/>
        <v>281.80000000000018</v>
      </c>
      <c r="L219">
        <v>-12.1</v>
      </c>
      <c r="M219">
        <f t="shared" si="13"/>
        <v>-35.799999999999997</v>
      </c>
      <c r="N219">
        <f t="shared" si="15"/>
        <v>277.7</v>
      </c>
    </row>
    <row r="220" spans="6:14" x14ac:dyDescent="0.3">
      <c r="F220" s="37">
        <v>43049</v>
      </c>
      <c r="G220" s="1">
        <v>16.5</v>
      </c>
      <c r="H220">
        <v>0</v>
      </c>
      <c r="I220">
        <f t="shared" si="12"/>
        <v>16.5</v>
      </c>
      <c r="J220">
        <f t="shared" si="14"/>
        <v>298.30000000000018</v>
      </c>
      <c r="L220">
        <v>0</v>
      </c>
      <c r="M220">
        <f t="shared" si="13"/>
        <v>16.5</v>
      </c>
      <c r="N220">
        <f t="shared" si="15"/>
        <v>294.2</v>
      </c>
    </row>
    <row r="221" spans="6:14" x14ac:dyDescent="0.3">
      <c r="F221" s="37">
        <v>43052</v>
      </c>
      <c r="G221" s="1">
        <v>0</v>
      </c>
      <c r="H221">
        <v>6</v>
      </c>
      <c r="I221">
        <f t="shared" si="12"/>
        <v>6</v>
      </c>
      <c r="J221">
        <f t="shared" si="14"/>
        <v>304.30000000000018</v>
      </c>
      <c r="L221">
        <v>8.6</v>
      </c>
      <c r="M221">
        <f t="shared" si="13"/>
        <v>8.6</v>
      </c>
      <c r="N221">
        <f t="shared" si="15"/>
        <v>302.8</v>
      </c>
    </row>
    <row r="222" spans="6:14" x14ac:dyDescent="0.3">
      <c r="F222" s="37">
        <v>43053</v>
      </c>
      <c r="G222" s="1">
        <v>6</v>
      </c>
      <c r="H222">
        <v>0</v>
      </c>
      <c r="I222">
        <f t="shared" si="12"/>
        <v>6</v>
      </c>
      <c r="J222">
        <f t="shared" si="14"/>
        <v>310.30000000000018</v>
      </c>
      <c r="L222">
        <v>0</v>
      </c>
      <c r="M222">
        <f t="shared" si="13"/>
        <v>6</v>
      </c>
      <c r="N222">
        <f t="shared" si="15"/>
        <v>308.8</v>
      </c>
    </row>
    <row r="223" spans="6:14" x14ac:dyDescent="0.3">
      <c r="F223" s="37">
        <v>43054</v>
      </c>
      <c r="G223" s="1">
        <v>0</v>
      </c>
      <c r="H223">
        <v>22.2</v>
      </c>
      <c r="I223">
        <f t="shared" si="12"/>
        <v>22.2</v>
      </c>
      <c r="J223">
        <f t="shared" si="14"/>
        <v>332.50000000000017</v>
      </c>
      <c r="L223">
        <v>0</v>
      </c>
      <c r="M223">
        <f t="shared" si="13"/>
        <v>0</v>
      </c>
      <c r="N223">
        <f t="shared" si="15"/>
        <v>308.8</v>
      </c>
    </row>
    <row r="224" spans="6:14" x14ac:dyDescent="0.3">
      <c r="F224" s="37">
        <v>43055</v>
      </c>
      <c r="G224" s="1">
        <v>0</v>
      </c>
      <c r="H224">
        <v>0</v>
      </c>
      <c r="I224">
        <f t="shared" si="12"/>
        <v>0</v>
      </c>
      <c r="J224">
        <f t="shared" si="14"/>
        <v>332.50000000000017</v>
      </c>
      <c r="L224">
        <v>0</v>
      </c>
      <c r="M224">
        <f t="shared" si="13"/>
        <v>0</v>
      </c>
      <c r="N224">
        <f t="shared" si="15"/>
        <v>308.8</v>
      </c>
    </row>
    <row r="225" spans="6:14" x14ac:dyDescent="0.3">
      <c r="F225" s="37">
        <v>43056</v>
      </c>
      <c r="G225" s="1">
        <v>0</v>
      </c>
      <c r="H225">
        <v>-7.7</v>
      </c>
      <c r="I225">
        <f t="shared" si="12"/>
        <v>-7.7</v>
      </c>
      <c r="J225">
        <f t="shared" si="14"/>
        <v>324.80000000000018</v>
      </c>
      <c r="L225">
        <v>-3.2</v>
      </c>
      <c r="M225">
        <f t="shared" si="13"/>
        <v>-3.2</v>
      </c>
      <c r="N225">
        <f t="shared" si="15"/>
        <v>305.60000000000002</v>
      </c>
    </row>
    <row r="226" spans="6:14" x14ac:dyDescent="0.3">
      <c r="F226" s="37">
        <v>43059</v>
      </c>
      <c r="G226" s="1">
        <v>0</v>
      </c>
      <c r="H226">
        <v>12.9</v>
      </c>
      <c r="I226">
        <f t="shared" si="12"/>
        <v>12.9</v>
      </c>
      <c r="J226">
        <f t="shared" si="14"/>
        <v>337.70000000000016</v>
      </c>
      <c r="L226">
        <v>17.7</v>
      </c>
      <c r="M226">
        <f t="shared" si="13"/>
        <v>17.7</v>
      </c>
      <c r="N226">
        <f t="shared" si="15"/>
        <v>323.3</v>
      </c>
    </row>
    <row r="227" spans="6:14" x14ac:dyDescent="0.3">
      <c r="F227" s="37">
        <v>43060</v>
      </c>
      <c r="G227" s="1">
        <v>0</v>
      </c>
      <c r="H227">
        <v>-3.5</v>
      </c>
      <c r="I227">
        <f t="shared" si="12"/>
        <v>-3.5</v>
      </c>
      <c r="J227">
        <f t="shared" si="14"/>
        <v>334.20000000000016</v>
      </c>
      <c r="L227">
        <v>0</v>
      </c>
      <c r="M227">
        <f t="shared" si="13"/>
        <v>0</v>
      </c>
      <c r="N227">
        <f t="shared" si="15"/>
        <v>323.3</v>
      </c>
    </row>
    <row r="228" spans="6:14" x14ac:dyDescent="0.3">
      <c r="F228" s="37">
        <v>43061</v>
      </c>
      <c r="G228" s="1">
        <v>-7</v>
      </c>
      <c r="H228">
        <v>0</v>
      </c>
      <c r="I228">
        <f t="shared" si="12"/>
        <v>-7</v>
      </c>
      <c r="J228">
        <f t="shared" si="14"/>
        <v>327.20000000000016</v>
      </c>
      <c r="L228">
        <v>0</v>
      </c>
      <c r="M228">
        <f t="shared" si="13"/>
        <v>-7</v>
      </c>
      <c r="N228">
        <f t="shared" si="15"/>
        <v>316.3</v>
      </c>
    </row>
    <row r="229" spans="6:14" x14ac:dyDescent="0.3">
      <c r="F229" s="37">
        <v>43062</v>
      </c>
      <c r="G229" s="1">
        <v>0</v>
      </c>
      <c r="H229">
        <v>5.9</v>
      </c>
      <c r="I229">
        <f t="shared" si="12"/>
        <v>5.9</v>
      </c>
      <c r="J229">
        <f t="shared" si="14"/>
        <v>333.10000000000014</v>
      </c>
      <c r="L229">
        <v>0</v>
      </c>
      <c r="M229">
        <f t="shared" si="13"/>
        <v>0</v>
      </c>
      <c r="N229">
        <f t="shared" si="15"/>
        <v>316.3</v>
      </c>
    </row>
    <row r="230" spans="6:14" x14ac:dyDescent="0.3">
      <c r="F230" s="37">
        <v>43063</v>
      </c>
      <c r="G230" s="1">
        <v>9.4</v>
      </c>
      <c r="H230">
        <v>0</v>
      </c>
      <c r="I230">
        <f t="shared" si="12"/>
        <v>9.4</v>
      </c>
      <c r="J230">
        <f t="shared" si="14"/>
        <v>342.50000000000011</v>
      </c>
      <c r="L230">
        <v>-20.5</v>
      </c>
      <c r="M230">
        <f t="shared" si="13"/>
        <v>-11.1</v>
      </c>
      <c r="N230">
        <f t="shared" si="15"/>
        <v>305.2</v>
      </c>
    </row>
    <row r="231" spans="6:14" x14ac:dyDescent="0.3">
      <c r="F231" s="37">
        <v>43066</v>
      </c>
      <c r="G231" s="1">
        <v>0</v>
      </c>
      <c r="H231">
        <v>-7.9</v>
      </c>
      <c r="I231">
        <f t="shared" si="12"/>
        <v>-7.9</v>
      </c>
      <c r="J231">
        <f t="shared" si="14"/>
        <v>334.60000000000014</v>
      </c>
      <c r="L231">
        <v>-2.2000000000000002</v>
      </c>
      <c r="M231">
        <f t="shared" si="13"/>
        <v>-2.2000000000000002</v>
      </c>
      <c r="N231">
        <f t="shared" si="15"/>
        <v>303</v>
      </c>
    </row>
    <row r="232" spans="6:14" x14ac:dyDescent="0.3">
      <c r="F232" s="37">
        <v>43067</v>
      </c>
      <c r="G232" s="1">
        <v>0</v>
      </c>
      <c r="H232">
        <v>12.2</v>
      </c>
      <c r="I232">
        <f t="shared" si="12"/>
        <v>12.2</v>
      </c>
      <c r="J232">
        <f t="shared" si="14"/>
        <v>346.80000000000013</v>
      </c>
      <c r="L232">
        <v>31.9</v>
      </c>
      <c r="M232">
        <f t="shared" si="13"/>
        <v>31.9</v>
      </c>
      <c r="N232">
        <f t="shared" si="15"/>
        <v>334.9</v>
      </c>
    </row>
    <row r="233" spans="6:14" x14ac:dyDescent="0.3">
      <c r="F233" s="37">
        <v>43068</v>
      </c>
      <c r="G233" s="1">
        <v>0</v>
      </c>
      <c r="H233">
        <v>3.7</v>
      </c>
      <c r="I233">
        <f t="shared" si="12"/>
        <v>3.7</v>
      </c>
      <c r="J233">
        <f t="shared" si="14"/>
        <v>350.50000000000011</v>
      </c>
      <c r="L233">
        <v>0</v>
      </c>
      <c r="M233">
        <f t="shared" si="13"/>
        <v>0</v>
      </c>
      <c r="N233">
        <f t="shared" si="15"/>
        <v>334.9</v>
      </c>
    </row>
    <row r="234" spans="6:14" x14ac:dyDescent="0.3">
      <c r="F234" s="37">
        <v>43069</v>
      </c>
      <c r="G234" s="1">
        <v>-30.6</v>
      </c>
      <c r="H234">
        <v>0</v>
      </c>
      <c r="I234">
        <f t="shared" si="12"/>
        <v>-30.6</v>
      </c>
      <c r="J234">
        <f t="shared" si="14"/>
        <v>319.90000000000009</v>
      </c>
      <c r="L234">
        <v>15.9</v>
      </c>
      <c r="M234">
        <f t="shared" si="13"/>
        <v>-14.700000000000001</v>
      </c>
      <c r="N234">
        <f t="shared" si="15"/>
        <v>320.2</v>
      </c>
    </row>
    <row r="235" spans="6:14" x14ac:dyDescent="0.3">
      <c r="F235" s="37">
        <v>43070</v>
      </c>
      <c r="G235" s="1">
        <v>0</v>
      </c>
      <c r="H235">
        <v>0</v>
      </c>
      <c r="I235">
        <f t="shared" si="12"/>
        <v>0</v>
      </c>
      <c r="J235">
        <f t="shared" si="14"/>
        <v>319.90000000000009</v>
      </c>
      <c r="L235">
        <v>-2.9</v>
      </c>
      <c r="M235">
        <f t="shared" si="13"/>
        <v>-2.9</v>
      </c>
      <c r="N235">
        <f t="shared" si="15"/>
        <v>317.3</v>
      </c>
    </row>
    <row r="236" spans="6:14" x14ac:dyDescent="0.3">
      <c r="F236" s="37">
        <v>43073</v>
      </c>
      <c r="G236" s="1">
        <v>0</v>
      </c>
      <c r="H236">
        <v>8</v>
      </c>
      <c r="I236">
        <f t="shared" si="12"/>
        <v>8</v>
      </c>
      <c r="J236">
        <f t="shared" si="14"/>
        <v>327.90000000000009</v>
      </c>
      <c r="L236">
        <v>0</v>
      </c>
      <c r="M236">
        <f t="shared" si="13"/>
        <v>0</v>
      </c>
      <c r="N236">
        <f t="shared" si="15"/>
        <v>317.3</v>
      </c>
    </row>
    <row r="237" spans="6:14" x14ac:dyDescent="0.3">
      <c r="F237" s="37">
        <v>43074</v>
      </c>
      <c r="G237" s="1">
        <v>24</v>
      </c>
      <c r="H237">
        <v>0</v>
      </c>
      <c r="I237">
        <f t="shared" si="12"/>
        <v>24</v>
      </c>
      <c r="J237">
        <f t="shared" si="14"/>
        <v>351.90000000000009</v>
      </c>
      <c r="L237">
        <v>0</v>
      </c>
      <c r="M237">
        <f t="shared" si="13"/>
        <v>24</v>
      </c>
      <c r="N237">
        <f t="shared" si="15"/>
        <v>341.3</v>
      </c>
    </row>
    <row r="238" spans="6:14" x14ac:dyDescent="0.3">
      <c r="F238" s="37">
        <v>43075</v>
      </c>
      <c r="G238" s="1">
        <v>0</v>
      </c>
      <c r="H238">
        <v>9</v>
      </c>
      <c r="I238">
        <f t="shared" si="12"/>
        <v>9</v>
      </c>
      <c r="J238">
        <f t="shared" si="14"/>
        <v>360.90000000000009</v>
      </c>
      <c r="L238">
        <v>0</v>
      </c>
      <c r="M238">
        <f t="shared" si="13"/>
        <v>0</v>
      </c>
      <c r="N238">
        <f t="shared" si="15"/>
        <v>341.3</v>
      </c>
    </row>
    <row r="239" spans="6:14" x14ac:dyDescent="0.3">
      <c r="F239" s="37">
        <v>43076</v>
      </c>
      <c r="G239" s="1">
        <v>0</v>
      </c>
      <c r="H239">
        <v>-17.100000000000001</v>
      </c>
      <c r="I239">
        <f t="shared" si="12"/>
        <v>-17.100000000000001</v>
      </c>
      <c r="J239">
        <f t="shared" si="14"/>
        <v>343.80000000000007</v>
      </c>
      <c r="L239">
        <v>-9.1</v>
      </c>
      <c r="M239">
        <f t="shared" si="13"/>
        <v>-9.1</v>
      </c>
      <c r="N239">
        <f t="shared" si="15"/>
        <v>332.2</v>
      </c>
    </row>
    <row r="240" spans="6:14" x14ac:dyDescent="0.3">
      <c r="F240" s="37">
        <v>43077</v>
      </c>
      <c r="G240" s="1">
        <v>0</v>
      </c>
      <c r="H240">
        <v>0</v>
      </c>
      <c r="I240">
        <f t="shared" si="12"/>
        <v>0</v>
      </c>
      <c r="J240">
        <f t="shared" si="14"/>
        <v>343.80000000000007</v>
      </c>
      <c r="L240">
        <v>0</v>
      </c>
      <c r="M240">
        <f t="shared" si="13"/>
        <v>0</v>
      </c>
      <c r="N240">
        <f t="shared" si="15"/>
        <v>332.2</v>
      </c>
    </row>
    <row r="241" spans="6:14" x14ac:dyDescent="0.3">
      <c r="F241" s="37">
        <v>43080</v>
      </c>
      <c r="G241" s="1">
        <v>0</v>
      </c>
      <c r="H241">
        <v>0</v>
      </c>
      <c r="I241">
        <f t="shared" si="12"/>
        <v>0</v>
      </c>
      <c r="J241">
        <f t="shared" si="14"/>
        <v>343.80000000000007</v>
      </c>
      <c r="L241">
        <v>-7.7</v>
      </c>
      <c r="M241">
        <f t="shared" si="13"/>
        <v>-7.7</v>
      </c>
      <c r="N241">
        <f t="shared" si="15"/>
        <v>324.5</v>
      </c>
    </row>
    <row r="242" spans="6:14" x14ac:dyDescent="0.3">
      <c r="F242" s="37">
        <v>43081</v>
      </c>
      <c r="G242" s="1">
        <v>0</v>
      </c>
      <c r="H242">
        <v>8</v>
      </c>
      <c r="I242">
        <f t="shared" si="12"/>
        <v>8</v>
      </c>
      <c r="J242">
        <f t="shared" si="14"/>
        <v>351.80000000000007</v>
      </c>
      <c r="L242">
        <v>11.5</v>
      </c>
      <c r="M242">
        <f t="shared" si="13"/>
        <v>11.5</v>
      </c>
      <c r="N242">
        <f t="shared" si="15"/>
        <v>336</v>
      </c>
    </row>
    <row r="243" spans="6:14" x14ac:dyDescent="0.3">
      <c r="F243" s="37">
        <v>43082</v>
      </c>
      <c r="G243" s="1">
        <v>0</v>
      </c>
      <c r="H243">
        <v>-10.6</v>
      </c>
      <c r="I243">
        <f t="shared" si="12"/>
        <v>-10.6</v>
      </c>
      <c r="J243">
        <f t="shared" si="14"/>
        <v>341.20000000000005</v>
      </c>
      <c r="L243">
        <v>-8.1999999999999993</v>
      </c>
      <c r="M243">
        <f t="shared" si="13"/>
        <v>-8.1999999999999993</v>
      </c>
      <c r="N243">
        <f t="shared" si="15"/>
        <v>327.8</v>
      </c>
    </row>
    <row r="244" spans="6:14" x14ac:dyDescent="0.3">
      <c r="F244" s="37">
        <v>43083</v>
      </c>
      <c r="G244" s="1">
        <v>1.9</v>
      </c>
      <c r="H244">
        <v>0</v>
      </c>
      <c r="I244">
        <f t="shared" si="12"/>
        <v>1.9</v>
      </c>
      <c r="J244">
        <f t="shared" si="14"/>
        <v>343.1</v>
      </c>
      <c r="L244">
        <v>0</v>
      </c>
      <c r="M244">
        <f t="shared" si="13"/>
        <v>1.9</v>
      </c>
      <c r="N244">
        <f t="shared" si="15"/>
        <v>329.7</v>
      </c>
    </row>
    <row r="245" spans="6:14" x14ac:dyDescent="0.3">
      <c r="F245" s="37">
        <v>43084</v>
      </c>
      <c r="G245" s="1">
        <v>0</v>
      </c>
      <c r="H245">
        <v>1.8</v>
      </c>
      <c r="I245">
        <f t="shared" si="12"/>
        <v>1.8</v>
      </c>
      <c r="J245">
        <f t="shared" si="14"/>
        <v>344.90000000000003</v>
      </c>
      <c r="L245">
        <v>6</v>
      </c>
      <c r="M245">
        <f t="shared" si="13"/>
        <v>6</v>
      </c>
      <c r="N245">
        <f t="shared" si="15"/>
        <v>335.7</v>
      </c>
    </row>
    <row r="246" spans="6:14" x14ac:dyDescent="0.3">
      <c r="F246" s="37">
        <v>43087</v>
      </c>
      <c r="G246" s="1">
        <v>0</v>
      </c>
      <c r="H246">
        <v>0</v>
      </c>
      <c r="I246">
        <f t="shared" si="12"/>
        <v>0</v>
      </c>
      <c r="J246">
        <f t="shared" si="14"/>
        <v>344.90000000000003</v>
      </c>
      <c r="L246">
        <v>-9.6999999999999993</v>
      </c>
      <c r="M246">
        <f t="shared" si="13"/>
        <v>-9.6999999999999993</v>
      </c>
      <c r="N246">
        <f t="shared" si="15"/>
        <v>326</v>
      </c>
    </row>
    <row r="247" spans="6:14" x14ac:dyDescent="0.3">
      <c r="F247" s="37">
        <v>43088</v>
      </c>
      <c r="G247" s="1">
        <v>-8.6</v>
      </c>
      <c r="H247">
        <v>0</v>
      </c>
      <c r="I247">
        <f t="shared" si="12"/>
        <v>-8.6</v>
      </c>
      <c r="J247">
        <f t="shared" si="14"/>
        <v>336.3</v>
      </c>
      <c r="L247">
        <v>-17.8</v>
      </c>
      <c r="M247">
        <f t="shared" si="13"/>
        <v>-26.4</v>
      </c>
      <c r="N247">
        <f t="shared" si="15"/>
        <v>299.60000000000002</v>
      </c>
    </row>
    <row r="248" spans="6:14" x14ac:dyDescent="0.3">
      <c r="F248" s="37">
        <v>43089</v>
      </c>
      <c r="G248" s="1">
        <v>0</v>
      </c>
      <c r="H248">
        <v>-13</v>
      </c>
      <c r="I248">
        <f t="shared" si="12"/>
        <v>-13</v>
      </c>
      <c r="J248">
        <f t="shared" si="14"/>
        <v>323.3</v>
      </c>
      <c r="L248">
        <v>0</v>
      </c>
      <c r="M248">
        <f t="shared" si="13"/>
        <v>0</v>
      </c>
      <c r="N248">
        <f t="shared" si="15"/>
        <v>299.60000000000002</v>
      </c>
    </row>
    <row r="249" spans="6:14" x14ac:dyDescent="0.3">
      <c r="F249" s="37">
        <v>43090</v>
      </c>
      <c r="G249" s="1">
        <v>0</v>
      </c>
      <c r="H249">
        <v>5</v>
      </c>
      <c r="I249">
        <f t="shared" si="12"/>
        <v>5</v>
      </c>
      <c r="J249">
        <f t="shared" si="14"/>
        <v>328.3</v>
      </c>
      <c r="L249">
        <v>8.1999999999999993</v>
      </c>
      <c r="M249">
        <f t="shared" si="13"/>
        <v>8.1999999999999993</v>
      </c>
      <c r="N249">
        <f t="shared" si="15"/>
        <v>307.8</v>
      </c>
    </row>
    <row r="250" spans="6:14" x14ac:dyDescent="0.3">
      <c r="F250" s="37">
        <v>43091</v>
      </c>
      <c r="G250" s="1">
        <v>0</v>
      </c>
      <c r="H250">
        <v>0</v>
      </c>
      <c r="I250">
        <f t="shared" si="12"/>
        <v>0</v>
      </c>
      <c r="J250">
        <f t="shared" si="14"/>
        <v>328.3</v>
      </c>
      <c r="L250">
        <v>0</v>
      </c>
      <c r="M250">
        <f t="shared" si="13"/>
        <v>0</v>
      </c>
      <c r="N250">
        <f t="shared" si="15"/>
        <v>307.8</v>
      </c>
    </row>
    <row r="251" spans="6:14" x14ac:dyDescent="0.3">
      <c r="F251" s="37">
        <v>43095</v>
      </c>
      <c r="G251" s="1">
        <v>0</v>
      </c>
      <c r="H251">
        <v>0</v>
      </c>
      <c r="I251">
        <f t="shared" si="12"/>
        <v>0</v>
      </c>
      <c r="J251">
        <f t="shared" si="14"/>
        <v>328.3</v>
      </c>
      <c r="L251">
        <v>0</v>
      </c>
      <c r="M251">
        <f t="shared" si="13"/>
        <v>0</v>
      </c>
      <c r="N251">
        <f t="shared" si="15"/>
        <v>307.8</v>
      </c>
    </row>
    <row r="252" spans="6:14" x14ac:dyDescent="0.3">
      <c r="F252" s="37">
        <v>43096</v>
      </c>
      <c r="G252" s="1">
        <v>-7.7</v>
      </c>
      <c r="H252">
        <v>0</v>
      </c>
      <c r="I252">
        <f t="shared" si="12"/>
        <v>-7.7</v>
      </c>
      <c r="J252">
        <f t="shared" si="14"/>
        <v>320.60000000000002</v>
      </c>
      <c r="L252">
        <v>0</v>
      </c>
      <c r="M252">
        <f t="shared" si="13"/>
        <v>-7.7</v>
      </c>
      <c r="N252">
        <f t="shared" si="15"/>
        <v>300.10000000000002</v>
      </c>
    </row>
    <row r="253" spans="6:14" x14ac:dyDescent="0.3">
      <c r="F253" s="37">
        <v>43097</v>
      </c>
      <c r="G253" s="1">
        <v>0</v>
      </c>
      <c r="H253">
        <v>6.1</v>
      </c>
      <c r="I253">
        <f t="shared" si="12"/>
        <v>6.1</v>
      </c>
      <c r="J253">
        <f t="shared" si="14"/>
        <v>326.70000000000005</v>
      </c>
      <c r="L253">
        <v>0</v>
      </c>
      <c r="M253">
        <f t="shared" si="13"/>
        <v>0</v>
      </c>
      <c r="N253">
        <f t="shared" si="15"/>
        <v>300.10000000000002</v>
      </c>
    </row>
    <row r="254" spans="6:14" x14ac:dyDescent="0.3">
      <c r="F254" s="37">
        <v>43102</v>
      </c>
      <c r="G254" s="1">
        <v>6.9</v>
      </c>
      <c r="H254">
        <v>0</v>
      </c>
      <c r="I254">
        <f t="shared" si="12"/>
        <v>6.9</v>
      </c>
      <c r="J254">
        <f t="shared" si="14"/>
        <v>333.6</v>
      </c>
      <c r="L254">
        <v>0</v>
      </c>
      <c r="M254">
        <f t="shared" si="13"/>
        <v>6.9</v>
      </c>
      <c r="N254">
        <f t="shared" si="15"/>
        <v>307</v>
      </c>
    </row>
    <row r="255" spans="6:14" x14ac:dyDescent="0.3">
      <c r="F255" s="37">
        <v>43103</v>
      </c>
      <c r="G255" s="1">
        <v>-23.4</v>
      </c>
      <c r="H255">
        <v>-23.2</v>
      </c>
      <c r="I255">
        <f t="shared" si="12"/>
        <v>-46.599999999999994</v>
      </c>
      <c r="J255">
        <f t="shared" si="14"/>
        <v>287</v>
      </c>
      <c r="L255">
        <v>-17.8</v>
      </c>
      <c r="M255">
        <f t="shared" si="13"/>
        <v>-41.2</v>
      </c>
      <c r="N255">
        <f t="shared" si="15"/>
        <v>265.8</v>
      </c>
    </row>
    <row r="256" spans="6:14" x14ac:dyDescent="0.3">
      <c r="F256" s="37">
        <v>43104</v>
      </c>
      <c r="G256" s="1">
        <v>10.199999999999999</v>
      </c>
      <c r="H256">
        <v>0</v>
      </c>
      <c r="I256">
        <f t="shared" si="12"/>
        <v>10.199999999999999</v>
      </c>
      <c r="J256">
        <f t="shared" si="14"/>
        <v>297.2</v>
      </c>
      <c r="L256">
        <v>0</v>
      </c>
      <c r="M256">
        <f t="shared" si="13"/>
        <v>10.199999999999999</v>
      </c>
      <c r="N256">
        <f t="shared" si="15"/>
        <v>276</v>
      </c>
    </row>
    <row r="257" spans="6:14" x14ac:dyDescent="0.3">
      <c r="F257" s="37">
        <v>43105</v>
      </c>
      <c r="G257" s="1">
        <v>0</v>
      </c>
      <c r="H257">
        <v>0</v>
      </c>
      <c r="I257">
        <f t="shared" si="12"/>
        <v>0</v>
      </c>
      <c r="J257">
        <f t="shared" si="14"/>
        <v>297.2</v>
      </c>
      <c r="L257">
        <v>0</v>
      </c>
      <c r="M257">
        <f t="shared" si="13"/>
        <v>0</v>
      </c>
      <c r="N257">
        <f t="shared" si="15"/>
        <v>276</v>
      </c>
    </row>
    <row r="258" spans="6:14" x14ac:dyDescent="0.3">
      <c r="F258" s="37">
        <v>43108</v>
      </c>
      <c r="G258" s="1">
        <v>0</v>
      </c>
      <c r="H258">
        <v>0</v>
      </c>
      <c r="I258">
        <f t="shared" si="12"/>
        <v>0</v>
      </c>
      <c r="J258">
        <f t="shared" si="14"/>
        <v>297.2</v>
      </c>
      <c r="L258">
        <v>0</v>
      </c>
      <c r="M258">
        <f t="shared" si="13"/>
        <v>0</v>
      </c>
      <c r="N258">
        <f t="shared" si="15"/>
        <v>276</v>
      </c>
    </row>
    <row r="259" spans="6:14" x14ac:dyDescent="0.3">
      <c r="F259" s="37">
        <v>43109</v>
      </c>
      <c r="G259" s="1">
        <v>6.6</v>
      </c>
      <c r="H259">
        <v>0</v>
      </c>
      <c r="I259">
        <f t="shared" si="12"/>
        <v>6.6</v>
      </c>
      <c r="J259">
        <f t="shared" si="14"/>
        <v>303.8</v>
      </c>
      <c r="L259">
        <v>-16.8</v>
      </c>
      <c r="M259">
        <f t="shared" si="13"/>
        <v>-10.200000000000001</v>
      </c>
      <c r="N259">
        <f t="shared" si="15"/>
        <v>265.8</v>
      </c>
    </row>
    <row r="260" spans="6:14" x14ac:dyDescent="0.3">
      <c r="F260" s="37">
        <v>43110</v>
      </c>
      <c r="G260" s="1">
        <v>-1.1000000000000001</v>
      </c>
      <c r="H260">
        <v>0</v>
      </c>
      <c r="I260">
        <f t="shared" si="12"/>
        <v>-1.1000000000000001</v>
      </c>
      <c r="J260">
        <f t="shared" si="14"/>
        <v>302.7</v>
      </c>
      <c r="L260">
        <v>0</v>
      </c>
      <c r="M260">
        <f t="shared" si="13"/>
        <v>-1.1000000000000001</v>
      </c>
      <c r="N260">
        <f t="shared" si="15"/>
        <v>264.7</v>
      </c>
    </row>
    <row r="261" spans="6:14" x14ac:dyDescent="0.3">
      <c r="F261" s="37">
        <v>43111</v>
      </c>
      <c r="G261" s="1">
        <v>0</v>
      </c>
      <c r="H261">
        <v>14.9</v>
      </c>
      <c r="I261">
        <f t="shared" si="12"/>
        <v>14.9</v>
      </c>
      <c r="J261">
        <f t="shared" si="14"/>
        <v>317.59999999999997</v>
      </c>
      <c r="L261">
        <v>17.600000000000001</v>
      </c>
      <c r="M261">
        <f t="shared" si="13"/>
        <v>17.600000000000001</v>
      </c>
      <c r="N261">
        <f t="shared" si="15"/>
        <v>282.3</v>
      </c>
    </row>
    <row r="262" spans="6:14" x14ac:dyDescent="0.3">
      <c r="F262" s="37">
        <v>43112</v>
      </c>
      <c r="G262" s="1">
        <v>4.0999999999999996</v>
      </c>
      <c r="H262">
        <v>0</v>
      </c>
      <c r="I262">
        <f t="shared" si="12"/>
        <v>4.0999999999999996</v>
      </c>
      <c r="J262">
        <f t="shared" si="14"/>
        <v>321.7</v>
      </c>
      <c r="L262">
        <v>0</v>
      </c>
      <c r="M262">
        <f t="shared" si="13"/>
        <v>4.0999999999999996</v>
      </c>
      <c r="N262">
        <f t="shared" si="15"/>
        <v>286.40000000000003</v>
      </c>
    </row>
    <row r="263" spans="6:14" x14ac:dyDescent="0.3">
      <c r="F263" s="37">
        <v>43115</v>
      </c>
      <c r="G263" s="1">
        <v>15.2</v>
      </c>
      <c r="H263">
        <v>0</v>
      </c>
      <c r="I263">
        <f t="shared" si="12"/>
        <v>15.2</v>
      </c>
      <c r="J263">
        <f t="shared" si="14"/>
        <v>336.9</v>
      </c>
      <c r="L263">
        <v>0</v>
      </c>
      <c r="M263">
        <f t="shared" si="13"/>
        <v>15.2</v>
      </c>
      <c r="N263">
        <f t="shared" si="15"/>
        <v>301.60000000000002</v>
      </c>
    </row>
    <row r="264" spans="6:14" x14ac:dyDescent="0.3">
      <c r="F264" s="37">
        <v>43116</v>
      </c>
      <c r="G264" s="1">
        <v>0</v>
      </c>
      <c r="H264">
        <v>4.5</v>
      </c>
      <c r="I264">
        <f t="shared" si="12"/>
        <v>4.5</v>
      </c>
      <c r="J264">
        <f t="shared" si="14"/>
        <v>341.4</v>
      </c>
      <c r="L264">
        <v>12.1</v>
      </c>
      <c r="M264">
        <f t="shared" si="13"/>
        <v>12.1</v>
      </c>
      <c r="N264">
        <f t="shared" si="15"/>
        <v>313.70000000000005</v>
      </c>
    </row>
    <row r="265" spans="6:14" x14ac:dyDescent="0.3">
      <c r="F265" s="37">
        <v>43117</v>
      </c>
      <c r="G265" s="1">
        <v>0</v>
      </c>
      <c r="H265">
        <v>0</v>
      </c>
      <c r="I265">
        <f t="shared" si="12"/>
        <v>0</v>
      </c>
      <c r="J265">
        <f t="shared" si="14"/>
        <v>341.4</v>
      </c>
      <c r="L265">
        <v>0</v>
      </c>
      <c r="M265">
        <f t="shared" si="13"/>
        <v>0</v>
      </c>
      <c r="N265">
        <f t="shared" si="15"/>
        <v>313.70000000000005</v>
      </c>
    </row>
    <row r="266" spans="6:14" x14ac:dyDescent="0.3">
      <c r="F266" s="37">
        <v>43118</v>
      </c>
      <c r="G266" s="1">
        <v>0</v>
      </c>
      <c r="H266">
        <v>0</v>
      </c>
      <c r="I266">
        <f t="shared" si="12"/>
        <v>0</v>
      </c>
      <c r="J266">
        <f t="shared" si="14"/>
        <v>341.4</v>
      </c>
      <c r="L266">
        <v>14</v>
      </c>
      <c r="M266">
        <f t="shared" si="13"/>
        <v>14</v>
      </c>
      <c r="N266">
        <f t="shared" si="15"/>
        <v>327.70000000000005</v>
      </c>
    </row>
    <row r="267" spans="6:14" x14ac:dyDescent="0.3">
      <c r="F267" s="37">
        <v>43119</v>
      </c>
      <c r="G267" s="1">
        <v>0</v>
      </c>
      <c r="H267">
        <v>1.4</v>
      </c>
      <c r="I267">
        <f t="shared" ref="I267:I330" si="16">+G267+H267</f>
        <v>1.4</v>
      </c>
      <c r="J267">
        <f t="shared" si="14"/>
        <v>342.79999999999995</v>
      </c>
      <c r="L267">
        <v>0</v>
      </c>
      <c r="M267">
        <f t="shared" si="13"/>
        <v>0</v>
      </c>
      <c r="N267">
        <f t="shared" si="15"/>
        <v>327.70000000000005</v>
      </c>
    </row>
    <row r="268" spans="6:14" x14ac:dyDescent="0.3">
      <c r="F268" s="37">
        <v>43122</v>
      </c>
      <c r="G268" s="1">
        <v>0</v>
      </c>
      <c r="H268">
        <v>18.8</v>
      </c>
      <c r="I268">
        <f t="shared" si="16"/>
        <v>18.8</v>
      </c>
      <c r="J268">
        <f t="shared" si="14"/>
        <v>361.59999999999997</v>
      </c>
      <c r="L268">
        <v>0</v>
      </c>
      <c r="M268">
        <f t="shared" ref="M268:M331" si="17">+G268+L268</f>
        <v>0</v>
      </c>
      <c r="N268">
        <f t="shared" si="15"/>
        <v>327.70000000000005</v>
      </c>
    </row>
    <row r="269" spans="6:14" x14ac:dyDescent="0.3">
      <c r="F269" s="37">
        <v>43123</v>
      </c>
      <c r="G269" s="1">
        <v>0</v>
      </c>
      <c r="H269">
        <v>4.3</v>
      </c>
      <c r="I269">
        <f t="shared" si="16"/>
        <v>4.3</v>
      </c>
      <c r="J269">
        <f t="shared" ref="J269:J332" si="18">+I269+J268</f>
        <v>365.9</v>
      </c>
      <c r="L269">
        <v>8.8000000000000007</v>
      </c>
      <c r="M269">
        <f t="shared" si="17"/>
        <v>8.8000000000000007</v>
      </c>
      <c r="N269">
        <f t="shared" ref="N269:N332" si="19">+M269+N268</f>
        <v>336.50000000000006</v>
      </c>
    </row>
    <row r="270" spans="6:14" x14ac:dyDescent="0.3">
      <c r="F270" s="37">
        <v>43124</v>
      </c>
      <c r="G270" s="1">
        <v>-4.3</v>
      </c>
      <c r="H270">
        <v>0</v>
      </c>
      <c r="I270">
        <f t="shared" si="16"/>
        <v>-4.3</v>
      </c>
      <c r="J270">
        <f t="shared" si="18"/>
        <v>361.59999999999997</v>
      </c>
      <c r="L270">
        <v>0</v>
      </c>
      <c r="M270">
        <f t="shared" si="17"/>
        <v>-4.3</v>
      </c>
      <c r="N270">
        <f t="shared" si="19"/>
        <v>332.20000000000005</v>
      </c>
    </row>
    <row r="271" spans="6:14" x14ac:dyDescent="0.3">
      <c r="F271" s="37">
        <v>43125</v>
      </c>
      <c r="G271" s="1">
        <v>0</v>
      </c>
      <c r="H271">
        <v>-15.6</v>
      </c>
      <c r="I271">
        <f t="shared" si="16"/>
        <v>-15.6</v>
      </c>
      <c r="J271">
        <f t="shared" si="18"/>
        <v>345.99999999999994</v>
      </c>
      <c r="L271">
        <v>0</v>
      </c>
      <c r="M271">
        <f t="shared" si="17"/>
        <v>0</v>
      </c>
      <c r="N271">
        <f t="shared" si="19"/>
        <v>332.20000000000005</v>
      </c>
    </row>
    <row r="272" spans="6:14" x14ac:dyDescent="0.3">
      <c r="F272" s="37">
        <v>43126</v>
      </c>
      <c r="G272" s="1">
        <v>10.7</v>
      </c>
      <c r="H272">
        <v>0</v>
      </c>
      <c r="I272">
        <f t="shared" si="16"/>
        <v>10.7</v>
      </c>
      <c r="J272">
        <f t="shared" si="18"/>
        <v>356.69999999999993</v>
      </c>
      <c r="L272">
        <v>0</v>
      </c>
      <c r="M272">
        <f t="shared" si="17"/>
        <v>10.7</v>
      </c>
      <c r="N272">
        <f t="shared" si="19"/>
        <v>342.90000000000003</v>
      </c>
    </row>
    <row r="273" spans="6:14" x14ac:dyDescent="0.3">
      <c r="F273" s="37">
        <v>43129</v>
      </c>
      <c r="G273" s="1">
        <v>12.6</v>
      </c>
      <c r="H273">
        <v>0</v>
      </c>
      <c r="I273">
        <f t="shared" si="16"/>
        <v>12.6</v>
      </c>
      <c r="J273">
        <f t="shared" si="18"/>
        <v>369.29999999999995</v>
      </c>
      <c r="L273">
        <v>0</v>
      </c>
      <c r="M273">
        <f t="shared" si="17"/>
        <v>12.6</v>
      </c>
      <c r="N273">
        <f t="shared" si="19"/>
        <v>355.50000000000006</v>
      </c>
    </row>
    <row r="274" spans="6:14" x14ac:dyDescent="0.3">
      <c r="F274" s="37">
        <v>43130</v>
      </c>
      <c r="G274" s="1">
        <v>0</v>
      </c>
      <c r="H274">
        <v>0</v>
      </c>
      <c r="I274">
        <f t="shared" si="16"/>
        <v>0</v>
      </c>
      <c r="J274">
        <f t="shared" si="18"/>
        <v>369.29999999999995</v>
      </c>
      <c r="L274">
        <v>0</v>
      </c>
      <c r="M274">
        <f t="shared" si="17"/>
        <v>0</v>
      </c>
      <c r="N274">
        <f t="shared" si="19"/>
        <v>355.50000000000006</v>
      </c>
    </row>
    <row r="275" spans="6:14" x14ac:dyDescent="0.3">
      <c r="F275" s="37">
        <v>43131</v>
      </c>
      <c r="G275" s="1">
        <v>0</v>
      </c>
      <c r="H275">
        <v>0.5</v>
      </c>
      <c r="I275">
        <f t="shared" si="16"/>
        <v>0.5</v>
      </c>
      <c r="J275">
        <f t="shared" si="18"/>
        <v>369.79999999999995</v>
      </c>
      <c r="L275">
        <v>7.6</v>
      </c>
      <c r="M275">
        <f t="shared" si="17"/>
        <v>7.6</v>
      </c>
      <c r="N275">
        <f t="shared" si="19"/>
        <v>363.10000000000008</v>
      </c>
    </row>
    <row r="276" spans="6:14" x14ac:dyDescent="0.3">
      <c r="F276" s="37">
        <v>43132</v>
      </c>
      <c r="G276" s="1">
        <v>0</v>
      </c>
      <c r="H276">
        <v>0</v>
      </c>
      <c r="I276">
        <f t="shared" si="16"/>
        <v>0</v>
      </c>
      <c r="J276">
        <f t="shared" si="18"/>
        <v>369.79999999999995</v>
      </c>
      <c r="L276">
        <v>0</v>
      </c>
      <c r="M276">
        <f t="shared" si="17"/>
        <v>0</v>
      </c>
      <c r="N276">
        <f t="shared" si="19"/>
        <v>363.10000000000008</v>
      </c>
    </row>
    <row r="277" spans="6:14" x14ac:dyDescent="0.3">
      <c r="F277" s="37">
        <v>43133</v>
      </c>
      <c r="G277" s="1">
        <v>0</v>
      </c>
      <c r="H277">
        <v>40.1</v>
      </c>
      <c r="I277">
        <f t="shared" si="16"/>
        <v>40.1</v>
      </c>
      <c r="J277">
        <f t="shared" si="18"/>
        <v>409.9</v>
      </c>
      <c r="L277">
        <v>16.7</v>
      </c>
      <c r="M277">
        <f t="shared" si="17"/>
        <v>16.7</v>
      </c>
      <c r="N277">
        <f t="shared" si="19"/>
        <v>379.80000000000007</v>
      </c>
    </row>
    <row r="278" spans="6:14" x14ac:dyDescent="0.3">
      <c r="F278" s="37">
        <v>43136</v>
      </c>
      <c r="G278" s="1">
        <v>0</v>
      </c>
      <c r="H278">
        <v>-30.6</v>
      </c>
      <c r="I278">
        <f t="shared" si="16"/>
        <v>-30.6</v>
      </c>
      <c r="J278">
        <f t="shared" si="18"/>
        <v>379.29999999999995</v>
      </c>
      <c r="L278">
        <v>-16</v>
      </c>
      <c r="M278">
        <f t="shared" si="17"/>
        <v>-16</v>
      </c>
      <c r="N278">
        <f t="shared" si="19"/>
        <v>363.80000000000007</v>
      </c>
    </row>
    <row r="279" spans="6:14" x14ac:dyDescent="0.3">
      <c r="F279" s="37">
        <v>43137</v>
      </c>
      <c r="G279" s="1">
        <v>0</v>
      </c>
      <c r="H279">
        <v>-32.1</v>
      </c>
      <c r="I279">
        <f t="shared" si="16"/>
        <v>-32.1</v>
      </c>
      <c r="J279">
        <f t="shared" si="18"/>
        <v>347.19999999999993</v>
      </c>
      <c r="L279">
        <v>-30</v>
      </c>
      <c r="M279">
        <f t="shared" si="17"/>
        <v>-30</v>
      </c>
      <c r="N279">
        <f t="shared" si="19"/>
        <v>333.80000000000007</v>
      </c>
    </row>
    <row r="280" spans="6:14" x14ac:dyDescent="0.3">
      <c r="F280" s="37">
        <v>43138</v>
      </c>
      <c r="G280" s="1">
        <v>0</v>
      </c>
      <c r="H280">
        <v>14.7</v>
      </c>
      <c r="I280">
        <f t="shared" si="16"/>
        <v>14.7</v>
      </c>
      <c r="J280">
        <f t="shared" si="18"/>
        <v>361.89999999999992</v>
      </c>
      <c r="L280">
        <v>44</v>
      </c>
      <c r="M280">
        <f t="shared" si="17"/>
        <v>44</v>
      </c>
      <c r="N280">
        <f t="shared" si="19"/>
        <v>377.80000000000007</v>
      </c>
    </row>
    <row r="281" spans="6:14" x14ac:dyDescent="0.3">
      <c r="F281" s="37">
        <v>43139</v>
      </c>
      <c r="G281" s="1">
        <v>0.2</v>
      </c>
      <c r="H281">
        <v>-17.3</v>
      </c>
      <c r="I281">
        <f t="shared" si="16"/>
        <v>-17.100000000000001</v>
      </c>
      <c r="J281">
        <f t="shared" si="18"/>
        <v>344.7999999999999</v>
      </c>
      <c r="L281">
        <v>-17.2</v>
      </c>
      <c r="M281">
        <f t="shared" si="17"/>
        <v>-17</v>
      </c>
      <c r="N281">
        <f t="shared" si="19"/>
        <v>360.80000000000007</v>
      </c>
    </row>
    <row r="282" spans="6:14" x14ac:dyDescent="0.3">
      <c r="F282" s="37">
        <v>43140</v>
      </c>
      <c r="G282" s="1">
        <v>3.4</v>
      </c>
      <c r="H282">
        <v>0</v>
      </c>
      <c r="I282">
        <f t="shared" si="16"/>
        <v>3.4</v>
      </c>
      <c r="J282">
        <f t="shared" si="18"/>
        <v>348.19999999999987</v>
      </c>
      <c r="L282">
        <v>0</v>
      </c>
      <c r="M282">
        <f t="shared" si="17"/>
        <v>3.4</v>
      </c>
      <c r="N282">
        <f t="shared" si="19"/>
        <v>364.20000000000005</v>
      </c>
    </row>
    <row r="283" spans="6:14" x14ac:dyDescent="0.3">
      <c r="F283" s="37">
        <v>43143</v>
      </c>
      <c r="G283" s="1">
        <v>9</v>
      </c>
      <c r="H283">
        <v>0</v>
      </c>
      <c r="I283">
        <f t="shared" si="16"/>
        <v>9</v>
      </c>
      <c r="J283">
        <f t="shared" si="18"/>
        <v>357.19999999999987</v>
      </c>
      <c r="L283">
        <v>0</v>
      </c>
      <c r="M283">
        <f t="shared" si="17"/>
        <v>9</v>
      </c>
      <c r="N283">
        <f t="shared" si="19"/>
        <v>373.20000000000005</v>
      </c>
    </row>
    <row r="284" spans="6:14" x14ac:dyDescent="0.3">
      <c r="F284" s="37">
        <v>43144</v>
      </c>
      <c r="G284" s="1">
        <v>0</v>
      </c>
      <c r="H284">
        <v>10</v>
      </c>
      <c r="I284">
        <f t="shared" si="16"/>
        <v>10</v>
      </c>
      <c r="J284">
        <f t="shared" si="18"/>
        <v>367.19999999999987</v>
      </c>
      <c r="L284">
        <v>0</v>
      </c>
      <c r="M284">
        <f t="shared" si="17"/>
        <v>0</v>
      </c>
      <c r="N284">
        <f t="shared" si="19"/>
        <v>373.20000000000005</v>
      </c>
    </row>
    <row r="285" spans="6:14" x14ac:dyDescent="0.3">
      <c r="F285" s="37">
        <v>43145</v>
      </c>
      <c r="G285" s="1">
        <v>0</v>
      </c>
      <c r="H285">
        <v>-6</v>
      </c>
      <c r="I285">
        <f t="shared" si="16"/>
        <v>-6</v>
      </c>
      <c r="J285">
        <f t="shared" si="18"/>
        <v>361.19999999999987</v>
      </c>
      <c r="L285">
        <v>11</v>
      </c>
      <c r="M285">
        <f t="shared" si="17"/>
        <v>11</v>
      </c>
      <c r="N285">
        <f t="shared" si="19"/>
        <v>384.20000000000005</v>
      </c>
    </row>
    <row r="286" spans="6:14" x14ac:dyDescent="0.3">
      <c r="F286" s="37">
        <v>43150</v>
      </c>
      <c r="G286" s="1">
        <v>0</v>
      </c>
      <c r="H286">
        <v>-2</v>
      </c>
      <c r="I286">
        <f t="shared" si="16"/>
        <v>-2</v>
      </c>
      <c r="J286">
        <f t="shared" si="18"/>
        <v>359.19999999999987</v>
      </c>
      <c r="L286">
        <v>0</v>
      </c>
      <c r="M286">
        <f t="shared" si="17"/>
        <v>0</v>
      </c>
      <c r="N286">
        <f t="shared" si="19"/>
        <v>384.20000000000005</v>
      </c>
    </row>
    <row r="287" spans="6:14" x14ac:dyDescent="0.3">
      <c r="F287" s="37">
        <v>43151</v>
      </c>
      <c r="G287" s="1">
        <v>0</v>
      </c>
      <c r="H287">
        <v>0</v>
      </c>
      <c r="I287">
        <f t="shared" si="16"/>
        <v>0</v>
      </c>
      <c r="J287">
        <f t="shared" si="18"/>
        <v>359.19999999999987</v>
      </c>
      <c r="L287">
        <v>0</v>
      </c>
      <c r="M287">
        <f t="shared" si="17"/>
        <v>0</v>
      </c>
      <c r="N287">
        <f t="shared" si="19"/>
        <v>384.20000000000005</v>
      </c>
    </row>
    <row r="288" spans="6:14" x14ac:dyDescent="0.3">
      <c r="F288" s="37">
        <v>43152</v>
      </c>
      <c r="G288" s="1">
        <v>0</v>
      </c>
      <c r="H288">
        <v>-11.8</v>
      </c>
      <c r="I288">
        <f t="shared" si="16"/>
        <v>-11.8</v>
      </c>
      <c r="J288">
        <f t="shared" si="18"/>
        <v>347.39999999999986</v>
      </c>
      <c r="L288">
        <v>0</v>
      </c>
      <c r="M288">
        <f t="shared" si="17"/>
        <v>0</v>
      </c>
      <c r="N288">
        <f t="shared" si="19"/>
        <v>384.20000000000005</v>
      </c>
    </row>
    <row r="289" spans="6:14" x14ac:dyDescent="0.3">
      <c r="F289" s="37">
        <v>43153</v>
      </c>
      <c r="G289" s="1">
        <v>0</v>
      </c>
      <c r="H289">
        <v>13.1</v>
      </c>
      <c r="I289">
        <f t="shared" si="16"/>
        <v>13.1</v>
      </c>
      <c r="J289">
        <f t="shared" si="18"/>
        <v>360.49999999999989</v>
      </c>
      <c r="L289">
        <v>0</v>
      </c>
      <c r="M289">
        <f t="shared" si="17"/>
        <v>0</v>
      </c>
      <c r="N289">
        <f t="shared" si="19"/>
        <v>384.20000000000005</v>
      </c>
    </row>
    <row r="290" spans="6:14" x14ac:dyDescent="0.3">
      <c r="F290" s="37">
        <v>43154</v>
      </c>
      <c r="G290" s="1">
        <v>0</v>
      </c>
      <c r="H290">
        <v>-7.2</v>
      </c>
      <c r="I290">
        <f t="shared" si="16"/>
        <v>-7.2</v>
      </c>
      <c r="J290">
        <f t="shared" si="18"/>
        <v>353.2999999999999</v>
      </c>
      <c r="L290">
        <v>0</v>
      </c>
      <c r="M290">
        <f t="shared" si="17"/>
        <v>0</v>
      </c>
      <c r="N290">
        <f t="shared" si="19"/>
        <v>384.20000000000005</v>
      </c>
    </row>
    <row r="291" spans="6:14" x14ac:dyDescent="0.3">
      <c r="F291" s="37">
        <v>43157</v>
      </c>
      <c r="G291" s="1">
        <v>0</v>
      </c>
      <c r="H291">
        <v>0</v>
      </c>
      <c r="I291">
        <f t="shared" si="16"/>
        <v>0</v>
      </c>
      <c r="J291">
        <f t="shared" si="18"/>
        <v>353.2999999999999</v>
      </c>
      <c r="L291">
        <v>18.899999999999999</v>
      </c>
      <c r="M291">
        <f t="shared" si="17"/>
        <v>18.899999999999999</v>
      </c>
      <c r="N291">
        <f t="shared" si="19"/>
        <v>403.1</v>
      </c>
    </row>
    <row r="292" spans="6:14" x14ac:dyDescent="0.3">
      <c r="F292" s="37">
        <v>43158</v>
      </c>
      <c r="G292" s="1">
        <v>0</v>
      </c>
      <c r="H292">
        <v>0</v>
      </c>
      <c r="I292">
        <f t="shared" si="16"/>
        <v>0</v>
      </c>
      <c r="J292">
        <f t="shared" si="18"/>
        <v>353.2999999999999</v>
      </c>
      <c r="L292">
        <v>-21.8</v>
      </c>
      <c r="M292">
        <f t="shared" si="17"/>
        <v>-21.8</v>
      </c>
      <c r="N292">
        <f t="shared" si="19"/>
        <v>381.3</v>
      </c>
    </row>
    <row r="293" spans="6:14" x14ac:dyDescent="0.3">
      <c r="F293" s="37">
        <v>43159</v>
      </c>
      <c r="G293" s="1">
        <v>0</v>
      </c>
      <c r="H293">
        <v>4</v>
      </c>
      <c r="I293">
        <f t="shared" si="16"/>
        <v>4</v>
      </c>
      <c r="J293">
        <f t="shared" si="18"/>
        <v>357.2999999999999</v>
      </c>
      <c r="L293">
        <v>0</v>
      </c>
      <c r="M293">
        <f t="shared" si="17"/>
        <v>0</v>
      </c>
      <c r="N293">
        <f t="shared" si="19"/>
        <v>381.3</v>
      </c>
    </row>
    <row r="294" spans="6:14" x14ac:dyDescent="0.3">
      <c r="F294" s="37">
        <v>43161</v>
      </c>
      <c r="G294" s="1">
        <v>19.3</v>
      </c>
      <c r="H294">
        <v>-26.8</v>
      </c>
      <c r="I294">
        <f t="shared" si="16"/>
        <v>-7.5</v>
      </c>
      <c r="J294">
        <f t="shared" si="18"/>
        <v>349.7999999999999</v>
      </c>
      <c r="L294">
        <v>-14.3</v>
      </c>
      <c r="M294">
        <f t="shared" si="17"/>
        <v>5</v>
      </c>
      <c r="N294">
        <f t="shared" si="19"/>
        <v>386.3</v>
      </c>
    </row>
    <row r="295" spans="6:14" x14ac:dyDescent="0.3">
      <c r="F295" s="37">
        <v>43164</v>
      </c>
      <c r="G295" s="1">
        <v>0</v>
      </c>
      <c r="H295">
        <v>7.6</v>
      </c>
      <c r="I295">
        <f t="shared" si="16"/>
        <v>7.6</v>
      </c>
      <c r="J295">
        <f t="shared" si="18"/>
        <v>357.39999999999992</v>
      </c>
      <c r="L295">
        <v>11.3</v>
      </c>
      <c r="M295">
        <f t="shared" si="17"/>
        <v>11.3</v>
      </c>
      <c r="N295">
        <f t="shared" si="19"/>
        <v>397.6</v>
      </c>
    </row>
    <row r="296" spans="6:14" x14ac:dyDescent="0.3">
      <c r="F296" s="37">
        <v>43165</v>
      </c>
      <c r="G296" s="1">
        <v>-11</v>
      </c>
      <c r="H296">
        <v>0</v>
      </c>
      <c r="I296">
        <f t="shared" si="16"/>
        <v>-11</v>
      </c>
      <c r="J296">
        <f t="shared" si="18"/>
        <v>346.39999999999992</v>
      </c>
      <c r="L296">
        <v>0</v>
      </c>
      <c r="M296">
        <f t="shared" si="17"/>
        <v>-11</v>
      </c>
      <c r="N296">
        <f t="shared" si="19"/>
        <v>386.6</v>
      </c>
    </row>
    <row r="297" spans="6:14" x14ac:dyDescent="0.3">
      <c r="F297" s="37">
        <v>43166</v>
      </c>
      <c r="G297" s="1">
        <v>-10</v>
      </c>
      <c r="H297">
        <v>0</v>
      </c>
      <c r="I297">
        <f t="shared" si="16"/>
        <v>-10</v>
      </c>
      <c r="J297">
        <f t="shared" si="18"/>
        <v>336.39999999999992</v>
      </c>
      <c r="L297">
        <v>0</v>
      </c>
      <c r="M297">
        <f t="shared" si="17"/>
        <v>-10</v>
      </c>
      <c r="N297">
        <f t="shared" si="19"/>
        <v>376.6</v>
      </c>
    </row>
    <row r="298" spans="6:14" x14ac:dyDescent="0.3">
      <c r="F298" s="37">
        <v>43167</v>
      </c>
      <c r="G298" s="1">
        <v>0</v>
      </c>
      <c r="H298">
        <v>-3.8</v>
      </c>
      <c r="I298">
        <f t="shared" si="16"/>
        <v>-3.8</v>
      </c>
      <c r="J298">
        <f t="shared" si="18"/>
        <v>332.59999999999991</v>
      </c>
      <c r="L298">
        <v>0</v>
      </c>
      <c r="M298">
        <f t="shared" si="17"/>
        <v>0</v>
      </c>
      <c r="N298">
        <f t="shared" si="19"/>
        <v>376.6</v>
      </c>
    </row>
    <row r="299" spans="6:14" x14ac:dyDescent="0.3">
      <c r="F299" s="37">
        <v>43168</v>
      </c>
      <c r="G299" s="1">
        <v>0</v>
      </c>
      <c r="H299">
        <v>0</v>
      </c>
      <c r="I299">
        <f t="shared" si="16"/>
        <v>0</v>
      </c>
      <c r="J299">
        <f t="shared" si="18"/>
        <v>332.59999999999991</v>
      </c>
      <c r="L299">
        <v>0</v>
      </c>
      <c r="M299">
        <f t="shared" si="17"/>
        <v>0</v>
      </c>
      <c r="N299">
        <f t="shared" si="19"/>
        <v>376.6</v>
      </c>
    </row>
    <row r="300" spans="6:14" x14ac:dyDescent="0.3">
      <c r="F300" s="37">
        <v>43171</v>
      </c>
      <c r="G300" s="1">
        <v>0</v>
      </c>
      <c r="H300">
        <v>0</v>
      </c>
      <c r="I300">
        <f t="shared" si="16"/>
        <v>0</v>
      </c>
      <c r="J300">
        <f t="shared" si="18"/>
        <v>332.59999999999991</v>
      </c>
      <c r="L300">
        <v>0</v>
      </c>
      <c r="M300">
        <f t="shared" si="17"/>
        <v>0</v>
      </c>
      <c r="N300">
        <f t="shared" si="19"/>
        <v>376.6</v>
      </c>
    </row>
    <row r="301" spans="6:14" x14ac:dyDescent="0.3">
      <c r="F301" s="37">
        <v>43172</v>
      </c>
      <c r="G301" s="1">
        <v>0</v>
      </c>
      <c r="H301">
        <v>-3.9</v>
      </c>
      <c r="I301">
        <f t="shared" si="16"/>
        <v>-3.9</v>
      </c>
      <c r="J301">
        <f t="shared" si="18"/>
        <v>328.69999999999993</v>
      </c>
      <c r="L301">
        <v>-1.6</v>
      </c>
      <c r="M301">
        <f t="shared" si="17"/>
        <v>-1.6</v>
      </c>
      <c r="N301">
        <f t="shared" si="19"/>
        <v>375</v>
      </c>
    </row>
    <row r="302" spans="6:14" x14ac:dyDescent="0.3">
      <c r="F302" s="37">
        <v>43173</v>
      </c>
      <c r="G302" s="1">
        <v>0</v>
      </c>
      <c r="H302">
        <v>4.2</v>
      </c>
      <c r="I302">
        <f t="shared" si="16"/>
        <v>4.2</v>
      </c>
      <c r="J302">
        <f t="shared" si="18"/>
        <v>332.89999999999992</v>
      </c>
      <c r="L302">
        <v>11</v>
      </c>
      <c r="M302">
        <f t="shared" si="17"/>
        <v>11</v>
      </c>
      <c r="N302">
        <f t="shared" si="19"/>
        <v>386</v>
      </c>
    </row>
    <row r="303" spans="6:14" x14ac:dyDescent="0.3">
      <c r="F303" s="37">
        <v>43174</v>
      </c>
      <c r="G303" s="1">
        <v>0</v>
      </c>
      <c r="H303">
        <v>0</v>
      </c>
      <c r="I303">
        <f t="shared" si="16"/>
        <v>0</v>
      </c>
      <c r="J303">
        <f t="shared" si="18"/>
        <v>332.89999999999992</v>
      </c>
      <c r="L303">
        <v>0</v>
      </c>
      <c r="M303">
        <f t="shared" si="17"/>
        <v>0</v>
      </c>
      <c r="N303">
        <f t="shared" si="19"/>
        <v>386</v>
      </c>
    </row>
    <row r="304" spans="6:14" x14ac:dyDescent="0.3">
      <c r="F304" s="37">
        <v>43175</v>
      </c>
      <c r="G304" s="1">
        <v>0</v>
      </c>
      <c r="H304">
        <v>0</v>
      </c>
      <c r="I304">
        <f t="shared" si="16"/>
        <v>0</v>
      </c>
      <c r="J304">
        <f t="shared" si="18"/>
        <v>332.89999999999992</v>
      </c>
      <c r="L304">
        <v>0</v>
      </c>
      <c r="M304">
        <f t="shared" si="17"/>
        <v>0</v>
      </c>
      <c r="N304">
        <f t="shared" si="19"/>
        <v>386</v>
      </c>
    </row>
    <row r="305" spans="6:14" x14ac:dyDescent="0.3">
      <c r="F305" s="37">
        <v>43178</v>
      </c>
      <c r="G305" s="1">
        <v>0</v>
      </c>
      <c r="H305">
        <v>5</v>
      </c>
      <c r="I305">
        <f t="shared" si="16"/>
        <v>5</v>
      </c>
      <c r="J305">
        <f t="shared" si="18"/>
        <v>337.89999999999992</v>
      </c>
      <c r="L305">
        <v>0</v>
      </c>
      <c r="M305">
        <f t="shared" si="17"/>
        <v>0</v>
      </c>
      <c r="N305">
        <f t="shared" si="19"/>
        <v>386</v>
      </c>
    </row>
    <row r="306" spans="6:14" x14ac:dyDescent="0.3">
      <c r="F306" s="37">
        <v>43179</v>
      </c>
      <c r="G306" s="1">
        <v>0</v>
      </c>
      <c r="H306">
        <v>0</v>
      </c>
      <c r="I306">
        <f t="shared" si="16"/>
        <v>0</v>
      </c>
      <c r="J306">
        <f t="shared" si="18"/>
        <v>337.89999999999992</v>
      </c>
      <c r="L306">
        <v>0</v>
      </c>
      <c r="M306">
        <f t="shared" si="17"/>
        <v>0</v>
      </c>
      <c r="N306">
        <f t="shared" si="19"/>
        <v>386</v>
      </c>
    </row>
    <row r="307" spans="6:14" x14ac:dyDescent="0.3">
      <c r="F307" s="37">
        <v>43180</v>
      </c>
      <c r="G307" s="1">
        <v>0</v>
      </c>
      <c r="H307">
        <v>-6</v>
      </c>
      <c r="I307">
        <f t="shared" si="16"/>
        <v>-6</v>
      </c>
      <c r="J307">
        <f t="shared" si="18"/>
        <v>331.89999999999992</v>
      </c>
      <c r="L307">
        <v>0</v>
      </c>
      <c r="M307">
        <f t="shared" si="17"/>
        <v>0</v>
      </c>
      <c r="N307">
        <f t="shared" si="19"/>
        <v>386</v>
      </c>
    </row>
    <row r="308" spans="6:14" x14ac:dyDescent="0.3">
      <c r="F308" s="37">
        <v>43181</v>
      </c>
      <c r="G308" s="1">
        <v>0</v>
      </c>
      <c r="H308">
        <v>17</v>
      </c>
      <c r="I308">
        <f t="shared" si="16"/>
        <v>17</v>
      </c>
      <c r="J308">
        <f t="shared" si="18"/>
        <v>348.89999999999992</v>
      </c>
      <c r="L308">
        <v>0</v>
      </c>
      <c r="M308">
        <f t="shared" si="17"/>
        <v>0</v>
      </c>
      <c r="N308">
        <f t="shared" si="19"/>
        <v>386</v>
      </c>
    </row>
    <row r="309" spans="6:14" x14ac:dyDescent="0.3">
      <c r="F309" s="37">
        <v>43182</v>
      </c>
      <c r="G309" s="1">
        <v>0</v>
      </c>
      <c r="H309">
        <v>-5.2</v>
      </c>
      <c r="I309">
        <f t="shared" si="16"/>
        <v>-5.2</v>
      </c>
      <c r="J309">
        <f t="shared" si="18"/>
        <v>343.69999999999993</v>
      </c>
      <c r="L309">
        <v>0</v>
      </c>
      <c r="M309">
        <f t="shared" si="17"/>
        <v>0</v>
      </c>
      <c r="N309">
        <f t="shared" si="19"/>
        <v>386</v>
      </c>
    </row>
    <row r="310" spans="6:14" x14ac:dyDescent="0.3">
      <c r="F310" s="37">
        <v>43185</v>
      </c>
      <c r="G310" s="1">
        <v>13.8</v>
      </c>
      <c r="H310">
        <v>0</v>
      </c>
      <c r="I310">
        <f t="shared" si="16"/>
        <v>13.8</v>
      </c>
      <c r="J310">
        <f t="shared" si="18"/>
        <v>357.49999999999994</v>
      </c>
      <c r="L310">
        <v>0</v>
      </c>
      <c r="M310">
        <f t="shared" si="17"/>
        <v>13.8</v>
      </c>
      <c r="N310">
        <f t="shared" si="19"/>
        <v>399.8</v>
      </c>
    </row>
    <row r="311" spans="6:14" x14ac:dyDescent="0.3">
      <c r="F311" s="37">
        <v>43186</v>
      </c>
      <c r="G311" s="1">
        <v>0</v>
      </c>
      <c r="H311">
        <v>0</v>
      </c>
      <c r="I311">
        <f t="shared" si="16"/>
        <v>0</v>
      </c>
      <c r="J311">
        <f t="shared" si="18"/>
        <v>357.49999999999994</v>
      </c>
      <c r="L311">
        <v>0</v>
      </c>
      <c r="M311">
        <f t="shared" si="17"/>
        <v>0</v>
      </c>
      <c r="N311">
        <f t="shared" si="19"/>
        <v>399.8</v>
      </c>
    </row>
    <row r="312" spans="6:14" x14ac:dyDescent="0.3">
      <c r="F312" s="37">
        <v>43187</v>
      </c>
      <c r="G312" s="1">
        <v>0</v>
      </c>
      <c r="H312">
        <v>0</v>
      </c>
      <c r="I312">
        <f t="shared" si="16"/>
        <v>0</v>
      </c>
      <c r="J312">
        <f t="shared" si="18"/>
        <v>357.49999999999994</v>
      </c>
      <c r="L312">
        <v>-10.6</v>
      </c>
      <c r="M312">
        <f t="shared" si="17"/>
        <v>-10.6</v>
      </c>
      <c r="N312">
        <f t="shared" si="19"/>
        <v>389.2</v>
      </c>
    </row>
    <row r="313" spans="6:14" x14ac:dyDescent="0.3">
      <c r="F313" s="37">
        <v>43188</v>
      </c>
      <c r="G313" s="1">
        <v>0</v>
      </c>
      <c r="H313">
        <v>-16.100000000000001</v>
      </c>
      <c r="I313">
        <f t="shared" si="16"/>
        <v>-16.100000000000001</v>
      </c>
      <c r="J313">
        <f t="shared" si="18"/>
        <v>341.39999999999992</v>
      </c>
      <c r="L313">
        <v>-11.9</v>
      </c>
      <c r="M313">
        <f t="shared" si="17"/>
        <v>-11.9</v>
      </c>
      <c r="N313">
        <f t="shared" si="19"/>
        <v>377.3</v>
      </c>
    </row>
    <row r="314" spans="6:14" x14ac:dyDescent="0.3">
      <c r="F314" s="37">
        <v>43189</v>
      </c>
      <c r="G314" s="1">
        <v>0</v>
      </c>
      <c r="H314">
        <v>-1.1000000000000001</v>
      </c>
      <c r="I314">
        <f t="shared" si="16"/>
        <v>-1.1000000000000001</v>
      </c>
      <c r="J314">
        <f t="shared" si="18"/>
        <v>340.2999999999999</v>
      </c>
      <c r="L314">
        <v>0</v>
      </c>
      <c r="M314">
        <f t="shared" si="17"/>
        <v>0</v>
      </c>
      <c r="N314">
        <f t="shared" si="19"/>
        <v>377.3</v>
      </c>
    </row>
    <row r="315" spans="6:14" x14ac:dyDescent="0.3">
      <c r="F315" s="37">
        <v>43192</v>
      </c>
      <c r="G315" s="1">
        <v>0</v>
      </c>
      <c r="H315">
        <v>0</v>
      </c>
      <c r="I315">
        <f t="shared" si="16"/>
        <v>0</v>
      </c>
      <c r="J315">
        <f t="shared" si="18"/>
        <v>340.2999999999999</v>
      </c>
      <c r="L315">
        <v>0</v>
      </c>
      <c r="M315">
        <f t="shared" si="17"/>
        <v>0</v>
      </c>
      <c r="N315">
        <f t="shared" si="19"/>
        <v>377.3</v>
      </c>
    </row>
    <row r="316" spans="6:14" x14ac:dyDescent="0.3">
      <c r="F316" s="37">
        <v>43193</v>
      </c>
      <c r="G316" s="1">
        <v>0</v>
      </c>
      <c r="H316">
        <v>0</v>
      </c>
      <c r="I316">
        <f t="shared" si="16"/>
        <v>0</v>
      </c>
      <c r="J316">
        <f t="shared" si="18"/>
        <v>340.2999999999999</v>
      </c>
      <c r="L316">
        <v>0</v>
      </c>
      <c r="M316">
        <f t="shared" si="17"/>
        <v>0</v>
      </c>
      <c r="N316">
        <f t="shared" si="19"/>
        <v>377.3</v>
      </c>
    </row>
    <row r="317" spans="6:14" x14ac:dyDescent="0.3">
      <c r="F317" s="37">
        <v>43194</v>
      </c>
      <c r="G317" s="1">
        <v>0</v>
      </c>
      <c r="H317">
        <v>13.9</v>
      </c>
      <c r="I317">
        <f t="shared" si="16"/>
        <v>13.9</v>
      </c>
      <c r="J317">
        <f t="shared" si="18"/>
        <v>354.19999999999987</v>
      </c>
      <c r="L317">
        <v>0</v>
      </c>
      <c r="M317">
        <f t="shared" si="17"/>
        <v>0</v>
      </c>
      <c r="N317">
        <f t="shared" si="19"/>
        <v>377.3</v>
      </c>
    </row>
    <row r="318" spans="6:14" x14ac:dyDescent="0.3">
      <c r="F318" s="37">
        <v>43195</v>
      </c>
      <c r="G318" s="1">
        <v>0</v>
      </c>
      <c r="H318">
        <v>0</v>
      </c>
      <c r="I318">
        <f t="shared" si="16"/>
        <v>0</v>
      </c>
      <c r="J318">
        <f t="shared" si="18"/>
        <v>354.19999999999987</v>
      </c>
      <c r="L318">
        <v>0</v>
      </c>
      <c r="M318">
        <f t="shared" si="17"/>
        <v>0</v>
      </c>
      <c r="N318">
        <f t="shared" si="19"/>
        <v>377.3</v>
      </c>
    </row>
    <row r="319" spans="6:14" x14ac:dyDescent="0.3">
      <c r="F319" s="37">
        <v>43196</v>
      </c>
      <c r="G319" s="1">
        <v>0</v>
      </c>
      <c r="H319">
        <v>18</v>
      </c>
      <c r="I319">
        <f t="shared" si="16"/>
        <v>18</v>
      </c>
      <c r="J319">
        <f t="shared" si="18"/>
        <v>372.19999999999987</v>
      </c>
      <c r="L319">
        <v>0</v>
      </c>
      <c r="M319">
        <f t="shared" si="17"/>
        <v>0</v>
      </c>
      <c r="N319">
        <f t="shared" si="19"/>
        <v>377.3</v>
      </c>
    </row>
    <row r="320" spans="6:14" x14ac:dyDescent="0.3">
      <c r="F320" s="37">
        <v>43199</v>
      </c>
      <c r="G320" s="1">
        <v>-5</v>
      </c>
      <c r="H320">
        <v>0</v>
      </c>
      <c r="I320">
        <f t="shared" si="16"/>
        <v>-5</v>
      </c>
      <c r="J320">
        <f t="shared" si="18"/>
        <v>367.19999999999987</v>
      </c>
      <c r="L320">
        <v>0</v>
      </c>
      <c r="M320">
        <f t="shared" si="17"/>
        <v>-5</v>
      </c>
      <c r="N320">
        <f t="shared" si="19"/>
        <v>372.3</v>
      </c>
    </row>
    <row r="321" spans="6:14" x14ac:dyDescent="0.3">
      <c r="F321" s="37">
        <v>43200</v>
      </c>
      <c r="G321" s="1">
        <v>0</v>
      </c>
      <c r="H321">
        <v>0</v>
      </c>
      <c r="I321">
        <f t="shared" si="16"/>
        <v>0</v>
      </c>
      <c r="J321">
        <f t="shared" si="18"/>
        <v>367.19999999999987</v>
      </c>
      <c r="L321">
        <v>0</v>
      </c>
      <c r="M321">
        <f t="shared" si="17"/>
        <v>0</v>
      </c>
      <c r="N321">
        <f t="shared" si="19"/>
        <v>372.3</v>
      </c>
    </row>
    <row r="322" spans="6:14" x14ac:dyDescent="0.3">
      <c r="F322" s="37">
        <v>43201</v>
      </c>
      <c r="G322" s="1">
        <v>0</v>
      </c>
      <c r="H322">
        <v>10</v>
      </c>
      <c r="I322">
        <f t="shared" si="16"/>
        <v>10</v>
      </c>
      <c r="J322">
        <f t="shared" si="18"/>
        <v>377.19999999999987</v>
      </c>
      <c r="L322">
        <v>13.4</v>
      </c>
      <c r="M322">
        <f t="shared" si="17"/>
        <v>13.4</v>
      </c>
      <c r="N322">
        <f t="shared" si="19"/>
        <v>385.7</v>
      </c>
    </row>
    <row r="323" spans="6:14" x14ac:dyDescent="0.3">
      <c r="F323" s="37">
        <v>43202</v>
      </c>
      <c r="G323" s="1">
        <v>0</v>
      </c>
      <c r="H323">
        <v>0</v>
      </c>
      <c r="I323">
        <f t="shared" si="16"/>
        <v>0</v>
      </c>
      <c r="J323">
        <f t="shared" si="18"/>
        <v>377.19999999999987</v>
      </c>
      <c r="L323">
        <v>0.7</v>
      </c>
      <c r="M323">
        <f t="shared" si="17"/>
        <v>0.7</v>
      </c>
      <c r="N323">
        <f t="shared" si="19"/>
        <v>386.4</v>
      </c>
    </row>
    <row r="324" spans="6:14" x14ac:dyDescent="0.3">
      <c r="F324" s="37">
        <v>43203</v>
      </c>
      <c r="G324" s="1">
        <v>0</v>
      </c>
      <c r="H324">
        <v>-25.4</v>
      </c>
      <c r="I324">
        <f t="shared" si="16"/>
        <v>-25.4</v>
      </c>
      <c r="J324">
        <f t="shared" si="18"/>
        <v>351.7999999999999</v>
      </c>
      <c r="L324">
        <v>0</v>
      </c>
      <c r="M324">
        <f t="shared" si="17"/>
        <v>0</v>
      </c>
      <c r="N324">
        <f t="shared" si="19"/>
        <v>386.4</v>
      </c>
    </row>
    <row r="325" spans="6:14" x14ac:dyDescent="0.3">
      <c r="F325" s="37">
        <v>43206</v>
      </c>
      <c r="G325" s="1">
        <v>0</v>
      </c>
      <c r="H325">
        <v>-11.9</v>
      </c>
      <c r="I325">
        <f t="shared" si="16"/>
        <v>-11.9</v>
      </c>
      <c r="J325">
        <f t="shared" si="18"/>
        <v>339.89999999999992</v>
      </c>
      <c r="L325">
        <v>0</v>
      </c>
      <c r="M325">
        <f t="shared" si="17"/>
        <v>0</v>
      </c>
      <c r="N325">
        <f t="shared" si="19"/>
        <v>386.4</v>
      </c>
    </row>
    <row r="326" spans="6:14" x14ac:dyDescent="0.3">
      <c r="F326" s="37">
        <v>43207</v>
      </c>
      <c r="G326" s="1">
        <v>0</v>
      </c>
      <c r="H326">
        <v>0</v>
      </c>
      <c r="I326">
        <f t="shared" si="16"/>
        <v>0</v>
      </c>
      <c r="J326">
        <f t="shared" si="18"/>
        <v>339.89999999999992</v>
      </c>
      <c r="L326">
        <v>0</v>
      </c>
      <c r="M326">
        <f t="shared" si="17"/>
        <v>0</v>
      </c>
      <c r="N326">
        <f t="shared" si="19"/>
        <v>386.4</v>
      </c>
    </row>
    <row r="327" spans="6:14" x14ac:dyDescent="0.3">
      <c r="F327" s="37">
        <v>43208</v>
      </c>
      <c r="G327" s="1">
        <v>10.8</v>
      </c>
      <c r="H327">
        <v>0</v>
      </c>
      <c r="I327">
        <f t="shared" si="16"/>
        <v>10.8</v>
      </c>
      <c r="J327">
        <f t="shared" si="18"/>
        <v>350.69999999999993</v>
      </c>
      <c r="L327">
        <v>0</v>
      </c>
      <c r="M327">
        <f t="shared" si="17"/>
        <v>10.8</v>
      </c>
      <c r="N327">
        <f t="shared" si="19"/>
        <v>397.2</v>
      </c>
    </row>
    <row r="328" spans="6:14" x14ac:dyDescent="0.3">
      <c r="F328" s="37">
        <v>43209</v>
      </c>
      <c r="G328" s="1">
        <v>0</v>
      </c>
      <c r="H328">
        <v>0</v>
      </c>
      <c r="I328">
        <f t="shared" si="16"/>
        <v>0</v>
      </c>
      <c r="J328">
        <f t="shared" si="18"/>
        <v>350.69999999999993</v>
      </c>
      <c r="L328">
        <v>0</v>
      </c>
      <c r="M328">
        <f t="shared" si="17"/>
        <v>0</v>
      </c>
      <c r="N328">
        <f t="shared" si="19"/>
        <v>397.2</v>
      </c>
    </row>
    <row r="329" spans="6:14" x14ac:dyDescent="0.3">
      <c r="F329" s="37">
        <v>43210</v>
      </c>
      <c r="G329" s="1">
        <v>0</v>
      </c>
      <c r="H329">
        <v>0</v>
      </c>
      <c r="I329">
        <f t="shared" si="16"/>
        <v>0</v>
      </c>
      <c r="J329">
        <f t="shared" si="18"/>
        <v>350.69999999999993</v>
      </c>
      <c r="L329">
        <v>0</v>
      </c>
      <c r="M329">
        <f t="shared" si="17"/>
        <v>0</v>
      </c>
      <c r="N329">
        <f t="shared" si="19"/>
        <v>397.2</v>
      </c>
    </row>
    <row r="330" spans="6:14" x14ac:dyDescent="0.3">
      <c r="F330" s="37">
        <v>43213</v>
      </c>
      <c r="G330" s="1">
        <v>0.8</v>
      </c>
      <c r="H330">
        <v>0</v>
      </c>
      <c r="I330">
        <f t="shared" si="16"/>
        <v>0.8</v>
      </c>
      <c r="J330">
        <f t="shared" si="18"/>
        <v>351.49999999999994</v>
      </c>
      <c r="L330">
        <v>-11</v>
      </c>
      <c r="M330">
        <f t="shared" si="17"/>
        <v>-10.199999999999999</v>
      </c>
      <c r="N330">
        <f t="shared" si="19"/>
        <v>387</v>
      </c>
    </row>
    <row r="331" spans="6:14" x14ac:dyDescent="0.3">
      <c r="F331" s="37">
        <v>43214</v>
      </c>
      <c r="G331" s="1">
        <v>0</v>
      </c>
      <c r="H331">
        <v>-15.3</v>
      </c>
      <c r="I331">
        <f t="shared" ref="I331:I394" si="20">+G331+H331</f>
        <v>-15.3</v>
      </c>
      <c r="J331">
        <f t="shared" si="18"/>
        <v>336.19999999999993</v>
      </c>
      <c r="L331">
        <v>0</v>
      </c>
      <c r="M331">
        <f t="shared" si="17"/>
        <v>0</v>
      </c>
      <c r="N331">
        <f t="shared" si="19"/>
        <v>387</v>
      </c>
    </row>
    <row r="332" spans="6:14" x14ac:dyDescent="0.3">
      <c r="F332" s="37">
        <v>43215</v>
      </c>
      <c r="G332" s="1">
        <v>6.3</v>
      </c>
      <c r="H332">
        <v>0</v>
      </c>
      <c r="I332">
        <f t="shared" si="20"/>
        <v>6.3</v>
      </c>
      <c r="J332">
        <f t="shared" si="18"/>
        <v>342.49999999999994</v>
      </c>
      <c r="L332">
        <v>0</v>
      </c>
      <c r="M332">
        <f t="shared" ref="M332:M395" si="21">+G332+L332</f>
        <v>6.3</v>
      </c>
      <c r="N332">
        <f t="shared" si="19"/>
        <v>393.3</v>
      </c>
    </row>
    <row r="333" spans="6:14" x14ac:dyDescent="0.3">
      <c r="F333" s="37">
        <v>43216</v>
      </c>
      <c r="G333" s="1">
        <v>0</v>
      </c>
      <c r="H333">
        <v>8</v>
      </c>
      <c r="I333">
        <f t="shared" si="20"/>
        <v>8</v>
      </c>
      <c r="J333">
        <f t="shared" ref="J333:J396" si="22">+I333+J332</f>
        <v>350.49999999999994</v>
      </c>
      <c r="L333">
        <v>9.8000000000000007</v>
      </c>
      <c r="M333">
        <f t="shared" si="21"/>
        <v>9.8000000000000007</v>
      </c>
      <c r="N333">
        <f t="shared" ref="N333:N396" si="23">+M333+N332</f>
        <v>403.1</v>
      </c>
    </row>
    <row r="334" spans="6:14" x14ac:dyDescent="0.3">
      <c r="F334" s="37">
        <v>43217</v>
      </c>
      <c r="G334" s="1">
        <v>0</v>
      </c>
      <c r="H334">
        <v>9.1999999999999993</v>
      </c>
      <c r="I334">
        <f t="shared" si="20"/>
        <v>9.1999999999999993</v>
      </c>
      <c r="J334">
        <f t="shared" si="22"/>
        <v>359.69999999999993</v>
      </c>
      <c r="L334">
        <v>15.1</v>
      </c>
      <c r="M334">
        <f t="shared" si="21"/>
        <v>15.1</v>
      </c>
      <c r="N334">
        <f t="shared" si="23"/>
        <v>418.20000000000005</v>
      </c>
    </row>
    <row r="335" spans="6:14" x14ac:dyDescent="0.3">
      <c r="F335" s="37">
        <v>43220</v>
      </c>
      <c r="G335" s="1">
        <v>16.600000000000001</v>
      </c>
      <c r="H335">
        <v>0</v>
      </c>
      <c r="I335">
        <f t="shared" si="20"/>
        <v>16.600000000000001</v>
      </c>
      <c r="J335">
        <f t="shared" si="22"/>
        <v>376.29999999999995</v>
      </c>
      <c r="L335">
        <v>0</v>
      </c>
      <c r="M335">
        <f t="shared" si="21"/>
        <v>16.600000000000001</v>
      </c>
      <c r="N335">
        <f t="shared" si="23"/>
        <v>434.80000000000007</v>
      </c>
    </row>
    <row r="336" spans="6:14" x14ac:dyDescent="0.3">
      <c r="F336" s="37">
        <v>43222</v>
      </c>
      <c r="G336" s="1">
        <v>-9</v>
      </c>
      <c r="H336">
        <v>0</v>
      </c>
      <c r="I336">
        <f t="shared" si="20"/>
        <v>-9</v>
      </c>
      <c r="J336">
        <f t="shared" si="22"/>
        <v>367.29999999999995</v>
      </c>
      <c r="L336">
        <v>0</v>
      </c>
      <c r="M336">
        <f t="shared" si="21"/>
        <v>-9</v>
      </c>
      <c r="N336">
        <f t="shared" si="23"/>
        <v>425.80000000000007</v>
      </c>
    </row>
    <row r="337" spans="6:14" x14ac:dyDescent="0.3">
      <c r="F337" s="37">
        <v>43223</v>
      </c>
      <c r="G337" s="1">
        <v>0</v>
      </c>
      <c r="H337">
        <v>0</v>
      </c>
      <c r="I337">
        <f t="shared" si="20"/>
        <v>0</v>
      </c>
      <c r="J337">
        <f t="shared" si="22"/>
        <v>367.29999999999995</v>
      </c>
      <c r="L337">
        <v>-13</v>
      </c>
      <c r="M337">
        <f t="shared" si="21"/>
        <v>-13</v>
      </c>
      <c r="N337">
        <f t="shared" si="23"/>
        <v>412.80000000000007</v>
      </c>
    </row>
    <row r="338" spans="6:14" x14ac:dyDescent="0.3">
      <c r="F338" s="37">
        <v>43224</v>
      </c>
      <c r="G338" s="1">
        <v>0</v>
      </c>
      <c r="H338">
        <v>0</v>
      </c>
      <c r="I338">
        <f t="shared" si="20"/>
        <v>0</v>
      </c>
      <c r="J338">
        <f t="shared" si="22"/>
        <v>367.29999999999995</v>
      </c>
      <c r="L338">
        <v>0</v>
      </c>
      <c r="M338">
        <f t="shared" si="21"/>
        <v>0</v>
      </c>
      <c r="N338">
        <f t="shared" si="23"/>
        <v>412.80000000000007</v>
      </c>
    </row>
    <row r="339" spans="6:14" x14ac:dyDescent="0.3">
      <c r="F339" s="37">
        <v>43228</v>
      </c>
      <c r="G339" s="1">
        <v>-10.5</v>
      </c>
      <c r="H339">
        <v>0</v>
      </c>
      <c r="I339">
        <f t="shared" si="20"/>
        <v>-10.5</v>
      </c>
      <c r="J339">
        <f t="shared" si="22"/>
        <v>356.79999999999995</v>
      </c>
      <c r="L339">
        <v>0</v>
      </c>
      <c r="M339">
        <f t="shared" si="21"/>
        <v>-10.5</v>
      </c>
      <c r="N339">
        <f t="shared" si="23"/>
        <v>402.30000000000007</v>
      </c>
    </row>
    <row r="340" spans="6:14" x14ac:dyDescent="0.3">
      <c r="F340" s="37">
        <v>43229</v>
      </c>
      <c r="G340" s="1">
        <v>-4.5</v>
      </c>
      <c r="H340">
        <v>0</v>
      </c>
      <c r="I340">
        <f t="shared" si="20"/>
        <v>-4.5</v>
      </c>
      <c r="J340">
        <f t="shared" si="22"/>
        <v>352.29999999999995</v>
      </c>
      <c r="L340">
        <v>0</v>
      </c>
      <c r="M340">
        <f t="shared" si="21"/>
        <v>-4.5</v>
      </c>
      <c r="N340">
        <f t="shared" si="23"/>
        <v>397.80000000000007</v>
      </c>
    </row>
    <row r="341" spans="6:14" x14ac:dyDescent="0.3">
      <c r="F341" s="37">
        <v>43230</v>
      </c>
      <c r="G341" s="1">
        <v>0</v>
      </c>
      <c r="H341">
        <v>6</v>
      </c>
      <c r="I341">
        <f t="shared" si="20"/>
        <v>6</v>
      </c>
      <c r="J341">
        <f t="shared" si="22"/>
        <v>358.29999999999995</v>
      </c>
      <c r="L341">
        <v>0</v>
      </c>
      <c r="M341">
        <f t="shared" si="21"/>
        <v>0</v>
      </c>
      <c r="N341">
        <f t="shared" si="23"/>
        <v>397.80000000000007</v>
      </c>
    </row>
    <row r="342" spans="6:14" x14ac:dyDescent="0.3">
      <c r="F342" s="37">
        <v>43231</v>
      </c>
      <c r="G342" s="1">
        <v>-0.5</v>
      </c>
      <c r="H342">
        <v>0</v>
      </c>
      <c r="I342">
        <f t="shared" si="20"/>
        <v>-0.5</v>
      </c>
      <c r="J342">
        <f t="shared" si="22"/>
        <v>357.79999999999995</v>
      </c>
      <c r="L342">
        <v>0</v>
      </c>
      <c r="M342">
        <f t="shared" si="21"/>
        <v>-0.5</v>
      </c>
      <c r="N342">
        <f t="shared" si="23"/>
        <v>397.30000000000007</v>
      </c>
    </row>
    <row r="343" spans="6:14" x14ac:dyDescent="0.3">
      <c r="F343" s="37">
        <v>43234</v>
      </c>
      <c r="G343" s="1">
        <v>-6.9</v>
      </c>
      <c r="H343">
        <v>0</v>
      </c>
      <c r="I343">
        <f t="shared" si="20"/>
        <v>-6.9</v>
      </c>
      <c r="J343">
        <f t="shared" si="22"/>
        <v>350.9</v>
      </c>
      <c r="L343">
        <v>0</v>
      </c>
      <c r="M343">
        <f t="shared" si="21"/>
        <v>-6.9</v>
      </c>
      <c r="N343">
        <f t="shared" si="23"/>
        <v>390.40000000000009</v>
      </c>
    </row>
    <row r="344" spans="6:14" x14ac:dyDescent="0.3">
      <c r="F344" s="37">
        <v>43235</v>
      </c>
      <c r="G344" s="1">
        <v>2</v>
      </c>
      <c r="H344">
        <v>0</v>
      </c>
      <c r="I344">
        <f t="shared" si="20"/>
        <v>2</v>
      </c>
      <c r="J344">
        <f t="shared" si="22"/>
        <v>352.9</v>
      </c>
      <c r="L344">
        <v>-18.3</v>
      </c>
      <c r="M344">
        <f t="shared" si="21"/>
        <v>-16.3</v>
      </c>
      <c r="N344">
        <f t="shared" si="23"/>
        <v>374.10000000000008</v>
      </c>
    </row>
    <row r="345" spans="6:14" x14ac:dyDescent="0.3">
      <c r="F345" s="37">
        <v>43236</v>
      </c>
      <c r="G345" s="1">
        <v>0</v>
      </c>
      <c r="H345">
        <v>35</v>
      </c>
      <c r="I345">
        <f t="shared" si="20"/>
        <v>35</v>
      </c>
      <c r="J345">
        <f t="shared" si="22"/>
        <v>387.9</v>
      </c>
      <c r="L345">
        <v>49.3</v>
      </c>
      <c r="M345">
        <f t="shared" si="21"/>
        <v>49.3</v>
      </c>
      <c r="N345">
        <f t="shared" si="23"/>
        <v>423.40000000000009</v>
      </c>
    </row>
    <row r="346" spans="6:14" x14ac:dyDescent="0.3">
      <c r="F346" s="37">
        <v>43237</v>
      </c>
      <c r="G346" s="1">
        <v>0</v>
      </c>
      <c r="H346">
        <v>0</v>
      </c>
      <c r="I346">
        <f t="shared" si="20"/>
        <v>0</v>
      </c>
      <c r="J346">
        <f t="shared" si="22"/>
        <v>387.9</v>
      </c>
      <c r="L346">
        <v>14.5</v>
      </c>
      <c r="M346">
        <f t="shared" si="21"/>
        <v>14.5</v>
      </c>
      <c r="N346">
        <f t="shared" si="23"/>
        <v>437.90000000000009</v>
      </c>
    </row>
    <row r="347" spans="6:14" x14ac:dyDescent="0.3">
      <c r="F347" s="37">
        <v>43238</v>
      </c>
      <c r="G347" s="1">
        <v>0</v>
      </c>
      <c r="H347">
        <v>13</v>
      </c>
      <c r="I347">
        <f t="shared" si="20"/>
        <v>13</v>
      </c>
      <c r="J347">
        <f t="shared" si="22"/>
        <v>400.9</v>
      </c>
      <c r="L347">
        <v>0</v>
      </c>
      <c r="M347">
        <f t="shared" si="21"/>
        <v>0</v>
      </c>
      <c r="N347">
        <f t="shared" si="23"/>
        <v>437.90000000000009</v>
      </c>
    </row>
    <row r="348" spans="6:14" x14ac:dyDescent="0.3">
      <c r="F348" s="37">
        <v>43241</v>
      </c>
      <c r="G348" s="1">
        <v>0</v>
      </c>
      <c r="H348">
        <v>0</v>
      </c>
      <c r="I348">
        <f t="shared" si="20"/>
        <v>0</v>
      </c>
      <c r="J348">
        <f t="shared" si="22"/>
        <v>400.9</v>
      </c>
      <c r="L348">
        <v>-18</v>
      </c>
      <c r="M348">
        <f t="shared" si="21"/>
        <v>-18</v>
      </c>
      <c r="N348">
        <f t="shared" si="23"/>
        <v>419.90000000000009</v>
      </c>
    </row>
    <row r="349" spans="6:14" x14ac:dyDescent="0.3">
      <c r="F349" s="37">
        <v>43243</v>
      </c>
      <c r="G349" s="1">
        <v>0</v>
      </c>
      <c r="H349">
        <v>9.1999999999999993</v>
      </c>
      <c r="I349">
        <f t="shared" si="20"/>
        <v>9.1999999999999993</v>
      </c>
      <c r="J349">
        <f t="shared" si="22"/>
        <v>410.09999999999997</v>
      </c>
      <c r="L349">
        <v>11.4</v>
      </c>
      <c r="M349">
        <f t="shared" si="21"/>
        <v>11.4</v>
      </c>
      <c r="N349">
        <f t="shared" si="23"/>
        <v>431.30000000000007</v>
      </c>
    </row>
    <row r="350" spans="6:14" x14ac:dyDescent="0.3">
      <c r="F350" s="37">
        <v>43244</v>
      </c>
      <c r="G350" s="1">
        <v>0</v>
      </c>
      <c r="H350">
        <v>-31.4</v>
      </c>
      <c r="I350">
        <f t="shared" si="20"/>
        <v>-31.4</v>
      </c>
      <c r="J350">
        <f t="shared" si="22"/>
        <v>378.7</v>
      </c>
      <c r="L350">
        <v>-18.600000000000001</v>
      </c>
      <c r="M350">
        <f t="shared" si="21"/>
        <v>-18.600000000000001</v>
      </c>
      <c r="N350">
        <f t="shared" si="23"/>
        <v>412.70000000000005</v>
      </c>
    </row>
    <row r="351" spans="6:14" x14ac:dyDescent="0.3">
      <c r="F351" s="37">
        <v>43245</v>
      </c>
      <c r="G351" s="1">
        <v>6.1</v>
      </c>
      <c r="H351">
        <v>0</v>
      </c>
      <c r="I351">
        <f t="shared" si="20"/>
        <v>6.1</v>
      </c>
      <c r="J351">
        <f t="shared" si="22"/>
        <v>384.8</v>
      </c>
      <c r="L351">
        <v>0</v>
      </c>
      <c r="M351">
        <f t="shared" si="21"/>
        <v>6.1</v>
      </c>
      <c r="N351">
        <f t="shared" si="23"/>
        <v>418.80000000000007</v>
      </c>
    </row>
    <row r="352" spans="6:14" x14ac:dyDescent="0.3">
      <c r="F352" s="37">
        <v>43248</v>
      </c>
      <c r="G352" s="1">
        <v>13</v>
      </c>
      <c r="H352">
        <v>0</v>
      </c>
      <c r="I352">
        <f t="shared" si="20"/>
        <v>13</v>
      </c>
      <c r="J352">
        <f t="shared" si="22"/>
        <v>397.8</v>
      </c>
      <c r="L352">
        <v>0</v>
      </c>
      <c r="M352">
        <f t="shared" si="21"/>
        <v>13</v>
      </c>
      <c r="N352">
        <f t="shared" si="23"/>
        <v>431.80000000000007</v>
      </c>
    </row>
    <row r="353" spans="6:14" x14ac:dyDescent="0.3">
      <c r="F353" s="37">
        <v>43249</v>
      </c>
      <c r="G353" s="1">
        <v>0</v>
      </c>
      <c r="H353">
        <v>0</v>
      </c>
      <c r="I353">
        <f t="shared" si="20"/>
        <v>0</v>
      </c>
      <c r="J353">
        <f t="shared" si="22"/>
        <v>397.8</v>
      </c>
      <c r="L353">
        <v>12.4</v>
      </c>
      <c r="M353">
        <f t="shared" si="21"/>
        <v>12.4</v>
      </c>
      <c r="N353">
        <f t="shared" si="23"/>
        <v>444.20000000000005</v>
      </c>
    </row>
    <row r="354" spans="6:14" x14ac:dyDescent="0.3">
      <c r="F354" s="37">
        <v>43250</v>
      </c>
      <c r="G354" s="1">
        <v>10</v>
      </c>
      <c r="H354">
        <v>0</v>
      </c>
      <c r="I354">
        <f t="shared" si="20"/>
        <v>10</v>
      </c>
      <c r="J354">
        <f t="shared" si="22"/>
        <v>407.8</v>
      </c>
      <c r="L354">
        <v>0</v>
      </c>
      <c r="M354">
        <f t="shared" si="21"/>
        <v>10</v>
      </c>
      <c r="N354">
        <f t="shared" si="23"/>
        <v>454.20000000000005</v>
      </c>
    </row>
    <row r="355" spans="6:14" x14ac:dyDescent="0.3">
      <c r="F355" s="37">
        <v>43251</v>
      </c>
      <c r="G355" s="1">
        <v>0</v>
      </c>
      <c r="H355">
        <v>-16.600000000000001</v>
      </c>
      <c r="I355">
        <f t="shared" si="20"/>
        <v>-16.600000000000001</v>
      </c>
      <c r="J355">
        <f t="shared" si="22"/>
        <v>391.2</v>
      </c>
      <c r="L355">
        <v>-14</v>
      </c>
      <c r="M355">
        <f t="shared" si="21"/>
        <v>-14</v>
      </c>
      <c r="N355">
        <f t="shared" si="23"/>
        <v>440.20000000000005</v>
      </c>
    </row>
    <row r="356" spans="6:14" x14ac:dyDescent="0.3">
      <c r="F356" s="37">
        <v>43252</v>
      </c>
      <c r="G356" s="1">
        <v>0</v>
      </c>
      <c r="H356">
        <v>0</v>
      </c>
      <c r="I356">
        <f t="shared" si="20"/>
        <v>0</v>
      </c>
      <c r="J356">
        <f t="shared" si="22"/>
        <v>391.2</v>
      </c>
      <c r="L356">
        <v>0</v>
      </c>
      <c r="M356">
        <f t="shared" si="21"/>
        <v>0</v>
      </c>
      <c r="N356">
        <f t="shared" si="23"/>
        <v>440.20000000000005</v>
      </c>
    </row>
    <row r="357" spans="6:14" x14ac:dyDescent="0.3">
      <c r="F357" s="37">
        <v>43255</v>
      </c>
      <c r="G357" s="1">
        <v>12.3</v>
      </c>
      <c r="H357">
        <v>0</v>
      </c>
      <c r="I357">
        <f t="shared" si="20"/>
        <v>12.3</v>
      </c>
      <c r="J357">
        <f t="shared" si="22"/>
        <v>403.5</v>
      </c>
      <c r="L357">
        <v>0</v>
      </c>
      <c r="M357">
        <f t="shared" si="21"/>
        <v>12.3</v>
      </c>
      <c r="N357">
        <f t="shared" si="23"/>
        <v>452.50000000000006</v>
      </c>
    </row>
    <row r="358" spans="6:14" x14ac:dyDescent="0.3">
      <c r="F358" s="37">
        <v>43256</v>
      </c>
      <c r="G358" s="1">
        <v>0</v>
      </c>
      <c r="H358">
        <v>0</v>
      </c>
      <c r="I358">
        <f t="shared" si="20"/>
        <v>0</v>
      </c>
      <c r="J358">
        <f t="shared" si="22"/>
        <v>403.5</v>
      </c>
      <c r="L358">
        <v>0</v>
      </c>
      <c r="M358">
        <f t="shared" si="21"/>
        <v>0</v>
      </c>
      <c r="N358">
        <f t="shared" si="23"/>
        <v>452.50000000000006</v>
      </c>
    </row>
    <row r="359" spans="6:14" x14ac:dyDescent="0.3">
      <c r="F359" s="37">
        <v>43258</v>
      </c>
      <c r="G359" s="1">
        <v>0</v>
      </c>
      <c r="H359">
        <v>0</v>
      </c>
      <c r="I359">
        <f t="shared" si="20"/>
        <v>0</v>
      </c>
      <c r="J359">
        <f t="shared" si="22"/>
        <v>403.5</v>
      </c>
      <c r="L359">
        <v>-11</v>
      </c>
      <c r="M359">
        <f t="shared" si="21"/>
        <v>-11</v>
      </c>
      <c r="N359">
        <f t="shared" si="23"/>
        <v>441.50000000000006</v>
      </c>
    </row>
    <row r="360" spans="6:14" x14ac:dyDescent="0.3">
      <c r="F360" s="37">
        <v>43259</v>
      </c>
      <c r="G360" s="1">
        <v>0</v>
      </c>
      <c r="H360">
        <v>23</v>
      </c>
      <c r="I360">
        <f t="shared" si="20"/>
        <v>23</v>
      </c>
      <c r="J360">
        <f t="shared" si="22"/>
        <v>426.5</v>
      </c>
      <c r="L360">
        <v>0</v>
      </c>
      <c r="M360">
        <f t="shared" si="21"/>
        <v>0</v>
      </c>
      <c r="N360">
        <f t="shared" si="23"/>
        <v>441.50000000000006</v>
      </c>
    </row>
    <row r="361" spans="6:14" x14ac:dyDescent="0.3">
      <c r="F361" s="37">
        <v>43262</v>
      </c>
      <c r="G361" s="1">
        <v>0</v>
      </c>
      <c r="H361">
        <v>0</v>
      </c>
      <c r="I361">
        <f t="shared" si="20"/>
        <v>0</v>
      </c>
      <c r="J361">
        <f t="shared" si="22"/>
        <v>426.5</v>
      </c>
      <c r="L361">
        <v>0</v>
      </c>
      <c r="M361">
        <f t="shared" si="21"/>
        <v>0</v>
      </c>
      <c r="N361">
        <f t="shared" si="23"/>
        <v>441.50000000000006</v>
      </c>
    </row>
    <row r="362" spans="6:14" x14ac:dyDescent="0.3">
      <c r="F362" s="37">
        <v>43263</v>
      </c>
      <c r="G362" s="1">
        <v>-10.9</v>
      </c>
      <c r="H362">
        <v>-25.3</v>
      </c>
      <c r="I362">
        <f t="shared" si="20"/>
        <v>-36.200000000000003</v>
      </c>
      <c r="J362">
        <f t="shared" si="22"/>
        <v>390.3</v>
      </c>
      <c r="L362">
        <v>0</v>
      </c>
      <c r="M362">
        <f t="shared" si="21"/>
        <v>-10.9</v>
      </c>
      <c r="N362">
        <f t="shared" si="23"/>
        <v>430.60000000000008</v>
      </c>
    </row>
    <row r="363" spans="6:14" x14ac:dyDescent="0.3">
      <c r="F363" s="37">
        <v>43265</v>
      </c>
      <c r="G363" s="1">
        <v>0</v>
      </c>
      <c r="H363">
        <v>3.4</v>
      </c>
      <c r="I363">
        <f t="shared" si="20"/>
        <v>3.4</v>
      </c>
      <c r="J363">
        <f t="shared" si="22"/>
        <v>393.7</v>
      </c>
      <c r="L363">
        <v>14.9</v>
      </c>
      <c r="M363">
        <f t="shared" si="21"/>
        <v>14.9</v>
      </c>
      <c r="N363">
        <f t="shared" si="23"/>
        <v>445.50000000000006</v>
      </c>
    </row>
    <row r="364" spans="6:14" x14ac:dyDescent="0.3">
      <c r="F364" s="37">
        <v>43266</v>
      </c>
      <c r="G364" s="1">
        <v>-10</v>
      </c>
      <c r="H364">
        <v>0</v>
      </c>
      <c r="I364">
        <f t="shared" si="20"/>
        <v>-10</v>
      </c>
      <c r="J364">
        <f t="shared" si="22"/>
        <v>383.7</v>
      </c>
      <c r="L364">
        <v>0</v>
      </c>
      <c r="M364">
        <f t="shared" si="21"/>
        <v>-10</v>
      </c>
      <c r="N364">
        <f t="shared" si="23"/>
        <v>435.50000000000006</v>
      </c>
    </row>
    <row r="365" spans="6:14" x14ac:dyDescent="0.3">
      <c r="F365" s="37">
        <v>43269</v>
      </c>
      <c r="G365" s="1">
        <v>0</v>
      </c>
      <c r="H365">
        <v>-5.3</v>
      </c>
      <c r="I365">
        <f t="shared" si="20"/>
        <v>-5.3</v>
      </c>
      <c r="J365">
        <f t="shared" si="22"/>
        <v>378.4</v>
      </c>
      <c r="L365">
        <v>1.9</v>
      </c>
      <c r="M365">
        <f t="shared" si="21"/>
        <v>1.9</v>
      </c>
      <c r="N365">
        <f t="shared" si="23"/>
        <v>437.40000000000003</v>
      </c>
    </row>
    <row r="366" spans="6:14" x14ac:dyDescent="0.3">
      <c r="F366" s="37">
        <v>43270</v>
      </c>
      <c r="G366" s="1">
        <v>0</v>
      </c>
      <c r="H366">
        <v>12</v>
      </c>
      <c r="I366">
        <f t="shared" si="20"/>
        <v>12</v>
      </c>
      <c r="J366">
        <f t="shared" si="22"/>
        <v>390.4</v>
      </c>
      <c r="L366">
        <v>0</v>
      </c>
      <c r="M366">
        <f t="shared" si="21"/>
        <v>0</v>
      </c>
      <c r="N366">
        <f t="shared" si="23"/>
        <v>437.40000000000003</v>
      </c>
    </row>
    <row r="367" spans="6:14" x14ac:dyDescent="0.3">
      <c r="F367" s="37">
        <v>43271</v>
      </c>
      <c r="G367" s="1">
        <v>0</v>
      </c>
      <c r="H367">
        <v>-3</v>
      </c>
      <c r="I367">
        <f t="shared" si="20"/>
        <v>-3</v>
      </c>
      <c r="J367">
        <f t="shared" si="22"/>
        <v>387.4</v>
      </c>
      <c r="L367">
        <v>0</v>
      </c>
      <c r="M367">
        <f t="shared" si="21"/>
        <v>0</v>
      </c>
      <c r="N367">
        <f t="shared" si="23"/>
        <v>437.40000000000003</v>
      </c>
    </row>
    <row r="368" spans="6:14" x14ac:dyDescent="0.3">
      <c r="F368" s="37">
        <v>43272</v>
      </c>
      <c r="G368" s="1">
        <v>0</v>
      </c>
      <c r="H368">
        <v>12.4</v>
      </c>
      <c r="I368">
        <f t="shared" si="20"/>
        <v>12.4</v>
      </c>
      <c r="J368">
        <f t="shared" si="22"/>
        <v>399.79999999999995</v>
      </c>
      <c r="L368">
        <v>18.2</v>
      </c>
      <c r="M368">
        <f t="shared" si="21"/>
        <v>18.2</v>
      </c>
      <c r="N368">
        <f t="shared" si="23"/>
        <v>455.6</v>
      </c>
    </row>
    <row r="369" spans="6:14" x14ac:dyDescent="0.3">
      <c r="F369" s="37">
        <v>43273</v>
      </c>
      <c r="G369" s="1">
        <v>0</v>
      </c>
      <c r="H369">
        <v>-16</v>
      </c>
      <c r="I369">
        <f t="shared" si="20"/>
        <v>-16</v>
      </c>
      <c r="J369">
        <f t="shared" si="22"/>
        <v>383.79999999999995</v>
      </c>
      <c r="L369">
        <v>0</v>
      </c>
      <c r="M369">
        <f t="shared" si="21"/>
        <v>0</v>
      </c>
      <c r="N369">
        <f t="shared" si="23"/>
        <v>455.6</v>
      </c>
    </row>
    <row r="370" spans="6:14" x14ac:dyDescent="0.3">
      <c r="F370" s="37">
        <v>43276</v>
      </c>
      <c r="G370" s="1">
        <v>-11</v>
      </c>
      <c r="H370">
        <v>0</v>
      </c>
      <c r="I370">
        <f t="shared" si="20"/>
        <v>-11</v>
      </c>
      <c r="J370">
        <f t="shared" si="22"/>
        <v>372.79999999999995</v>
      </c>
      <c r="L370">
        <v>0</v>
      </c>
      <c r="M370">
        <f t="shared" si="21"/>
        <v>-11</v>
      </c>
      <c r="N370">
        <f t="shared" si="23"/>
        <v>444.6</v>
      </c>
    </row>
    <row r="371" spans="6:14" x14ac:dyDescent="0.3">
      <c r="F371" s="37">
        <v>43277</v>
      </c>
      <c r="G371" s="1">
        <v>-3</v>
      </c>
      <c r="H371">
        <v>0</v>
      </c>
      <c r="I371">
        <f t="shared" si="20"/>
        <v>-3</v>
      </c>
      <c r="J371">
        <f t="shared" si="22"/>
        <v>369.79999999999995</v>
      </c>
      <c r="L371">
        <v>-17.5</v>
      </c>
      <c r="M371">
        <f t="shared" si="21"/>
        <v>-20.5</v>
      </c>
      <c r="N371">
        <f t="shared" si="23"/>
        <v>424.1</v>
      </c>
    </row>
    <row r="372" spans="6:14" x14ac:dyDescent="0.3">
      <c r="F372" s="37">
        <v>43278</v>
      </c>
      <c r="G372" s="1">
        <v>0</v>
      </c>
      <c r="H372">
        <v>28.3</v>
      </c>
      <c r="I372">
        <f t="shared" si="20"/>
        <v>28.3</v>
      </c>
      <c r="J372">
        <f t="shared" si="22"/>
        <v>398.09999999999997</v>
      </c>
      <c r="L372">
        <v>31</v>
      </c>
      <c r="M372">
        <f t="shared" si="21"/>
        <v>31</v>
      </c>
      <c r="N372">
        <f t="shared" si="23"/>
        <v>455.1</v>
      </c>
    </row>
    <row r="373" spans="6:14" x14ac:dyDescent="0.3">
      <c r="F373" s="37">
        <v>43279</v>
      </c>
      <c r="G373" s="1">
        <v>0</v>
      </c>
      <c r="H373">
        <v>-6</v>
      </c>
      <c r="I373">
        <f t="shared" si="20"/>
        <v>-6</v>
      </c>
      <c r="J373">
        <f t="shared" si="22"/>
        <v>392.09999999999997</v>
      </c>
      <c r="L373">
        <v>0</v>
      </c>
      <c r="M373">
        <f t="shared" si="21"/>
        <v>0</v>
      </c>
      <c r="N373">
        <f t="shared" si="23"/>
        <v>455.1</v>
      </c>
    </row>
    <row r="374" spans="6:14" x14ac:dyDescent="0.3">
      <c r="F374" s="37">
        <v>43280</v>
      </c>
      <c r="G374" s="1">
        <v>11.5</v>
      </c>
      <c r="H374">
        <v>0</v>
      </c>
      <c r="I374">
        <f t="shared" si="20"/>
        <v>11.5</v>
      </c>
      <c r="J374">
        <f t="shared" si="22"/>
        <v>403.59999999999997</v>
      </c>
      <c r="L374">
        <v>0</v>
      </c>
      <c r="M374">
        <f t="shared" si="21"/>
        <v>11.5</v>
      </c>
      <c r="N374">
        <f t="shared" si="23"/>
        <v>466.6</v>
      </c>
    </row>
    <row r="375" spans="6:14" x14ac:dyDescent="0.3">
      <c r="F375" s="37">
        <v>43283</v>
      </c>
      <c r="G375" s="1">
        <v>0</v>
      </c>
      <c r="H375">
        <v>20.399999999999999</v>
      </c>
      <c r="I375">
        <f t="shared" si="20"/>
        <v>20.399999999999999</v>
      </c>
      <c r="J375">
        <f t="shared" si="22"/>
        <v>423.99999999999994</v>
      </c>
      <c r="L375">
        <v>0</v>
      </c>
      <c r="M375">
        <f t="shared" si="21"/>
        <v>0</v>
      </c>
      <c r="N375">
        <f t="shared" si="23"/>
        <v>466.6</v>
      </c>
    </row>
    <row r="376" spans="6:14" x14ac:dyDescent="0.3">
      <c r="F376" s="37">
        <v>43284</v>
      </c>
      <c r="G376" s="1">
        <v>13.4</v>
      </c>
      <c r="H376">
        <v>0</v>
      </c>
      <c r="I376">
        <f t="shared" si="20"/>
        <v>13.4</v>
      </c>
      <c r="J376">
        <f t="shared" si="22"/>
        <v>437.39999999999992</v>
      </c>
      <c r="L376">
        <v>-18.3</v>
      </c>
      <c r="M376">
        <f t="shared" si="21"/>
        <v>-4.9000000000000004</v>
      </c>
      <c r="N376">
        <f t="shared" si="23"/>
        <v>461.70000000000005</v>
      </c>
    </row>
    <row r="377" spans="6:14" x14ac:dyDescent="0.3">
      <c r="F377" s="37">
        <v>43285</v>
      </c>
      <c r="G377" s="1">
        <v>0</v>
      </c>
      <c r="H377">
        <v>2</v>
      </c>
      <c r="I377">
        <f t="shared" si="20"/>
        <v>2</v>
      </c>
      <c r="J377">
        <f t="shared" si="22"/>
        <v>439.39999999999992</v>
      </c>
      <c r="L377">
        <v>11</v>
      </c>
      <c r="M377">
        <f t="shared" si="21"/>
        <v>11</v>
      </c>
      <c r="N377">
        <f t="shared" si="23"/>
        <v>472.70000000000005</v>
      </c>
    </row>
    <row r="378" spans="6:14" x14ac:dyDescent="0.3">
      <c r="F378" s="37">
        <v>43286</v>
      </c>
      <c r="G378" s="1">
        <v>0</v>
      </c>
      <c r="H378">
        <v>0</v>
      </c>
      <c r="I378">
        <f t="shared" si="20"/>
        <v>0</v>
      </c>
      <c r="J378">
        <f t="shared" si="22"/>
        <v>439.39999999999992</v>
      </c>
      <c r="L378">
        <v>-30.3</v>
      </c>
      <c r="M378">
        <f t="shared" si="21"/>
        <v>-30.3</v>
      </c>
      <c r="N378">
        <f t="shared" si="23"/>
        <v>442.40000000000003</v>
      </c>
    </row>
    <row r="379" spans="6:14" x14ac:dyDescent="0.3">
      <c r="F379" s="37">
        <v>43287</v>
      </c>
      <c r="G379" s="1">
        <v>-8.8000000000000007</v>
      </c>
      <c r="H379">
        <v>0</v>
      </c>
      <c r="I379">
        <f t="shared" si="20"/>
        <v>-8.8000000000000007</v>
      </c>
      <c r="J379">
        <f t="shared" si="22"/>
        <v>430.59999999999991</v>
      </c>
      <c r="L379">
        <v>0</v>
      </c>
      <c r="M379">
        <f t="shared" si="21"/>
        <v>-8.8000000000000007</v>
      </c>
      <c r="N379">
        <f t="shared" si="23"/>
        <v>433.6</v>
      </c>
    </row>
    <row r="380" spans="6:14" x14ac:dyDescent="0.3">
      <c r="F380" s="37">
        <v>43290</v>
      </c>
      <c r="G380" s="1">
        <v>0</v>
      </c>
      <c r="H380">
        <v>0</v>
      </c>
      <c r="I380">
        <f t="shared" si="20"/>
        <v>0</v>
      </c>
      <c r="J380">
        <f t="shared" si="22"/>
        <v>430.59999999999991</v>
      </c>
      <c r="L380">
        <v>0</v>
      </c>
      <c r="M380">
        <f t="shared" si="21"/>
        <v>0</v>
      </c>
      <c r="N380">
        <f t="shared" si="23"/>
        <v>433.6</v>
      </c>
    </row>
    <row r="381" spans="6:14" x14ac:dyDescent="0.3">
      <c r="F381" s="37">
        <v>43291</v>
      </c>
      <c r="G381" s="1">
        <v>0</v>
      </c>
      <c r="H381">
        <v>-4</v>
      </c>
      <c r="I381">
        <f t="shared" si="20"/>
        <v>-4</v>
      </c>
      <c r="J381">
        <f t="shared" si="22"/>
        <v>426.59999999999991</v>
      </c>
      <c r="L381">
        <v>0</v>
      </c>
      <c r="M381">
        <f t="shared" si="21"/>
        <v>0</v>
      </c>
      <c r="N381">
        <f t="shared" si="23"/>
        <v>433.6</v>
      </c>
    </row>
    <row r="382" spans="6:14" x14ac:dyDescent="0.3">
      <c r="F382" s="37">
        <v>43292</v>
      </c>
      <c r="G382" s="1">
        <v>0</v>
      </c>
      <c r="H382">
        <v>0</v>
      </c>
      <c r="I382">
        <f t="shared" si="20"/>
        <v>0</v>
      </c>
      <c r="J382">
        <f t="shared" si="22"/>
        <v>426.59999999999991</v>
      </c>
      <c r="L382">
        <v>0</v>
      </c>
      <c r="M382">
        <f t="shared" si="21"/>
        <v>0</v>
      </c>
      <c r="N382">
        <f t="shared" si="23"/>
        <v>433.6</v>
      </c>
    </row>
    <row r="383" spans="6:14" x14ac:dyDescent="0.3">
      <c r="F383" s="37">
        <v>43293</v>
      </c>
      <c r="G383" s="1">
        <v>0</v>
      </c>
      <c r="H383">
        <v>0</v>
      </c>
      <c r="I383">
        <f t="shared" si="20"/>
        <v>0</v>
      </c>
      <c r="J383">
        <f t="shared" si="22"/>
        <v>426.59999999999991</v>
      </c>
      <c r="L383">
        <v>0</v>
      </c>
      <c r="M383">
        <f t="shared" si="21"/>
        <v>0</v>
      </c>
      <c r="N383">
        <f t="shared" si="23"/>
        <v>433.6</v>
      </c>
    </row>
    <row r="384" spans="6:14" x14ac:dyDescent="0.3">
      <c r="F384" s="37">
        <v>43294</v>
      </c>
      <c r="G384" s="1">
        <v>0</v>
      </c>
      <c r="H384">
        <v>0</v>
      </c>
      <c r="I384">
        <f t="shared" si="20"/>
        <v>0</v>
      </c>
      <c r="J384">
        <f t="shared" si="22"/>
        <v>426.59999999999991</v>
      </c>
      <c r="L384">
        <v>-10.4</v>
      </c>
      <c r="M384">
        <f t="shared" si="21"/>
        <v>-10.4</v>
      </c>
      <c r="N384">
        <f t="shared" si="23"/>
        <v>423.20000000000005</v>
      </c>
    </row>
    <row r="385" spans="6:14" x14ac:dyDescent="0.3">
      <c r="F385" s="37">
        <v>43297</v>
      </c>
      <c r="G385" s="1">
        <v>0</v>
      </c>
      <c r="H385">
        <v>9.6</v>
      </c>
      <c r="I385">
        <f t="shared" si="20"/>
        <v>9.6</v>
      </c>
      <c r="J385">
        <f t="shared" si="22"/>
        <v>436.19999999999993</v>
      </c>
      <c r="L385">
        <v>0</v>
      </c>
      <c r="M385">
        <f t="shared" si="21"/>
        <v>0</v>
      </c>
      <c r="N385">
        <f t="shared" si="23"/>
        <v>423.20000000000005</v>
      </c>
    </row>
    <row r="386" spans="6:14" x14ac:dyDescent="0.3">
      <c r="F386" s="37">
        <v>43298</v>
      </c>
      <c r="G386" s="1">
        <v>0</v>
      </c>
      <c r="H386">
        <v>0</v>
      </c>
      <c r="I386">
        <f t="shared" si="20"/>
        <v>0</v>
      </c>
      <c r="J386">
        <f t="shared" si="22"/>
        <v>436.19999999999993</v>
      </c>
      <c r="L386">
        <v>0</v>
      </c>
      <c r="M386">
        <f t="shared" si="21"/>
        <v>0</v>
      </c>
      <c r="N386">
        <f t="shared" si="23"/>
        <v>423.20000000000005</v>
      </c>
    </row>
    <row r="387" spans="6:14" x14ac:dyDescent="0.3">
      <c r="F387" s="37">
        <v>43299</v>
      </c>
      <c r="G387" s="1">
        <v>0</v>
      </c>
      <c r="H387">
        <v>16</v>
      </c>
      <c r="I387">
        <f t="shared" si="20"/>
        <v>16</v>
      </c>
      <c r="J387">
        <f t="shared" si="22"/>
        <v>452.19999999999993</v>
      </c>
      <c r="L387">
        <v>0</v>
      </c>
      <c r="M387">
        <f t="shared" si="21"/>
        <v>0</v>
      </c>
      <c r="N387">
        <f t="shared" si="23"/>
        <v>423.20000000000005</v>
      </c>
    </row>
    <row r="388" spans="6:14" x14ac:dyDescent="0.3">
      <c r="F388" s="37">
        <v>43300</v>
      </c>
      <c r="G388" s="1">
        <v>0</v>
      </c>
      <c r="H388">
        <v>0</v>
      </c>
      <c r="I388">
        <f t="shared" si="20"/>
        <v>0</v>
      </c>
      <c r="J388">
        <f t="shared" si="22"/>
        <v>452.19999999999993</v>
      </c>
      <c r="L388">
        <v>0</v>
      </c>
      <c r="M388">
        <f t="shared" si="21"/>
        <v>0</v>
      </c>
      <c r="N388">
        <f t="shared" si="23"/>
        <v>423.20000000000005</v>
      </c>
    </row>
    <row r="389" spans="6:14" x14ac:dyDescent="0.3">
      <c r="F389" s="37">
        <v>43301</v>
      </c>
      <c r="G389" s="1">
        <v>0</v>
      </c>
      <c r="H389">
        <v>-8</v>
      </c>
      <c r="I389">
        <f t="shared" si="20"/>
        <v>-8</v>
      </c>
      <c r="J389">
        <f t="shared" si="22"/>
        <v>444.19999999999993</v>
      </c>
      <c r="L389">
        <v>3.5</v>
      </c>
      <c r="M389">
        <f t="shared" si="21"/>
        <v>3.5</v>
      </c>
      <c r="N389">
        <f t="shared" si="23"/>
        <v>426.70000000000005</v>
      </c>
    </row>
    <row r="390" spans="6:14" x14ac:dyDescent="0.3">
      <c r="F390" s="37">
        <v>43304</v>
      </c>
      <c r="G390" s="1">
        <v>0</v>
      </c>
      <c r="H390">
        <v>-3.6</v>
      </c>
      <c r="I390">
        <f t="shared" si="20"/>
        <v>-3.6</v>
      </c>
      <c r="J390">
        <f t="shared" si="22"/>
        <v>440.59999999999991</v>
      </c>
      <c r="L390">
        <v>1</v>
      </c>
      <c r="M390">
        <f t="shared" si="21"/>
        <v>1</v>
      </c>
      <c r="N390">
        <f t="shared" si="23"/>
        <v>427.70000000000005</v>
      </c>
    </row>
    <row r="391" spans="6:14" x14ac:dyDescent="0.3">
      <c r="F391" s="37">
        <v>43305</v>
      </c>
      <c r="G391" s="1">
        <v>-6.7</v>
      </c>
      <c r="H391">
        <v>-12.9</v>
      </c>
      <c r="I391">
        <f t="shared" si="20"/>
        <v>-19.600000000000001</v>
      </c>
      <c r="J391">
        <f t="shared" si="22"/>
        <v>420.99999999999989</v>
      </c>
      <c r="L391">
        <v>0</v>
      </c>
      <c r="M391">
        <f t="shared" si="21"/>
        <v>-6.7</v>
      </c>
      <c r="N391">
        <f t="shared" si="23"/>
        <v>421.00000000000006</v>
      </c>
    </row>
    <row r="392" spans="6:14" x14ac:dyDescent="0.3">
      <c r="F392" s="37">
        <v>43306</v>
      </c>
      <c r="G392" s="1">
        <v>0</v>
      </c>
      <c r="H392">
        <v>12</v>
      </c>
      <c r="I392">
        <f t="shared" si="20"/>
        <v>12</v>
      </c>
      <c r="J392">
        <f t="shared" si="22"/>
        <v>432.99999999999989</v>
      </c>
      <c r="L392">
        <v>15.7</v>
      </c>
      <c r="M392">
        <f t="shared" si="21"/>
        <v>15.7</v>
      </c>
      <c r="N392">
        <f t="shared" si="23"/>
        <v>436.70000000000005</v>
      </c>
    </row>
    <row r="393" spans="6:14" x14ac:dyDescent="0.3">
      <c r="F393" s="37">
        <v>43307</v>
      </c>
      <c r="G393" s="1">
        <v>0</v>
      </c>
      <c r="H393">
        <v>2</v>
      </c>
      <c r="I393">
        <f t="shared" si="20"/>
        <v>2</v>
      </c>
      <c r="J393">
        <f t="shared" si="22"/>
        <v>434.99999999999989</v>
      </c>
      <c r="L393">
        <v>3.1</v>
      </c>
      <c r="M393">
        <f t="shared" si="21"/>
        <v>3.1</v>
      </c>
      <c r="N393">
        <f t="shared" si="23"/>
        <v>439.80000000000007</v>
      </c>
    </row>
    <row r="394" spans="6:14" x14ac:dyDescent="0.3">
      <c r="F394" s="37">
        <v>43308</v>
      </c>
      <c r="G394" s="1">
        <v>19.2</v>
      </c>
      <c r="H394">
        <v>0</v>
      </c>
      <c r="I394">
        <f t="shared" si="20"/>
        <v>19.2</v>
      </c>
      <c r="J394">
        <f t="shared" si="22"/>
        <v>454.19999999999987</v>
      </c>
      <c r="L394">
        <v>0</v>
      </c>
      <c r="M394">
        <f t="shared" si="21"/>
        <v>19.2</v>
      </c>
      <c r="N394">
        <f t="shared" si="23"/>
        <v>459.00000000000006</v>
      </c>
    </row>
    <row r="395" spans="6:14" x14ac:dyDescent="0.3">
      <c r="F395" s="37">
        <v>43311</v>
      </c>
      <c r="G395" s="1">
        <v>0</v>
      </c>
      <c r="H395">
        <v>-10.9</v>
      </c>
      <c r="I395">
        <f t="shared" ref="I395:I458" si="24">+G395+H395</f>
        <v>-10.9</v>
      </c>
      <c r="J395">
        <f t="shared" si="22"/>
        <v>443.2999999999999</v>
      </c>
      <c r="L395">
        <v>-9.9</v>
      </c>
      <c r="M395">
        <f t="shared" si="21"/>
        <v>-9.9</v>
      </c>
      <c r="N395">
        <f t="shared" si="23"/>
        <v>449.10000000000008</v>
      </c>
    </row>
    <row r="396" spans="6:14" x14ac:dyDescent="0.3">
      <c r="F396" s="37">
        <v>43312</v>
      </c>
      <c r="G396" s="1">
        <v>-25.9</v>
      </c>
      <c r="H396">
        <v>20.3</v>
      </c>
      <c r="I396">
        <f t="shared" si="24"/>
        <v>-5.5999999999999979</v>
      </c>
      <c r="J396">
        <f t="shared" si="22"/>
        <v>437.69999999999987</v>
      </c>
      <c r="L396">
        <v>0</v>
      </c>
      <c r="M396">
        <f t="shared" ref="M396:M459" si="25">+G396+L396</f>
        <v>-25.9</v>
      </c>
      <c r="N396">
        <f t="shared" si="23"/>
        <v>423.2000000000001</v>
      </c>
    </row>
    <row r="397" spans="6:14" x14ac:dyDescent="0.3">
      <c r="F397" s="37">
        <v>43313</v>
      </c>
      <c r="G397" s="1">
        <v>-3.7</v>
      </c>
      <c r="H397">
        <v>0</v>
      </c>
      <c r="I397">
        <f t="shared" si="24"/>
        <v>-3.7</v>
      </c>
      <c r="J397">
        <f t="shared" ref="J397:J460" si="26">+I397+J396</f>
        <v>433.99999999999989</v>
      </c>
      <c r="L397">
        <v>0</v>
      </c>
      <c r="M397">
        <f t="shared" si="25"/>
        <v>-3.7</v>
      </c>
      <c r="N397">
        <f t="shared" ref="N397:N460" si="27">+M397+N396</f>
        <v>419.50000000000011</v>
      </c>
    </row>
    <row r="398" spans="6:14" x14ac:dyDescent="0.3">
      <c r="F398" s="37">
        <v>43314</v>
      </c>
      <c r="G398" s="1">
        <v>0</v>
      </c>
      <c r="H398">
        <v>9.3000000000000007</v>
      </c>
      <c r="I398">
        <f t="shared" si="24"/>
        <v>9.3000000000000007</v>
      </c>
      <c r="J398">
        <f t="shared" si="26"/>
        <v>443.2999999999999</v>
      </c>
      <c r="L398">
        <v>18</v>
      </c>
      <c r="M398">
        <f t="shared" si="25"/>
        <v>18</v>
      </c>
      <c r="N398">
        <f t="shared" si="27"/>
        <v>437.50000000000011</v>
      </c>
    </row>
    <row r="399" spans="6:14" x14ac:dyDescent="0.3">
      <c r="F399" s="37">
        <v>43315</v>
      </c>
      <c r="G399" s="1">
        <v>-14.9</v>
      </c>
      <c r="H399">
        <v>0</v>
      </c>
      <c r="I399">
        <f t="shared" si="24"/>
        <v>-14.9</v>
      </c>
      <c r="J399">
        <f t="shared" si="26"/>
        <v>428.39999999999992</v>
      </c>
      <c r="L399">
        <v>0</v>
      </c>
      <c r="M399">
        <f t="shared" si="25"/>
        <v>-14.9</v>
      </c>
      <c r="N399">
        <f t="shared" si="27"/>
        <v>422.60000000000014</v>
      </c>
    </row>
    <row r="400" spans="6:14" x14ac:dyDescent="0.3">
      <c r="F400" s="37">
        <v>43318</v>
      </c>
      <c r="G400" s="1">
        <v>0</v>
      </c>
      <c r="H400">
        <v>10</v>
      </c>
      <c r="I400">
        <f t="shared" si="24"/>
        <v>10</v>
      </c>
      <c r="J400">
        <f t="shared" si="26"/>
        <v>438.39999999999992</v>
      </c>
      <c r="L400">
        <v>0</v>
      </c>
      <c r="M400">
        <f t="shared" si="25"/>
        <v>0</v>
      </c>
      <c r="N400">
        <f t="shared" si="27"/>
        <v>422.60000000000014</v>
      </c>
    </row>
    <row r="401" spans="6:14" x14ac:dyDescent="0.3">
      <c r="F401" s="37">
        <v>43319</v>
      </c>
      <c r="G401" s="1">
        <v>0</v>
      </c>
      <c r="H401">
        <v>0</v>
      </c>
      <c r="I401">
        <f t="shared" si="24"/>
        <v>0</v>
      </c>
      <c r="J401">
        <f t="shared" si="26"/>
        <v>438.39999999999992</v>
      </c>
      <c r="L401">
        <v>0</v>
      </c>
      <c r="M401">
        <f t="shared" si="25"/>
        <v>0</v>
      </c>
      <c r="N401">
        <f t="shared" si="27"/>
        <v>422.60000000000014</v>
      </c>
    </row>
    <row r="402" spans="6:14" x14ac:dyDescent="0.3">
      <c r="F402" s="37">
        <v>43320</v>
      </c>
      <c r="G402" s="1">
        <v>0</v>
      </c>
      <c r="H402">
        <v>2</v>
      </c>
      <c r="I402">
        <f t="shared" si="24"/>
        <v>2</v>
      </c>
      <c r="J402">
        <f t="shared" si="26"/>
        <v>440.39999999999992</v>
      </c>
      <c r="L402">
        <v>0</v>
      </c>
      <c r="M402">
        <f t="shared" si="25"/>
        <v>0</v>
      </c>
      <c r="N402">
        <f t="shared" si="27"/>
        <v>422.60000000000014</v>
      </c>
    </row>
    <row r="403" spans="6:14" x14ac:dyDescent="0.3">
      <c r="F403" s="37">
        <v>43321</v>
      </c>
      <c r="G403" s="1">
        <v>0</v>
      </c>
      <c r="H403">
        <v>12.5</v>
      </c>
      <c r="I403">
        <f t="shared" si="24"/>
        <v>12.5</v>
      </c>
      <c r="J403">
        <f t="shared" si="26"/>
        <v>452.89999999999992</v>
      </c>
      <c r="L403">
        <v>0</v>
      </c>
      <c r="M403">
        <f t="shared" si="25"/>
        <v>0</v>
      </c>
      <c r="N403">
        <f t="shared" si="27"/>
        <v>422.60000000000014</v>
      </c>
    </row>
    <row r="404" spans="6:14" x14ac:dyDescent="0.3">
      <c r="F404" s="37">
        <v>43322</v>
      </c>
      <c r="G404" s="1">
        <v>0</v>
      </c>
      <c r="H404">
        <v>6</v>
      </c>
      <c r="I404">
        <f t="shared" si="24"/>
        <v>6</v>
      </c>
      <c r="J404">
        <f t="shared" si="26"/>
        <v>458.89999999999992</v>
      </c>
      <c r="L404">
        <v>8</v>
      </c>
      <c r="M404">
        <f t="shared" si="25"/>
        <v>8</v>
      </c>
      <c r="N404">
        <f t="shared" si="27"/>
        <v>430.60000000000014</v>
      </c>
    </row>
    <row r="405" spans="6:14" x14ac:dyDescent="0.3">
      <c r="F405" s="37">
        <v>43325</v>
      </c>
      <c r="G405" s="1">
        <v>11.8</v>
      </c>
      <c r="H405">
        <v>0</v>
      </c>
      <c r="I405">
        <f t="shared" si="24"/>
        <v>11.8</v>
      </c>
      <c r="J405">
        <f t="shared" si="26"/>
        <v>470.69999999999993</v>
      </c>
      <c r="L405">
        <v>-10</v>
      </c>
      <c r="M405">
        <f t="shared" si="25"/>
        <v>1.8000000000000007</v>
      </c>
      <c r="N405">
        <f t="shared" si="27"/>
        <v>432.40000000000015</v>
      </c>
    </row>
    <row r="406" spans="6:14" x14ac:dyDescent="0.3">
      <c r="F406" s="37">
        <v>43326</v>
      </c>
      <c r="G406" s="1">
        <v>0</v>
      </c>
      <c r="H406">
        <v>-19.899999999999999</v>
      </c>
      <c r="I406">
        <f t="shared" si="24"/>
        <v>-19.899999999999999</v>
      </c>
      <c r="J406">
        <f t="shared" si="26"/>
        <v>450.79999999999995</v>
      </c>
      <c r="L406">
        <v>-11.8</v>
      </c>
      <c r="M406">
        <f t="shared" si="25"/>
        <v>-11.8</v>
      </c>
      <c r="N406">
        <f t="shared" si="27"/>
        <v>420.60000000000014</v>
      </c>
    </row>
    <row r="407" spans="6:14" x14ac:dyDescent="0.3">
      <c r="F407" s="37">
        <v>43328</v>
      </c>
      <c r="G407" s="1">
        <v>0</v>
      </c>
      <c r="H407">
        <v>0</v>
      </c>
      <c r="I407">
        <f t="shared" si="24"/>
        <v>0</v>
      </c>
      <c r="J407">
        <f t="shared" si="26"/>
        <v>450.79999999999995</v>
      </c>
      <c r="L407">
        <v>-19</v>
      </c>
      <c r="M407">
        <f t="shared" si="25"/>
        <v>-19</v>
      </c>
      <c r="N407">
        <f t="shared" si="27"/>
        <v>401.60000000000014</v>
      </c>
    </row>
    <row r="408" spans="6:14" x14ac:dyDescent="0.3">
      <c r="F408" s="37">
        <v>43329</v>
      </c>
      <c r="G408" s="1">
        <v>0</v>
      </c>
      <c r="H408">
        <v>27.1</v>
      </c>
      <c r="I408">
        <f t="shared" si="24"/>
        <v>27.1</v>
      </c>
      <c r="J408">
        <f t="shared" si="26"/>
        <v>477.9</v>
      </c>
      <c r="L408">
        <v>0</v>
      </c>
      <c r="M408">
        <f t="shared" si="25"/>
        <v>0</v>
      </c>
      <c r="N408">
        <f t="shared" si="27"/>
        <v>401.60000000000014</v>
      </c>
    </row>
    <row r="409" spans="6:14" x14ac:dyDescent="0.3">
      <c r="F409" s="37">
        <v>43332</v>
      </c>
      <c r="G409" s="1">
        <v>0</v>
      </c>
      <c r="H409">
        <v>13.6</v>
      </c>
      <c r="I409">
        <f t="shared" si="24"/>
        <v>13.6</v>
      </c>
      <c r="J409">
        <f t="shared" si="26"/>
        <v>491.5</v>
      </c>
      <c r="L409">
        <v>0</v>
      </c>
      <c r="M409">
        <f t="shared" si="25"/>
        <v>0</v>
      </c>
      <c r="N409">
        <f t="shared" si="27"/>
        <v>401.60000000000014</v>
      </c>
    </row>
    <row r="410" spans="6:14" x14ac:dyDescent="0.3">
      <c r="F410" s="37">
        <v>43333</v>
      </c>
      <c r="G410" s="1">
        <v>-20.5</v>
      </c>
      <c r="H410">
        <v>16.8</v>
      </c>
      <c r="I410">
        <f t="shared" si="24"/>
        <v>-3.6999999999999993</v>
      </c>
      <c r="J410">
        <f t="shared" si="26"/>
        <v>487.8</v>
      </c>
      <c r="L410">
        <v>0</v>
      </c>
      <c r="M410">
        <f t="shared" si="25"/>
        <v>-20.5</v>
      </c>
      <c r="N410">
        <f t="shared" si="27"/>
        <v>381.10000000000014</v>
      </c>
    </row>
    <row r="411" spans="6:14" x14ac:dyDescent="0.3">
      <c r="F411" s="37">
        <v>43334</v>
      </c>
      <c r="G411" s="1">
        <v>0</v>
      </c>
      <c r="H411">
        <v>0</v>
      </c>
      <c r="I411">
        <f t="shared" si="24"/>
        <v>0</v>
      </c>
      <c r="J411">
        <f t="shared" si="26"/>
        <v>487.8</v>
      </c>
      <c r="L411">
        <v>0</v>
      </c>
      <c r="M411">
        <f t="shared" si="25"/>
        <v>0</v>
      </c>
      <c r="N411">
        <f t="shared" si="27"/>
        <v>381.10000000000014</v>
      </c>
    </row>
    <row r="412" spans="6:14" x14ac:dyDescent="0.3">
      <c r="F412" s="37">
        <v>43335</v>
      </c>
      <c r="G412" s="1">
        <v>-1</v>
      </c>
      <c r="H412">
        <v>-21.2</v>
      </c>
      <c r="I412">
        <f t="shared" si="24"/>
        <v>-22.2</v>
      </c>
      <c r="J412">
        <f t="shared" si="26"/>
        <v>465.6</v>
      </c>
      <c r="L412">
        <v>-16.600000000000001</v>
      </c>
      <c r="M412">
        <f t="shared" si="25"/>
        <v>-17.600000000000001</v>
      </c>
      <c r="N412">
        <f t="shared" si="27"/>
        <v>363.50000000000011</v>
      </c>
    </row>
    <row r="413" spans="6:14" x14ac:dyDescent="0.3">
      <c r="F413" s="37">
        <v>43336</v>
      </c>
      <c r="G413" s="1">
        <v>0</v>
      </c>
      <c r="H413">
        <v>0</v>
      </c>
      <c r="I413">
        <f t="shared" si="24"/>
        <v>0</v>
      </c>
      <c r="J413">
        <f t="shared" si="26"/>
        <v>465.6</v>
      </c>
      <c r="L413">
        <v>0</v>
      </c>
      <c r="M413">
        <f t="shared" si="25"/>
        <v>0</v>
      </c>
      <c r="N413">
        <f t="shared" si="27"/>
        <v>363.50000000000011</v>
      </c>
    </row>
    <row r="414" spans="6:14" x14ac:dyDescent="0.3">
      <c r="F414" s="37">
        <v>43339</v>
      </c>
      <c r="G414" s="1">
        <v>0</v>
      </c>
      <c r="H414">
        <v>0</v>
      </c>
      <c r="I414">
        <f t="shared" si="24"/>
        <v>0</v>
      </c>
      <c r="J414">
        <f t="shared" si="26"/>
        <v>465.6</v>
      </c>
      <c r="L414">
        <v>1</v>
      </c>
      <c r="M414">
        <f t="shared" si="25"/>
        <v>1</v>
      </c>
      <c r="N414">
        <f t="shared" si="27"/>
        <v>364.50000000000011</v>
      </c>
    </row>
    <row r="415" spans="6:14" x14ac:dyDescent="0.3">
      <c r="F415" s="37">
        <v>43340</v>
      </c>
      <c r="G415" s="1">
        <v>0</v>
      </c>
      <c r="H415">
        <v>15.3</v>
      </c>
      <c r="I415">
        <f t="shared" si="24"/>
        <v>15.3</v>
      </c>
      <c r="J415">
        <f t="shared" si="26"/>
        <v>480.90000000000003</v>
      </c>
      <c r="L415">
        <v>0</v>
      </c>
      <c r="M415">
        <f t="shared" si="25"/>
        <v>0</v>
      </c>
      <c r="N415">
        <f t="shared" si="27"/>
        <v>364.50000000000011</v>
      </c>
    </row>
    <row r="416" spans="6:14" x14ac:dyDescent="0.3">
      <c r="F416" s="37">
        <v>43341</v>
      </c>
      <c r="G416" s="1">
        <v>0</v>
      </c>
      <c r="H416">
        <v>-10</v>
      </c>
      <c r="I416">
        <f t="shared" si="24"/>
        <v>-10</v>
      </c>
      <c r="J416">
        <f t="shared" si="26"/>
        <v>470.90000000000003</v>
      </c>
      <c r="L416">
        <v>-3.8</v>
      </c>
      <c r="M416">
        <f t="shared" si="25"/>
        <v>-3.8</v>
      </c>
      <c r="N416">
        <f t="shared" si="27"/>
        <v>360.7000000000001</v>
      </c>
    </row>
    <row r="417" spans="6:14" x14ac:dyDescent="0.3">
      <c r="F417" s="37">
        <v>43342</v>
      </c>
      <c r="G417" s="1">
        <v>0</v>
      </c>
      <c r="H417">
        <v>0</v>
      </c>
      <c r="I417">
        <f t="shared" si="24"/>
        <v>0</v>
      </c>
      <c r="J417">
        <f t="shared" si="26"/>
        <v>470.90000000000003</v>
      </c>
      <c r="L417">
        <v>-12</v>
      </c>
      <c r="M417">
        <f t="shared" si="25"/>
        <v>-12</v>
      </c>
      <c r="N417">
        <f t="shared" si="27"/>
        <v>348.7000000000001</v>
      </c>
    </row>
    <row r="418" spans="6:14" x14ac:dyDescent="0.3">
      <c r="F418" s="37">
        <v>43343</v>
      </c>
      <c r="G418" s="1">
        <v>0</v>
      </c>
      <c r="H418">
        <v>23</v>
      </c>
      <c r="I418">
        <f t="shared" si="24"/>
        <v>23</v>
      </c>
      <c r="J418">
        <f t="shared" si="26"/>
        <v>493.90000000000003</v>
      </c>
      <c r="L418">
        <v>16.2</v>
      </c>
      <c r="M418">
        <f t="shared" si="25"/>
        <v>16.2</v>
      </c>
      <c r="N418">
        <f t="shared" si="27"/>
        <v>364.90000000000009</v>
      </c>
    </row>
    <row r="419" spans="6:14" x14ac:dyDescent="0.3">
      <c r="F419" s="37">
        <v>43346</v>
      </c>
      <c r="G419" s="1">
        <v>0</v>
      </c>
      <c r="H419">
        <v>-6.3</v>
      </c>
      <c r="I419">
        <f t="shared" si="24"/>
        <v>-6.3</v>
      </c>
      <c r="J419">
        <f t="shared" si="26"/>
        <v>487.6</v>
      </c>
      <c r="L419">
        <v>-3.9</v>
      </c>
      <c r="M419">
        <f t="shared" si="25"/>
        <v>-3.9</v>
      </c>
      <c r="N419">
        <f t="shared" si="27"/>
        <v>361.00000000000011</v>
      </c>
    </row>
    <row r="420" spans="6:14" x14ac:dyDescent="0.3">
      <c r="F420" s="37">
        <v>43347</v>
      </c>
      <c r="G420" s="1">
        <v>0</v>
      </c>
      <c r="H420">
        <v>-15.5</v>
      </c>
      <c r="I420">
        <f t="shared" si="24"/>
        <v>-15.5</v>
      </c>
      <c r="J420">
        <f t="shared" si="26"/>
        <v>472.1</v>
      </c>
      <c r="L420">
        <v>0</v>
      </c>
      <c r="M420">
        <f t="shared" si="25"/>
        <v>0</v>
      </c>
      <c r="N420">
        <f t="shared" si="27"/>
        <v>361.00000000000011</v>
      </c>
    </row>
    <row r="421" spans="6:14" x14ac:dyDescent="0.3">
      <c r="F421" s="37">
        <v>43348</v>
      </c>
      <c r="G421" s="1">
        <v>0</v>
      </c>
      <c r="H421">
        <v>19.399999999999999</v>
      </c>
      <c r="I421">
        <f t="shared" si="24"/>
        <v>19.399999999999999</v>
      </c>
      <c r="J421">
        <f t="shared" si="26"/>
        <v>491.5</v>
      </c>
      <c r="L421">
        <v>0</v>
      </c>
      <c r="M421">
        <f t="shared" si="25"/>
        <v>0</v>
      </c>
      <c r="N421">
        <f t="shared" si="27"/>
        <v>361.00000000000011</v>
      </c>
    </row>
    <row r="422" spans="6:14" x14ac:dyDescent="0.3">
      <c r="F422" s="37">
        <v>43349</v>
      </c>
      <c r="G422" s="1">
        <v>0</v>
      </c>
      <c r="H422">
        <v>16.8</v>
      </c>
      <c r="I422">
        <f t="shared" si="24"/>
        <v>16.8</v>
      </c>
      <c r="J422">
        <f t="shared" si="26"/>
        <v>508.3</v>
      </c>
      <c r="L422">
        <v>23</v>
      </c>
      <c r="M422">
        <f t="shared" si="25"/>
        <v>23</v>
      </c>
      <c r="N422">
        <f t="shared" si="27"/>
        <v>384.00000000000011</v>
      </c>
    </row>
    <row r="423" spans="6:14" x14ac:dyDescent="0.3">
      <c r="F423" s="37">
        <v>43350</v>
      </c>
      <c r="G423" s="1">
        <v>-9</v>
      </c>
      <c r="H423">
        <v>0</v>
      </c>
      <c r="I423">
        <f t="shared" si="24"/>
        <v>-9</v>
      </c>
      <c r="J423">
        <f t="shared" si="26"/>
        <v>499.3</v>
      </c>
      <c r="L423">
        <v>0</v>
      </c>
      <c r="M423">
        <f t="shared" si="25"/>
        <v>-9</v>
      </c>
      <c r="N423">
        <f t="shared" si="27"/>
        <v>375.00000000000011</v>
      </c>
    </row>
    <row r="424" spans="6:14" x14ac:dyDescent="0.3">
      <c r="F424" s="37">
        <v>43353</v>
      </c>
      <c r="G424" s="1">
        <v>0</v>
      </c>
      <c r="H424">
        <v>15</v>
      </c>
      <c r="I424">
        <f t="shared" si="24"/>
        <v>15</v>
      </c>
      <c r="J424">
        <f t="shared" si="26"/>
        <v>514.29999999999995</v>
      </c>
      <c r="L424">
        <v>18</v>
      </c>
      <c r="M424">
        <f t="shared" si="25"/>
        <v>18</v>
      </c>
      <c r="N424">
        <f t="shared" si="27"/>
        <v>393.00000000000011</v>
      </c>
    </row>
    <row r="425" spans="6:14" x14ac:dyDescent="0.3">
      <c r="F425" s="37">
        <v>43354</v>
      </c>
      <c r="G425" s="1">
        <v>11</v>
      </c>
      <c r="H425">
        <v>0</v>
      </c>
      <c r="I425">
        <f t="shared" si="24"/>
        <v>11</v>
      </c>
      <c r="J425">
        <f t="shared" si="26"/>
        <v>525.29999999999995</v>
      </c>
      <c r="L425">
        <v>-9.9</v>
      </c>
      <c r="M425">
        <f t="shared" si="25"/>
        <v>1.0999999999999996</v>
      </c>
      <c r="N425">
        <f t="shared" si="27"/>
        <v>394.10000000000014</v>
      </c>
    </row>
    <row r="426" spans="6:14" x14ac:dyDescent="0.3">
      <c r="F426" s="37">
        <v>43355</v>
      </c>
      <c r="G426" s="1">
        <v>0</v>
      </c>
      <c r="H426">
        <v>0</v>
      </c>
      <c r="I426">
        <f t="shared" si="24"/>
        <v>0</v>
      </c>
      <c r="J426">
        <f t="shared" si="26"/>
        <v>525.29999999999995</v>
      </c>
      <c r="L426">
        <v>0</v>
      </c>
      <c r="M426">
        <f t="shared" si="25"/>
        <v>0</v>
      </c>
      <c r="N426">
        <f t="shared" si="27"/>
        <v>394.10000000000014</v>
      </c>
    </row>
    <row r="427" spans="6:14" x14ac:dyDescent="0.3">
      <c r="F427" s="37">
        <v>43356</v>
      </c>
      <c r="G427" s="1">
        <v>0</v>
      </c>
      <c r="H427">
        <v>0</v>
      </c>
      <c r="I427">
        <f t="shared" si="24"/>
        <v>0</v>
      </c>
      <c r="J427">
        <f t="shared" si="26"/>
        <v>525.29999999999995</v>
      </c>
      <c r="L427">
        <v>0</v>
      </c>
      <c r="M427">
        <f t="shared" si="25"/>
        <v>0</v>
      </c>
      <c r="N427">
        <f t="shared" si="27"/>
        <v>394.10000000000014</v>
      </c>
    </row>
    <row r="428" spans="6:14" x14ac:dyDescent="0.3">
      <c r="F428" s="37">
        <v>43357</v>
      </c>
      <c r="G428" s="1">
        <v>24.7</v>
      </c>
      <c r="H428">
        <v>0</v>
      </c>
      <c r="I428">
        <f t="shared" si="24"/>
        <v>24.7</v>
      </c>
      <c r="J428">
        <f t="shared" si="26"/>
        <v>550</v>
      </c>
      <c r="L428">
        <v>0</v>
      </c>
      <c r="M428">
        <f t="shared" si="25"/>
        <v>24.7</v>
      </c>
      <c r="N428">
        <f t="shared" si="27"/>
        <v>418.80000000000013</v>
      </c>
    </row>
    <row r="429" spans="6:14" x14ac:dyDescent="0.3">
      <c r="F429" s="37">
        <v>43360</v>
      </c>
      <c r="G429" s="1">
        <v>0</v>
      </c>
      <c r="H429">
        <v>-1.6</v>
      </c>
      <c r="I429">
        <f t="shared" si="24"/>
        <v>-1.6</v>
      </c>
      <c r="J429">
        <f t="shared" si="26"/>
        <v>548.4</v>
      </c>
      <c r="L429">
        <v>0</v>
      </c>
      <c r="M429">
        <f t="shared" si="25"/>
        <v>0</v>
      </c>
      <c r="N429">
        <f t="shared" si="27"/>
        <v>418.80000000000013</v>
      </c>
    </row>
    <row r="430" spans="6:14" x14ac:dyDescent="0.3">
      <c r="F430" s="37">
        <v>43361</v>
      </c>
      <c r="G430" s="1">
        <v>17.3</v>
      </c>
      <c r="H430">
        <v>0</v>
      </c>
      <c r="I430">
        <f t="shared" si="24"/>
        <v>17.3</v>
      </c>
      <c r="J430">
        <f t="shared" si="26"/>
        <v>565.69999999999993</v>
      </c>
      <c r="L430">
        <v>0</v>
      </c>
      <c r="M430">
        <f t="shared" si="25"/>
        <v>17.3</v>
      </c>
      <c r="N430">
        <f t="shared" si="27"/>
        <v>436.10000000000014</v>
      </c>
    </row>
    <row r="431" spans="6:14" x14ac:dyDescent="0.3">
      <c r="F431" s="37">
        <v>43362</v>
      </c>
      <c r="G431" s="1">
        <v>11.4</v>
      </c>
      <c r="H431">
        <v>0</v>
      </c>
      <c r="I431">
        <f t="shared" si="24"/>
        <v>11.4</v>
      </c>
      <c r="J431">
        <f t="shared" si="26"/>
        <v>577.09999999999991</v>
      </c>
      <c r="L431">
        <v>0</v>
      </c>
      <c r="M431">
        <f t="shared" si="25"/>
        <v>11.4</v>
      </c>
      <c r="N431">
        <f t="shared" si="27"/>
        <v>447.50000000000011</v>
      </c>
    </row>
    <row r="432" spans="6:14" x14ac:dyDescent="0.3">
      <c r="F432" s="37">
        <v>43363</v>
      </c>
      <c r="G432" s="1">
        <v>17</v>
      </c>
      <c r="H432">
        <v>0</v>
      </c>
      <c r="I432">
        <f t="shared" si="24"/>
        <v>17</v>
      </c>
      <c r="J432">
        <f t="shared" si="26"/>
        <v>594.09999999999991</v>
      </c>
      <c r="L432">
        <v>0</v>
      </c>
      <c r="M432">
        <f t="shared" si="25"/>
        <v>17</v>
      </c>
      <c r="N432">
        <f t="shared" si="27"/>
        <v>464.50000000000011</v>
      </c>
    </row>
    <row r="433" spans="6:14" x14ac:dyDescent="0.3">
      <c r="F433" s="37">
        <v>43364</v>
      </c>
      <c r="G433" s="1">
        <v>0</v>
      </c>
      <c r="H433">
        <v>0</v>
      </c>
      <c r="I433">
        <f t="shared" si="24"/>
        <v>0</v>
      </c>
      <c r="J433">
        <f t="shared" si="26"/>
        <v>594.09999999999991</v>
      </c>
      <c r="L433">
        <v>0</v>
      </c>
      <c r="M433">
        <f t="shared" si="25"/>
        <v>0</v>
      </c>
      <c r="N433">
        <f t="shared" si="27"/>
        <v>464.50000000000011</v>
      </c>
    </row>
    <row r="434" spans="6:14" x14ac:dyDescent="0.3">
      <c r="F434" s="37">
        <v>43370</v>
      </c>
      <c r="G434" s="1">
        <v>0</v>
      </c>
      <c r="H434">
        <v>14.6</v>
      </c>
      <c r="I434">
        <f t="shared" si="24"/>
        <v>14.6</v>
      </c>
      <c r="J434">
        <f t="shared" si="26"/>
        <v>608.69999999999993</v>
      </c>
      <c r="L434">
        <v>0</v>
      </c>
      <c r="M434">
        <f t="shared" si="25"/>
        <v>0</v>
      </c>
      <c r="N434">
        <f t="shared" si="27"/>
        <v>464.50000000000011</v>
      </c>
    </row>
    <row r="435" spans="6:14" x14ac:dyDescent="0.3">
      <c r="F435" s="37">
        <v>43371</v>
      </c>
      <c r="G435" s="1">
        <v>0</v>
      </c>
      <c r="H435">
        <v>7.4</v>
      </c>
      <c r="I435">
        <f t="shared" si="24"/>
        <v>7.4</v>
      </c>
      <c r="J435">
        <f t="shared" si="26"/>
        <v>616.09999999999991</v>
      </c>
      <c r="L435">
        <v>17.600000000000001</v>
      </c>
      <c r="M435">
        <f t="shared" si="25"/>
        <v>17.600000000000001</v>
      </c>
      <c r="N435">
        <f t="shared" si="27"/>
        <v>482.10000000000014</v>
      </c>
    </row>
    <row r="436" spans="6:14" x14ac:dyDescent="0.3">
      <c r="F436" s="37">
        <v>43374</v>
      </c>
      <c r="G436" s="1">
        <v>-1.8</v>
      </c>
      <c r="H436">
        <v>0</v>
      </c>
      <c r="I436">
        <f t="shared" si="24"/>
        <v>-1.8</v>
      </c>
      <c r="J436">
        <f t="shared" si="26"/>
        <v>614.29999999999995</v>
      </c>
      <c r="L436">
        <v>0</v>
      </c>
      <c r="M436">
        <f t="shared" si="25"/>
        <v>-1.8</v>
      </c>
      <c r="N436">
        <f t="shared" si="27"/>
        <v>480.30000000000013</v>
      </c>
    </row>
    <row r="437" spans="6:14" x14ac:dyDescent="0.3">
      <c r="F437" s="37">
        <v>43375</v>
      </c>
      <c r="G437" s="1">
        <v>0</v>
      </c>
      <c r="H437">
        <v>0</v>
      </c>
      <c r="I437">
        <f t="shared" si="24"/>
        <v>0</v>
      </c>
      <c r="J437">
        <f t="shared" si="26"/>
        <v>614.29999999999995</v>
      </c>
      <c r="L437">
        <v>0</v>
      </c>
      <c r="M437">
        <f t="shared" si="25"/>
        <v>0</v>
      </c>
      <c r="N437">
        <f t="shared" si="27"/>
        <v>480.30000000000013</v>
      </c>
    </row>
    <row r="438" spans="6:14" x14ac:dyDescent="0.3">
      <c r="F438" s="37">
        <v>43377</v>
      </c>
      <c r="G438" s="1">
        <v>-6.2</v>
      </c>
      <c r="H438">
        <v>0</v>
      </c>
      <c r="I438">
        <f t="shared" si="24"/>
        <v>-6.2</v>
      </c>
      <c r="J438">
        <f t="shared" si="26"/>
        <v>608.09999999999991</v>
      </c>
      <c r="L438">
        <v>-25</v>
      </c>
      <c r="M438">
        <f t="shared" si="25"/>
        <v>-31.2</v>
      </c>
      <c r="N438">
        <f t="shared" si="27"/>
        <v>449.10000000000014</v>
      </c>
    </row>
    <row r="439" spans="6:14" x14ac:dyDescent="0.3">
      <c r="F439" s="37">
        <v>43378</v>
      </c>
      <c r="G439" s="1">
        <v>0</v>
      </c>
      <c r="H439">
        <v>1.1000000000000001</v>
      </c>
      <c r="I439">
        <f t="shared" si="24"/>
        <v>1.1000000000000001</v>
      </c>
      <c r="J439">
        <f t="shared" si="26"/>
        <v>609.19999999999993</v>
      </c>
      <c r="L439">
        <v>10.6</v>
      </c>
      <c r="M439">
        <f t="shared" si="25"/>
        <v>10.6</v>
      </c>
      <c r="N439">
        <f t="shared" si="27"/>
        <v>459.70000000000016</v>
      </c>
    </row>
    <row r="440" spans="6:14" x14ac:dyDescent="0.3">
      <c r="F440" s="37">
        <v>43381</v>
      </c>
      <c r="G440" s="1">
        <v>0</v>
      </c>
      <c r="H440">
        <v>14.1</v>
      </c>
      <c r="I440">
        <f t="shared" si="24"/>
        <v>14.1</v>
      </c>
      <c r="J440">
        <f t="shared" si="26"/>
        <v>623.29999999999995</v>
      </c>
      <c r="L440">
        <v>0</v>
      </c>
      <c r="M440">
        <f t="shared" si="25"/>
        <v>0</v>
      </c>
      <c r="N440">
        <f t="shared" si="27"/>
        <v>459.70000000000016</v>
      </c>
    </row>
    <row r="441" spans="6:14" x14ac:dyDescent="0.3">
      <c r="F441" s="37">
        <v>43383</v>
      </c>
      <c r="G441" s="1">
        <v>0</v>
      </c>
      <c r="H441">
        <v>0</v>
      </c>
      <c r="I441">
        <f t="shared" si="24"/>
        <v>0</v>
      </c>
      <c r="J441">
        <f t="shared" si="26"/>
        <v>623.29999999999995</v>
      </c>
      <c r="L441">
        <v>1.5</v>
      </c>
      <c r="M441">
        <f t="shared" si="25"/>
        <v>1.5</v>
      </c>
      <c r="N441">
        <f t="shared" si="27"/>
        <v>461.20000000000016</v>
      </c>
    </row>
    <row r="442" spans="6:14" x14ac:dyDescent="0.3">
      <c r="F442" s="37">
        <v>43384</v>
      </c>
      <c r="G442" s="1">
        <v>0</v>
      </c>
      <c r="H442">
        <v>1</v>
      </c>
      <c r="I442">
        <f t="shared" si="24"/>
        <v>1</v>
      </c>
      <c r="J442">
        <f t="shared" si="26"/>
        <v>624.29999999999995</v>
      </c>
      <c r="L442">
        <v>8.6</v>
      </c>
      <c r="M442">
        <f t="shared" si="25"/>
        <v>8.6</v>
      </c>
      <c r="N442">
        <f t="shared" si="27"/>
        <v>469.80000000000018</v>
      </c>
    </row>
    <row r="443" spans="6:14" x14ac:dyDescent="0.3">
      <c r="F443" s="37">
        <v>43385</v>
      </c>
      <c r="G443" s="1">
        <v>14</v>
      </c>
      <c r="H443">
        <v>0</v>
      </c>
      <c r="I443">
        <f t="shared" si="24"/>
        <v>14</v>
      </c>
      <c r="J443">
        <f t="shared" si="26"/>
        <v>638.29999999999995</v>
      </c>
      <c r="L443">
        <v>0</v>
      </c>
      <c r="M443">
        <f t="shared" si="25"/>
        <v>14</v>
      </c>
      <c r="N443">
        <f t="shared" si="27"/>
        <v>483.80000000000018</v>
      </c>
    </row>
    <row r="444" spans="6:14" x14ac:dyDescent="0.3">
      <c r="F444" s="37">
        <v>43388</v>
      </c>
      <c r="G444" s="1">
        <v>0</v>
      </c>
      <c r="H444">
        <v>0</v>
      </c>
      <c r="I444">
        <f t="shared" si="24"/>
        <v>0</v>
      </c>
      <c r="J444">
        <f t="shared" si="26"/>
        <v>638.29999999999995</v>
      </c>
      <c r="L444">
        <v>0</v>
      </c>
      <c r="M444">
        <f t="shared" si="25"/>
        <v>0</v>
      </c>
      <c r="N444">
        <f t="shared" si="27"/>
        <v>483.80000000000018</v>
      </c>
    </row>
    <row r="445" spans="6:14" x14ac:dyDescent="0.3">
      <c r="F445" s="37">
        <v>43389</v>
      </c>
      <c r="G445" s="1">
        <v>0</v>
      </c>
      <c r="H445">
        <v>4</v>
      </c>
      <c r="I445">
        <f t="shared" si="24"/>
        <v>4</v>
      </c>
      <c r="J445">
        <f t="shared" si="26"/>
        <v>642.29999999999995</v>
      </c>
      <c r="L445">
        <v>0</v>
      </c>
      <c r="M445">
        <f t="shared" si="25"/>
        <v>0</v>
      </c>
      <c r="N445">
        <f t="shared" si="27"/>
        <v>483.80000000000018</v>
      </c>
    </row>
    <row r="446" spans="6:14" x14ac:dyDescent="0.3">
      <c r="F446" s="37">
        <v>43390</v>
      </c>
      <c r="G446" s="1">
        <v>0</v>
      </c>
      <c r="H446">
        <v>12.5</v>
      </c>
      <c r="I446">
        <f t="shared" si="24"/>
        <v>12.5</v>
      </c>
      <c r="J446">
        <f t="shared" si="26"/>
        <v>654.79999999999995</v>
      </c>
      <c r="L446">
        <v>29.2</v>
      </c>
      <c r="M446">
        <f t="shared" si="25"/>
        <v>29.2</v>
      </c>
      <c r="N446">
        <f t="shared" si="27"/>
        <v>513.00000000000023</v>
      </c>
    </row>
    <row r="447" spans="6:14" x14ac:dyDescent="0.3">
      <c r="F447" s="37">
        <v>43391</v>
      </c>
      <c r="G447" s="1">
        <v>0</v>
      </c>
      <c r="H447">
        <v>7.8</v>
      </c>
      <c r="I447">
        <f t="shared" si="24"/>
        <v>7.8</v>
      </c>
      <c r="J447">
        <f t="shared" si="26"/>
        <v>662.59999999999991</v>
      </c>
      <c r="L447">
        <v>21.9</v>
      </c>
      <c r="M447">
        <f t="shared" si="25"/>
        <v>21.9</v>
      </c>
      <c r="N447">
        <f t="shared" si="27"/>
        <v>534.9000000000002</v>
      </c>
    </row>
    <row r="448" spans="6:14" x14ac:dyDescent="0.3">
      <c r="F448" s="37">
        <v>43392</v>
      </c>
      <c r="G448" s="1">
        <v>5.4</v>
      </c>
      <c r="H448">
        <v>0</v>
      </c>
      <c r="I448">
        <f t="shared" si="24"/>
        <v>5.4</v>
      </c>
      <c r="J448">
        <f t="shared" si="26"/>
        <v>667.99999999999989</v>
      </c>
      <c r="L448">
        <v>0</v>
      </c>
      <c r="M448">
        <f t="shared" si="25"/>
        <v>5.4</v>
      </c>
      <c r="N448">
        <f t="shared" si="27"/>
        <v>540.30000000000018</v>
      </c>
    </row>
    <row r="449" spans="6:14" x14ac:dyDescent="0.3">
      <c r="F449" s="37">
        <v>43395</v>
      </c>
      <c r="G449" s="1">
        <v>7.1</v>
      </c>
      <c r="H449">
        <v>0</v>
      </c>
      <c r="I449">
        <f t="shared" si="24"/>
        <v>7.1</v>
      </c>
      <c r="J449">
        <f t="shared" si="26"/>
        <v>675.09999999999991</v>
      </c>
      <c r="L449">
        <v>0</v>
      </c>
      <c r="M449">
        <f t="shared" si="25"/>
        <v>7.1</v>
      </c>
      <c r="N449">
        <f t="shared" si="27"/>
        <v>547.4000000000002</v>
      </c>
    </row>
    <row r="450" spans="6:14" x14ac:dyDescent="0.3">
      <c r="F450" s="37">
        <v>43396</v>
      </c>
      <c r="G450" s="1">
        <v>0</v>
      </c>
      <c r="H450">
        <v>17.899999999999999</v>
      </c>
      <c r="I450">
        <f t="shared" si="24"/>
        <v>17.899999999999999</v>
      </c>
      <c r="J450">
        <f t="shared" si="26"/>
        <v>692.99999999999989</v>
      </c>
      <c r="L450">
        <v>0</v>
      </c>
      <c r="M450">
        <f t="shared" si="25"/>
        <v>0</v>
      </c>
      <c r="N450">
        <f t="shared" si="27"/>
        <v>547.4000000000002</v>
      </c>
    </row>
    <row r="451" spans="6:14" x14ac:dyDescent="0.3">
      <c r="F451" s="37">
        <v>43397</v>
      </c>
      <c r="G451" s="1">
        <v>0</v>
      </c>
      <c r="H451">
        <v>0</v>
      </c>
      <c r="I451">
        <f t="shared" si="24"/>
        <v>0</v>
      </c>
      <c r="J451">
        <f t="shared" si="26"/>
        <v>692.99999999999989</v>
      </c>
      <c r="L451">
        <v>-5.4</v>
      </c>
      <c r="M451">
        <f t="shared" si="25"/>
        <v>-5.4</v>
      </c>
      <c r="N451">
        <f t="shared" si="27"/>
        <v>542.00000000000023</v>
      </c>
    </row>
    <row r="452" spans="6:14" x14ac:dyDescent="0.3">
      <c r="F452" s="37">
        <v>43398</v>
      </c>
      <c r="G452" s="1">
        <v>0</v>
      </c>
      <c r="H452">
        <v>-9.8000000000000007</v>
      </c>
      <c r="I452">
        <f t="shared" si="24"/>
        <v>-9.8000000000000007</v>
      </c>
      <c r="J452">
        <f t="shared" si="26"/>
        <v>683.19999999999993</v>
      </c>
      <c r="L452">
        <v>0</v>
      </c>
      <c r="M452">
        <f t="shared" si="25"/>
        <v>0</v>
      </c>
      <c r="N452">
        <f t="shared" si="27"/>
        <v>542.00000000000023</v>
      </c>
    </row>
    <row r="453" spans="6:14" x14ac:dyDescent="0.3">
      <c r="F453" s="37">
        <v>43399</v>
      </c>
      <c r="G453" s="1">
        <v>0</v>
      </c>
      <c r="H453">
        <v>-24.4</v>
      </c>
      <c r="I453">
        <f t="shared" si="24"/>
        <v>-24.4</v>
      </c>
      <c r="J453">
        <f t="shared" si="26"/>
        <v>658.8</v>
      </c>
      <c r="L453">
        <v>15.6</v>
      </c>
      <c r="M453">
        <f t="shared" si="25"/>
        <v>15.6</v>
      </c>
      <c r="N453">
        <f t="shared" si="27"/>
        <v>557.60000000000025</v>
      </c>
    </row>
    <row r="454" spans="6:14" x14ac:dyDescent="0.3">
      <c r="F454" s="37">
        <v>43402</v>
      </c>
      <c r="G454" s="1">
        <v>0</v>
      </c>
      <c r="H454">
        <v>14</v>
      </c>
      <c r="I454">
        <f t="shared" si="24"/>
        <v>14</v>
      </c>
      <c r="J454">
        <f t="shared" si="26"/>
        <v>672.8</v>
      </c>
      <c r="L454">
        <v>16.7</v>
      </c>
      <c r="M454">
        <f t="shared" si="25"/>
        <v>16.7</v>
      </c>
      <c r="N454">
        <f t="shared" si="27"/>
        <v>574.3000000000003</v>
      </c>
    </row>
    <row r="455" spans="6:14" x14ac:dyDescent="0.3">
      <c r="F455" s="37">
        <v>43403</v>
      </c>
      <c r="G455" s="1">
        <v>0</v>
      </c>
      <c r="H455">
        <v>0</v>
      </c>
      <c r="I455">
        <f t="shared" si="24"/>
        <v>0</v>
      </c>
      <c r="J455">
        <f t="shared" si="26"/>
        <v>672.8</v>
      </c>
      <c r="L455">
        <v>0</v>
      </c>
      <c r="M455">
        <f t="shared" si="25"/>
        <v>0</v>
      </c>
      <c r="N455">
        <f t="shared" si="27"/>
        <v>574.3000000000003</v>
      </c>
    </row>
    <row r="456" spans="6:14" x14ac:dyDescent="0.3">
      <c r="F456" s="37">
        <v>43404</v>
      </c>
      <c r="G456" s="1">
        <v>14.7</v>
      </c>
      <c r="H456">
        <v>0</v>
      </c>
      <c r="I456">
        <f t="shared" si="24"/>
        <v>14.7</v>
      </c>
      <c r="J456">
        <f t="shared" si="26"/>
        <v>687.5</v>
      </c>
      <c r="L456">
        <v>0</v>
      </c>
      <c r="M456">
        <f t="shared" si="25"/>
        <v>14.7</v>
      </c>
      <c r="N456">
        <f t="shared" si="27"/>
        <v>589.00000000000034</v>
      </c>
    </row>
    <row r="457" spans="6:14" x14ac:dyDescent="0.3">
      <c r="F457" s="37">
        <v>43405</v>
      </c>
      <c r="G457" s="1">
        <v>0</v>
      </c>
      <c r="H457">
        <v>0</v>
      </c>
      <c r="I457">
        <f t="shared" si="24"/>
        <v>0</v>
      </c>
      <c r="J457">
        <f t="shared" si="26"/>
        <v>687.5</v>
      </c>
      <c r="L457">
        <v>0</v>
      </c>
      <c r="M457">
        <f t="shared" si="25"/>
        <v>0</v>
      </c>
      <c r="N457">
        <f t="shared" si="27"/>
        <v>589.00000000000034</v>
      </c>
    </row>
    <row r="458" spans="6:14" x14ac:dyDescent="0.3">
      <c r="F458" s="37">
        <v>43406</v>
      </c>
      <c r="G458" s="1">
        <v>20.7</v>
      </c>
      <c r="H458">
        <v>-28.2</v>
      </c>
      <c r="I458">
        <f t="shared" si="24"/>
        <v>-7.5</v>
      </c>
      <c r="J458">
        <f t="shared" si="26"/>
        <v>680</v>
      </c>
      <c r="L458">
        <v>-17.600000000000001</v>
      </c>
      <c r="M458">
        <f t="shared" si="25"/>
        <v>3.0999999999999979</v>
      </c>
      <c r="N458">
        <f t="shared" si="27"/>
        <v>592.10000000000036</v>
      </c>
    </row>
    <row r="459" spans="6:14" x14ac:dyDescent="0.3">
      <c r="F459" s="37">
        <v>43409</v>
      </c>
      <c r="G459" s="1">
        <v>0</v>
      </c>
      <c r="H459">
        <v>0</v>
      </c>
      <c r="I459">
        <f t="shared" ref="I459:I522" si="28">+G459+H459</f>
        <v>0</v>
      </c>
      <c r="J459">
        <f t="shared" si="26"/>
        <v>680</v>
      </c>
      <c r="L459">
        <v>6.3</v>
      </c>
      <c r="M459">
        <f t="shared" si="25"/>
        <v>6.3</v>
      </c>
      <c r="N459">
        <f t="shared" si="27"/>
        <v>598.40000000000032</v>
      </c>
    </row>
    <row r="460" spans="6:14" x14ac:dyDescent="0.3">
      <c r="F460" s="37">
        <v>43410</v>
      </c>
      <c r="G460" s="1">
        <v>0</v>
      </c>
      <c r="H460">
        <v>-20.3</v>
      </c>
      <c r="I460">
        <f t="shared" si="28"/>
        <v>-20.3</v>
      </c>
      <c r="J460">
        <f t="shared" si="26"/>
        <v>659.7</v>
      </c>
      <c r="L460">
        <v>0</v>
      </c>
      <c r="M460">
        <f t="shared" ref="M460:M523" si="29">+G460+L460</f>
        <v>0</v>
      </c>
      <c r="N460">
        <f t="shared" si="27"/>
        <v>598.40000000000032</v>
      </c>
    </row>
    <row r="461" spans="6:14" x14ac:dyDescent="0.3">
      <c r="F461" s="37">
        <v>43411</v>
      </c>
      <c r="G461" s="1">
        <v>0</v>
      </c>
      <c r="H461">
        <v>18.399999999999999</v>
      </c>
      <c r="I461">
        <f t="shared" si="28"/>
        <v>18.399999999999999</v>
      </c>
      <c r="J461">
        <f t="shared" ref="J461:J524" si="30">+I461+J460</f>
        <v>678.1</v>
      </c>
      <c r="L461">
        <v>0</v>
      </c>
      <c r="M461">
        <f t="shared" si="29"/>
        <v>0</v>
      </c>
      <c r="N461">
        <f t="shared" ref="N461:N524" si="31">+M461+N460</f>
        <v>598.40000000000032</v>
      </c>
    </row>
    <row r="462" spans="6:14" x14ac:dyDescent="0.3">
      <c r="F462" s="37">
        <v>43412</v>
      </c>
      <c r="G462" s="1">
        <v>0</v>
      </c>
      <c r="H462">
        <v>11.1</v>
      </c>
      <c r="I462">
        <f t="shared" si="28"/>
        <v>11.1</v>
      </c>
      <c r="J462">
        <f t="shared" si="30"/>
        <v>689.2</v>
      </c>
      <c r="L462">
        <v>15.8</v>
      </c>
      <c r="M462">
        <f t="shared" si="29"/>
        <v>15.8</v>
      </c>
      <c r="N462">
        <f t="shared" si="31"/>
        <v>614.20000000000027</v>
      </c>
    </row>
    <row r="463" spans="6:14" x14ac:dyDescent="0.3">
      <c r="F463" s="37">
        <v>43413</v>
      </c>
      <c r="G463" s="1">
        <v>0</v>
      </c>
      <c r="H463">
        <v>0</v>
      </c>
      <c r="I463">
        <f t="shared" si="28"/>
        <v>0</v>
      </c>
      <c r="J463">
        <f t="shared" si="30"/>
        <v>689.2</v>
      </c>
      <c r="L463">
        <v>1.6</v>
      </c>
      <c r="M463">
        <f t="shared" si="29"/>
        <v>1.6</v>
      </c>
      <c r="N463">
        <f t="shared" si="31"/>
        <v>615.8000000000003</v>
      </c>
    </row>
    <row r="464" spans="6:14" x14ac:dyDescent="0.3">
      <c r="F464" s="37">
        <v>43416</v>
      </c>
      <c r="G464" s="1">
        <v>0</v>
      </c>
      <c r="H464">
        <v>0</v>
      </c>
      <c r="I464">
        <f t="shared" si="28"/>
        <v>0</v>
      </c>
      <c r="J464">
        <f t="shared" si="30"/>
        <v>689.2</v>
      </c>
      <c r="L464">
        <v>0</v>
      </c>
      <c r="M464">
        <f t="shared" si="29"/>
        <v>0</v>
      </c>
      <c r="N464">
        <f t="shared" si="31"/>
        <v>615.8000000000003</v>
      </c>
    </row>
    <row r="465" spans="6:14" x14ac:dyDescent="0.3">
      <c r="F465" s="37">
        <v>43417</v>
      </c>
      <c r="G465" s="1">
        <v>-21.4</v>
      </c>
      <c r="H465">
        <v>0</v>
      </c>
      <c r="I465">
        <f t="shared" si="28"/>
        <v>-21.4</v>
      </c>
      <c r="J465">
        <f t="shared" si="30"/>
        <v>667.80000000000007</v>
      </c>
      <c r="L465">
        <v>0</v>
      </c>
      <c r="M465">
        <f t="shared" si="29"/>
        <v>-21.4</v>
      </c>
      <c r="N465">
        <f t="shared" si="31"/>
        <v>594.40000000000032</v>
      </c>
    </row>
    <row r="466" spans="6:14" x14ac:dyDescent="0.3">
      <c r="F466" s="37">
        <v>43418</v>
      </c>
      <c r="G466" s="1">
        <v>0</v>
      </c>
      <c r="H466">
        <v>-9</v>
      </c>
      <c r="I466">
        <f t="shared" si="28"/>
        <v>-9</v>
      </c>
      <c r="J466">
        <f t="shared" si="30"/>
        <v>658.80000000000007</v>
      </c>
      <c r="L466">
        <v>0</v>
      </c>
      <c r="M466">
        <f t="shared" si="29"/>
        <v>0</v>
      </c>
      <c r="N466">
        <f t="shared" si="31"/>
        <v>594.40000000000032</v>
      </c>
    </row>
    <row r="467" spans="6:14" x14ac:dyDescent="0.3">
      <c r="F467" s="37">
        <v>43419</v>
      </c>
      <c r="G467" s="1">
        <v>13.7</v>
      </c>
      <c r="H467">
        <v>0</v>
      </c>
      <c r="I467">
        <f t="shared" si="28"/>
        <v>13.7</v>
      </c>
      <c r="J467">
        <f t="shared" si="30"/>
        <v>672.50000000000011</v>
      </c>
      <c r="L467">
        <v>-10.8</v>
      </c>
      <c r="M467">
        <f t="shared" si="29"/>
        <v>2.8999999999999986</v>
      </c>
      <c r="N467">
        <f t="shared" si="31"/>
        <v>597.3000000000003</v>
      </c>
    </row>
    <row r="468" spans="6:14" x14ac:dyDescent="0.3">
      <c r="F468" s="37">
        <v>43420</v>
      </c>
      <c r="G468" s="1">
        <v>0</v>
      </c>
      <c r="H468">
        <v>0</v>
      </c>
      <c r="I468">
        <f t="shared" si="28"/>
        <v>0</v>
      </c>
      <c r="J468">
        <f t="shared" si="30"/>
        <v>672.50000000000011</v>
      </c>
      <c r="L468">
        <v>2.1</v>
      </c>
      <c r="M468">
        <f t="shared" si="29"/>
        <v>2.1</v>
      </c>
      <c r="N468">
        <f t="shared" si="31"/>
        <v>599.40000000000032</v>
      </c>
    </row>
    <row r="469" spans="6:14" x14ac:dyDescent="0.3">
      <c r="F469" s="37">
        <v>43423</v>
      </c>
      <c r="G469" s="1">
        <v>0</v>
      </c>
      <c r="H469">
        <v>-4.9000000000000004</v>
      </c>
      <c r="I469">
        <f t="shared" si="28"/>
        <v>-4.9000000000000004</v>
      </c>
      <c r="J469">
        <f t="shared" si="30"/>
        <v>667.60000000000014</v>
      </c>
      <c r="L469">
        <v>0</v>
      </c>
      <c r="M469">
        <f t="shared" si="29"/>
        <v>0</v>
      </c>
      <c r="N469">
        <f t="shared" si="31"/>
        <v>599.40000000000032</v>
      </c>
    </row>
    <row r="470" spans="6:14" x14ac:dyDescent="0.3">
      <c r="F470" s="37">
        <v>43424</v>
      </c>
      <c r="G470" s="1">
        <v>0</v>
      </c>
      <c r="H470">
        <v>0</v>
      </c>
      <c r="I470">
        <f t="shared" si="28"/>
        <v>0</v>
      </c>
      <c r="J470">
        <f t="shared" si="30"/>
        <v>667.60000000000014</v>
      </c>
      <c r="L470">
        <v>0</v>
      </c>
      <c r="M470">
        <f t="shared" si="29"/>
        <v>0</v>
      </c>
      <c r="N470">
        <f t="shared" si="31"/>
        <v>599.40000000000032</v>
      </c>
    </row>
    <row r="471" spans="6:14" x14ac:dyDescent="0.3">
      <c r="F471" s="37">
        <v>43425</v>
      </c>
      <c r="G471" s="1">
        <v>1</v>
      </c>
      <c r="H471">
        <v>0</v>
      </c>
      <c r="I471">
        <f t="shared" si="28"/>
        <v>1</v>
      </c>
      <c r="J471">
        <f t="shared" si="30"/>
        <v>668.60000000000014</v>
      </c>
      <c r="L471">
        <v>0</v>
      </c>
      <c r="M471">
        <f t="shared" si="29"/>
        <v>1</v>
      </c>
      <c r="N471">
        <f t="shared" si="31"/>
        <v>600.40000000000032</v>
      </c>
    </row>
    <row r="472" spans="6:14" x14ac:dyDescent="0.3">
      <c r="F472" s="37">
        <v>43426</v>
      </c>
      <c r="G472" s="1">
        <v>0</v>
      </c>
      <c r="H472">
        <v>-9</v>
      </c>
      <c r="I472">
        <f t="shared" si="28"/>
        <v>-9</v>
      </c>
      <c r="J472">
        <f t="shared" si="30"/>
        <v>659.60000000000014</v>
      </c>
      <c r="L472">
        <v>-5</v>
      </c>
      <c r="M472">
        <f t="shared" si="29"/>
        <v>-5</v>
      </c>
      <c r="N472">
        <f t="shared" si="31"/>
        <v>595.40000000000032</v>
      </c>
    </row>
    <row r="473" spans="6:14" x14ac:dyDescent="0.3">
      <c r="F473" s="37">
        <v>43427</v>
      </c>
      <c r="G473" s="1">
        <v>0</v>
      </c>
      <c r="H473">
        <v>-2.6</v>
      </c>
      <c r="I473">
        <f t="shared" si="28"/>
        <v>-2.6</v>
      </c>
      <c r="J473">
        <f t="shared" si="30"/>
        <v>657.00000000000011</v>
      </c>
      <c r="L473">
        <v>5</v>
      </c>
      <c r="M473">
        <f t="shared" si="29"/>
        <v>5</v>
      </c>
      <c r="N473">
        <f t="shared" si="31"/>
        <v>600.40000000000032</v>
      </c>
    </row>
    <row r="474" spans="6:14" x14ac:dyDescent="0.3">
      <c r="F474" s="37">
        <v>43430</v>
      </c>
      <c r="G474" s="1">
        <v>0</v>
      </c>
      <c r="H474">
        <v>-3.5</v>
      </c>
      <c r="I474">
        <f t="shared" si="28"/>
        <v>-3.5</v>
      </c>
      <c r="J474">
        <f t="shared" si="30"/>
        <v>653.50000000000011</v>
      </c>
      <c r="L474">
        <v>0</v>
      </c>
      <c r="M474">
        <f t="shared" si="29"/>
        <v>0</v>
      </c>
      <c r="N474">
        <f t="shared" si="31"/>
        <v>600.40000000000032</v>
      </c>
    </row>
    <row r="475" spans="6:14" x14ac:dyDescent="0.3">
      <c r="F475" s="37">
        <v>43431</v>
      </c>
      <c r="G475" s="1">
        <v>0</v>
      </c>
      <c r="H475">
        <v>0</v>
      </c>
      <c r="I475">
        <f t="shared" si="28"/>
        <v>0</v>
      </c>
      <c r="J475">
        <f t="shared" si="30"/>
        <v>653.50000000000011</v>
      </c>
      <c r="L475">
        <v>1</v>
      </c>
      <c r="M475">
        <f t="shared" si="29"/>
        <v>1</v>
      </c>
      <c r="N475">
        <f t="shared" si="31"/>
        <v>601.40000000000032</v>
      </c>
    </row>
    <row r="476" spans="6:14" x14ac:dyDescent="0.3">
      <c r="F476" s="37">
        <v>43432</v>
      </c>
      <c r="G476" s="1">
        <v>0</v>
      </c>
      <c r="H476">
        <v>0</v>
      </c>
      <c r="I476">
        <f t="shared" si="28"/>
        <v>0</v>
      </c>
      <c r="J476">
        <f t="shared" si="30"/>
        <v>653.50000000000011</v>
      </c>
      <c r="L476">
        <v>0</v>
      </c>
      <c r="M476">
        <f t="shared" si="29"/>
        <v>0</v>
      </c>
      <c r="N476">
        <f t="shared" si="31"/>
        <v>601.40000000000032</v>
      </c>
    </row>
    <row r="477" spans="6:14" x14ac:dyDescent="0.3">
      <c r="F477" s="37">
        <v>43433</v>
      </c>
      <c r="G477" s="1">
        <v>0</v>
      </c>
      <c r="H477">
        <v>-5</v>
      </c>
      <c r="I477">
        <f t="shared" si="28"/>
        <v>-5</v>
      </c>
      <c r="J477">
        <f t="shared" si="30"/>
        <v>648.50000000000011</v>
      </c>
      <c r="L477">
        <v>18</v>
      </c>
      <c r="M477">
        <f t="shared" si="29"/>
        <v>18</v>
      </c>
      <c r="N477">
        <f t="shared" si="31"/>
        <v>619.40000000000032</v>
      </c>
    </row>
    <row r="478" spans="6:14" x14ac:dyDescent="0.3">
      <c r="F478" s="37">
        <v>43434</v>
      </c>
      <c r="G478" s="1">
        <v>0</v>
      </c>
      <c r="H478">
        <v>-16</v>
      </c>
      <c r="I478">
        <f t="shared" si="28"/>
        <v>-16</v>
      </c>
      <c r="J478">
        <f t="shared" si="30"/>
        <v>632.50000000000011</v>
      </c>
      <c r="L478">
        <v>-14</v>
      </c>
      <c r="M478">
        <f t="shared" si="29"/>
        <v>-14</v>
      </c>
      <c r="N478">
        <f t="shared" si="31"/>
        <v>605.40000000000032</v>
      </c>
    </row>
    <row r="479" spans="6:14" x14ac:dyDescent="0.3">
      <c r="F479" s="37">
        <v>43437</v>
      </c>
      <c r="G479" s="1">
        <v>-7</v>
      </c>
      <c r="H479">
        <v>0</v>
      </c>
      <c r="I479">
        <f t="shared" si="28"/>
        <v>-7</v>
      </c>
      <c r="J479">
        <f t="shared" si="30"/>
        <v>625.50000000000011</v>
      </c>
      <c r="L479">
        <v>0</v>
      </c>
      <c r="M479">
        <f t="shared" si="29"/>
        <v>-7</v>
      </c>
      <c r="N479">
        <f t="shared" si="31"/>
        <v>598.40000000000032</v>
      </c>
    </row>
    <row r="480" spans="6:14" x14ac:dyDescent="0.3">
      <c r="F480" s="37">
        <v>43438</v>
      </c>
      <c r="G480" s="1">
        <v>0</v>
      </c>
      <c r="H480">
        <v>-0.3</v>
      </c>
      <c r="I480">
        <f t="shared" si="28"/>
        <v>-0.3</v>
      </c>
      <c r="J480">
        <f t="shared" si="30"/>
        <v>625.20000000000016</v>
      </c>
      <c r="L480">
        <v>0</v>
      </c>
      <c r="M480">
        <f t="shared" si="29"/>
        <v>0</v>
      </c>
      <c r="N480">
        <f t="shared" si="31"/>
        <v>598.40000000000032</v>
      </c>
    </row>
    <row r="481" spans="6:14" x14ac:dyDescent="0.3">
      <c r="F481" s="37">
        <v>43439</v>
      </c>
      <c r="G481" s="1">
        <v>0</v>
      </c>
      <c r="H481">
        <v>19</v>
      </c>
      <c r="I481">
        <f t="shared" si="28"/>
        <v>19</v>
      </c>
      <c r="J481">
        <f t="shared" si="30"/>
        <v>644.20000000000016</v>
      </c>
      <c r="L481">
        <v>25.4</v>
      </c>
      <c r="M481">
        <f t="shared" si="29"/>
        <v>25.4</v>
      </c>
      <c r="N481">
        <f t="shared" si="31"/>
        <v>623.8000000000003</v>
      </c>
    </row>
    <row r="482" spans="6:14" x14ac:dyDescent="0.3">
      <c r="F482" s="37">
        <v>43440</v>
      </c>
      <c r="G482" s="1">
        <v>0</v>
      </c>
      <c r="H482">
        <v>21.2</v>
      </c>
      <c r="I482">
        <f t="shared" si="28"/>
        <v>21.2</v>
      </c>
      <c r="J482">
        <f t="shared" si="30"/>
        <v>665.4000000000002</v>
      </c>
      <c r="L482">
        <v>16.5</v>
      </c>
      <c r="M482">
        <f t="shared" si="29"/>
        <v>16.5</v>
      </c>
      <c r="N482">
        <f t="shared" si="31"/>
        <v>640.3000000000003</v>
      </c>
    </row>
    <row r="483" spans="6:14" x14ac:dyDescent="0.3">
      <c r="F483" s="37">
        <v>43441</v>
      </c>
      <c r="G483" s="1">
        <v>0</v>
      </c>
      <c r="H483">
        <v>0</v>
      </c>
      <c r="I483">
        <f t="shared" si="28"/>
        <v>0</v>
      </c>
      <c r="J483">
        <f t="shared" si="30"/>
        <v>665.4000000000002</v>
      </c>
      <c r="L483">
        <v>0</v>
      </c>
      <c r="M483">
        <f t="shared" si="29"/>
        <v>0</v>
      </c>
      <c r="N483">
        <f t="shared" si="31"/>
        <v>640.3000000000003</v>
      </c>
    </row>
    <row r="484" spans="6:14" x14ac:dyDescent="0.3">
      <c r="F484" s="37">
        <v>43444</v>
      </c>
      <c r="G484" s="1">
        <v>-16</v>
      </c>
      <c r="H484">
        <v>-11</v>
      </c>
      <c r="I484">
        <f t="shared" si="28"/>
        <v>-27</v>
      </c>
      <c r="J484">
        <f t="shared" si="30"/>
        <v>638.4000000000002</v>
      </c>
      <c r="L484">
        <v>0</v>
      </c>
      <c r="M484">
        <f t="shared" si="29"/>
        <v>-16</v>
      </c>
      <c r="N484">
        <f t="shared" si="31"/>
        <v>624.3000000000003</v>
      </c>
    </row>
    <row r="485" spans="6:14" x14ac:dyDescent="0.3">
      <c r="F485" s="37">
        <v>43445</v>
      </c>
      <c r="G485" s="1">
        <v>0</v>
      </c>
      <c r="H485">
        <v>0</v>
      </c>
      <c r="I485">
        <f t="shared" si="28"/>
        <v>0</v>
      </c>
      <c r="J485">
        <f t="shared" si="30"/>
        <v>638.4000000000002</v>
      </c>
      <c r="L485">
        <v>0</v>
      </c>
      <c r="M485">
        <f t="shared" si="29"/>
        <v>0</v>
      </c>
      <c r="N485">
        <f t="shared" si="31"/>
        <v>624.3000000000003</v>
      </c>
    </row>
    <row r="486" spans="6:14" x14ac:dyDescent="0.3">
      <c r="F486" s="37">
        <v>43446</v>
      </c>
      <c r="G486" s="1">
        <v>0</v>
      </c>
      <c r="H486">
        <v>0</v>
      </c>
      <c r="I486">
        <f t="shared" si="28"/>
        <v>0</v>
      </c>
      <c r="J486">
        <f t="shared" si="30"/>
        <v>638.4000000000002</v>
      </c>
      <c r="L486">
        <v>0</v>
      </c>
      <c r="M486">
        <f t="shared" si="29"/>
        <v>0</v>
      </c>
      <c r="N486">
        <f t="shared" si="31"/>
        <v>624.3000000000003</v>
      </c>
    </row>
    <row r="487" spans="6:14" x14ac:dyDescent="0.3">
      <c r="F487" s="37">
        <v>43447</v>
      </c>
      <c r="G487" s="1">
        <v>0</v>
      </c>
      <c r="H487">
        <v>0</v>
      </c>
      <c r="I487">
        <f t="shared" si="28"/>
        <v>0</v>
      </c>
      <c r="J487">
        <f t="shared" si="30"/>
        <v>638.4000000000002</v>
      </c>
      <c r="L487">
        <v>0</v>
      </c>
      <c r="M487">
        <f t="shared" si="29"/>
        <v>0</v>
      </c>
      <c r="N487">
        <f t="shared" si="31"/>
        <v>624.3000000000003</v>
      </c>
    </row>
    <row r="488" spans="6:14" x14ac:dyDescent="0.3">
      <c r="F488" s="37">
        <v>43448</v>
      </c>
      <c r="G488" s="1">
        <v>0</v>
      </c>
      <c r="H488">
        <v>0</v>
      </c>
      <c r="I488">
        <f t="shared" si="28"/>
        <v>0</v>
      </c>
      <c r="J488">
        <f t="shared" si="30"/>
        <v>638.4000000000002</v>
      </c>
      <c r="L488">
        <v>-2</v>
      </c>
      <c r="M488">
        <f t="shared" si="29"/>
        <v>-2</v>
      </c>
      <c r="N488">
        <f t="shared" si="31"/>
        <v>622.3000000000003</v>
      </c>
    </row>
    <row r="489" spans="6:14" x14ac:dyDescent="0.3">
      <c r="F489" s="37">
        <v>43451</v>
      </c>
      <c r="G489" s="1">
        <v>0</v>
      </c>
      <c r="H489">
        <v>-16</v>
      </c>
      <c r="I489">
        <f t="shared" si="28"/>
        <v>-16</v>
      </c>
      <c r="J489">
        <f t="shared" si="30"/>
        <v>622.4000000000002</v>
      </c>
      <c r="L489">
        <v>-10.6</v>
      </c>
      <c r="M489">
        <f t="shared" si="29"/>
        <v>-10.6</v>
      </c>
      <c r="N489">
        <f t="shared" si="31"/>
        <v>611.70000000000027</v>
      </c>
    </row>
    <row r="490" spans="6:14" x14ac:dyDescent="0.3">
      <c r="F490" s="37">
        <v>43452</v>
      </c>
      <c r="G490" s="1">
        <v>0</v>
      </c>
      <c r="H490">
        <v>7</v>
      </c>
      <c r="I490">
        <f t="shared" si="28"/>
        <v>7</v>
      </c>
      <c r="J490">
        <f t="shared" si="30"/>
        <v>629.4000000000002</v>
      </c>
      <c r="L490">
        <v>13.8</v>
      </c>
      <c r="M490">
        <f t="shared" si="29"/>
        <v>13.8</v>
      </c>
      <c r="N490">
        <f t="shared" si="31"/>
        <v>625.50000000000023</v>
      </c>
    </row>
    <row r="491" spans="6:14" x14ac:dyDescent="0.3">
      <c r="F491" s="37">
        <v>43453</v>
      </c>
      <c r="G491" s="1">
        <v>0</v>
      </c>
      <c r="H491">
        <v>-4</v>
      </c>
      <c r="I491">
        <f t="shared" si="28"/>
        <v>-4</v>
      </c>
      <c r="J491">
        <f t="shared" si="30"/>
        <v>625.4000000000002</v>
      </c>
      <c r="L491">
        <v>7</v>
      </c>
      <c r="M491">
        <f t="shared" si="29"/>
        <v>7</v>
      </c>
      <c r="N491">
        <f t="shared" si="31"/>
        <v>632.50000000000023</v>
      </c>
    </row>
    <row r="492" spans="6:14" x14ac:dyDescent="0.3">
      <c r="F492" s="37">
        <v>43454</v>
      </c>
      <c r="G492" s="1">
        <v>0</v>
      </c>
      <c r="H492">
        <v>-30.4</v>
      </c>
      <c r="I492">
        <f t="shared" si="28"/>
        <v>-30.4</v>
      </c>
      <c r="J492">
        <f t="shared" si="30"/>
        <v>595.00000000000023</v>
      </c>
      <c r="L492">
        <v>0</v>
      </c>
      <c r="M492">
        <f t="shared" si="29"/>
        <v>0</v>
      </c>
      <c r="N492">
        <f t="shared" si="31"/>
        <v>632.50000000000023</v>
      </c>
    </row>
    <row r="493" spans="6:14" x14ac:dyDescent="0.3">
      <c r="F493" s="37">
        <v>43455</v>
      </c>
      <c r="G493" s="1">
        <v>11</v>
      </c>
      <c r="H493">
        <v>0</v>
      </c>
      <c r="I493">
        <f t="shared" si="28"/>
        <v>11</v>
      </c>
      <c r="J493">
        <f t="shared" si="30"/>
        <v>606.00000000000023</v>
      </c>
      <c r="L493">
        <v>0</v>
      </c>
      <c r="M493">
        <f t="shared" si="29"/>
        <v>11</v>
      </c>
      <c r="N493">
        <f t="shared" si="31"/>
        <v>643.50000000000023</v>
      </c>
    </row>
    <row r="494" spans="6:14" x14ac:dyDescent="0.3">
      <c r="F494" s="37">
        <v>43458</v>
      </c>
      <c r="G494" s="1">
        <v>5</v>
      </c>
      <c r="H494">
        <v>0</v>
      </c>
      <c r="I494">
        <f t="shared" si="28"/>
        <v>5</v>
      </c>
      <c r="J494">
        <f t="shared" si="30"/>
        <v>611.00000000000023</v>
      </c>
      <c r="L494">
        <v>0</v>
      </c>
      <c r="M494">
        <f t="shared" si="29"/>
        <v>5</v>
      </c>
      <c r="N494">
        <f t="shared" si="31"/>
        <v>648.50000000000023</v>
      </c>
    </row>
    <row r="495" spans="6:14" x14ac:dyDescent="0.3">
      <c r="F495" s="37">
        <v>43460</v>
      </c>
      <c r="G495" s="1">
        <v>0</v>
      </c>
      <c r="H495">
        <v>0</v>
      </c>
      <c r="I495">
        <f t="shared" si="28"/>
        <v>0</v>
      </c>
      <c r="J495">
        <f t="shared" si="30"/>
        <v>611.00000000000023</v>
      </c>
      <c r="L495">
        <v>20.5</v>
      </c>
      <c r="M495">
        <f t="shared" si="29"/>
        <v>20.5</v>
      </c>
      <c r="N495">
        <f t="shared" si="31"/>
        <v>669.00000000000023</v>
      </c>
    </row>
    <row r="496" spans="6:14" x14ac:dyDescent="0.3">
      <c r="F496" s="37">
        <v>43461</v>
      </c>
      <c r="G496" s="1">
        <v>0</v>
      </c>
      <c r="H496">
        <v>9.1999999999999993</v>
      </c>
      <c r="I496">
        <f t="shared" si="28"/>
        <v>9.1999999999999993</v>
      </c>
      <c r="J496">
        <f t="shared" si="30"/>
        <v>620.20000000000027</v>
      </c>
      <c r="L496">
        <v>18.100000000000001</v>
      </c>
      <c r="M496">
        <f t="shared" si="29"/>
        <v>18.100000000000001</v>
      </c>
      <c r="N496">
        <f t="shared" si="31"/>
        <v>687.10000000000025</v>
      </c>
    </row>
    <row r="497" spans="6:14" x14ac:dyDescent="0.3">
      <c r="F497" s="37">
        <v>43462</v>
      </c>
      <c r="G497" s="1">
        <v>0</v>
      </c>
      <c r="H497">
        <v>0</v>
      </c>
      <c r="I497">
        <f t="shared" si="28"/>
        <v>0</v>
      </c>
      <c r="J497">
        <f t="shared" si="30"/>
        <v>620.20000000000027</v>
      </c>
      <c r="L497">
        <v>0</v>
      </c>
      <c r="M497">
        <f t="shared" si="29"/>
        <v>0</v>
      </c>
      <c r="N497">
        <f t="shared" si="31"/>
        <v>687.10000000000025</v>
      </c>
    </row>
    <row r="498" spans="6:14" x14ac:dyDescent="0.3">
      <c r="F498" s="37">
        <v>43467</v>
      </c>
      <c r="G498" s="1">
        <v>0</v>
      </c>
      <c r="H498">
        <v>-26.6</v>
      </c>
      <c r="I498">
        <f t="shared" si="28"/>
        <v>-26.6</v>
      </c>
      <c r="J498">
        <f t="shared" si="30"/>
        <v>593.60000000000025</v>
      </c>
      <c r="L498">
        <v>-18</v>
      </c>
      <c r="M498">
        <f t="shared" si="29"/>
        <v>-18</v>
      </c>
      <c r="N498">
        <f t="shared" si="31"/>
        <v>669.10000000000025</v>
      </c>
    </row>
    <row r="499" spans="6:14" x14ac:dyDescent="0.3">
      <c r="F499" s="37">
        <v>43468</v>
      </c>
      <c r="G499" s="1">
        <v>0</v>
      </c>
      <c r="H499">
        <v>0</v>
      </c>
      <c r="I499">
        <f t="shared" si="28"/>
        <v>0</v>
      </c>
      <c r="J499">
        <f t="shared" si="30"/>
        <v>593.60000000000025</v>
      </c>
      <c r="L499">
        <v>0</v>
      </c>
      <c r="M499">
        <f t="shared" si="29"/>
        <v>0</v>
      </c>
      <c r="N499">
        <f t="shared" si="31"/>
        <v>669.10000000000025</v>
      </c>
    </row>
    <row r="500" spans="6:14" x14ac:dyDescent="0.3">
      <c r="F500" s="37">
        <v>43469</v>
      </c>
      <c r="G500" s="1">
        <v>-30.2</v>
      </c>
      <c r="H500">
        <v>0</v>
      </c>
      <c r="I500">
        <f t="shared" si="28"/>
        <v>-30.2</v>
      </c>
      <c r="J500">
        <f t="shared" si="30"/>
        <v>563.4000000000002</v>
      </c>
      <c r="L500">
        <v>0</v>
      </c>
      <c r="M500">
        <f t="shared" si="29"/>
        <v>-30.2</v>
      </c>
      <c r="N500">
        <f t="shared" si="31"/>
        <v>638.9000000000002</v>
      </c>
    </row>
    <row r="501" spans="6:14" x14ac:dyDescent="0.3">
      <c r="F501" s="37">
        <v>43472</v>
      </c>
      <c r="G501" s="1">
        <v>0</v>
      </c>
      <c r="H501">
        <v>-11.2</v>
      </c>
      <c r="I501">
        <f t="shared" si="28"/>
        <v>-11.2</v>
      </c>
      <c r="J501">
        <f t="shared" si="30"/>
        <v>552.20000000000016</v>
      </c>
      <c r="L501">
        <v>1</v>
      </c>
      <c r="M501">
        <f t="shared" si="29"/>
        <v>1</v>
      </c>
      <c r="N501">
        <f t="shared" si="31"/>
        <v>639.9000000000002</v>
      </c>
    </row>
    <row r="502" spans="6:14" x14ac:dyDescent="0.3">
      <c r="F502" s="37">
        <v>43473</v>
      </c>
      <c r="G502" s="1">
        <v>-0.9</v>
      </c>
      <c r="H502">
        <v>0</v>
      </c>
      <c r="I502">
        <f t="shared" si="28"/>
        <v>-0.9</v>
      </c>
      <c r="J502">
        <f t="shared" si="30"/>
        <v>551.30000000000018</v>
      </c>
      <c r="L502">
        <v>-18.899999999999999</v>
      </c>
      <c r="M502">
        <f t="shared" si="29"/>
        <v>-19.799999999999997</v>
      </c>
      <c r="N502">
        <f t="shared" si="31"/>
        <v>620.10000000000025</v>
      </c>
    </row>
    <row r="503" spans="6:14" x14ac:dyDescent="0.3">
      <c r="F503" s="37">
        <v>43474</v>
      </c>
      <c r="G503" s="1">
        <v>0</v>
      </c>
      <c r="H503">
        <v>10</v>
      </c>
      <c r="I503">
        <f t="shared" si="28"/>
        <v>10</v>
      </c>
      <c r="J503">
        <f t="shared" si="30"/>
        <v>561.30000000000018</v>
      </c>
      <c r="L503">
        <v>0</v>
      </c>
      <c r="M503">
        <f t="shared" si="29"/>
        <v>0</v>
      </c>
      <c r="N503">
        <f t="shared" si="31"/>
        <v>620.10000000000025</v>
      </c>
    </row>
    <row r="504" spans="6:14" x14ac:dyDescent="0.3">
      <c r="F504" s="37">
        <v>43475</v>
      </c>
      <c r="G504" s="1">
        <v>0</v>
      </c>
      <c r="H504">
        <v>0</v>
      </c>
      <c r="I504">
        <f t="shared" si="28"/>
        <v>0</v>
      </c>
      <c r="J504">
        <f t="shared" si="30"/>
        <v>561.30000000000018</v>
      </c>
      <c r="L504">
        <v>-1</v>
      </c>
      <c r="M504">
        <f t="shared" si="29"/>
        <v>-1</v>
      </c>
      <c r="N504">
        <f t="shared" si="31"/>
        <v>619.10000000000025</v>
      </c>
    </row>
    <row r="505" spans="6:14" x14ac:dyDescent="0.3">
      <c r="F505" s="37">
        <v>43476</v>
      </c>
      <c r="G505" s="1">
        <v>4.5999999999999996</v>
      </c>
      <c r="H505">
        <v>0</v>
      </c>
      <c r="I505">
        <f t="shared" si="28"/>
        <v>4.5999999999999996</v>
      </c>
      <c r="J505">
        <f t="shared" si="30"/>
        <v>565.9000000000002</v>
      </c>
      <c r="L505">
        <v>0</v>
      </c>
      <c r="M505">
        <f t="shared" si="29"/>
        <v>4.5999999999999996</v>
      </c>
      <c r="N505">
        <f t="shared" si="31"/>
        <v>623.70000000000027</v>
      </c>
    </row>
    <row r="506" spans="6:14" x14ac:dyDescent="0.3">
      <c r="F506" s="37">
        <v>43479</v>
      </c>
      <c r="G506" s="1">
        <v>0</v>
      </c>
      <c r="H506">
        <v>22.1</v>
      </c>
      <c r="I506">
        <f t="shared" si="28"/>
        <v>22.1</v>
      </c>
      <c r="J506">
        <f t="shared" si="30"/>
        <v>588.00000000000023</v>
      </c>
      <c r="L506">
        <v>25</v>
      </c>
      <c r="M506">
        <f t="shared" si="29"/>
        <v>25</v>
      </c>
      <c r="N506">
        <f t="shared" si="31"/>
        <v>648.70000000000027</v>
      </c>
    </row>
    <row r="507" spans="6:14" x14ac:dyDescent="0.3">
      <c r="F507" s="37">
        <v>43480</v>
      </c>
      <c r="G507" s="1">
        <v>0</v>
      </c>
      <c r="H507">
        <v>4.3</v>
      </c>
      <c r="I507">
        <f t="shared" si="28"/>
        <v>4.3</v>
      </c>
      <c r="J507">
        <f t="shared" si="30"/>
        <v>592.30000000000018</v>
      </c>
      <c r="L507">
        <v>5.2</v>
      </c>
      <c r="M507">
        <f t="shared" si="29"/>
        <v>5.2</v>
      </c>
      <c r="N507">
        <f t="shared" si="31"/>
        <v>653.90000000000032</v>
      </c>
    </row>
    <row r="508" spans="6:14" x14ac:dyDescent="0.3">
      <c r="F508" s="37">
        <v>43481</v>
      </c>
      <c r="G508" s="1">
        <v>11.5</v>
      </c>
      <c r="H508">
        <v>0</v>
      </c>
      <c r="I508">
        <f t="shared" si="28"/>
        <v>11.5</v>
      </c>
      <c r="J508">
        <f t="shared" si="30"/>
        <v>603.80000000000018</v>
      </c>
      <c r="L508">
        <v>0</v>
      </c>
      <c r="M508">
        <f t="shared" si="29"/>
        <v>11.5</v>
      </c>
      <c r="N508">
        <f t="shared" si="31"/>
        <v>665.40000000000032</v>
      </c>
    </row>
    <row r="509" spans="6:14" x14ac:dyDescent="0.3">
      <c r="F509" s="37">
        <v>43482</v>
      </c>
      <c r="G509" s="1">
        <v>0</v>
      </c>
      <c r="H509">
        <v>0</v>
      </c>
      <c r="I509">
        <f t="shared" si="28"/>
        <v>0</v>
      </c>
      <c r="J509">
        <f t="shared" si="30"/>
        <v>603.80000000000018</v>
      </c>
      <c r="L509">
        <v>-8.1</v>
      </c>
      <c r="M509">
        <f t="shared" si="29"/>
        <v>-8.1</v>
      </c>
      <c r="N509">
        <f t="shared" si="31"/>
        <v>657.3000000000003</v>
      </c>
    </row>
    <row r="510" spans="6:14" x14ac:dyDescent="0.3">
      <c r="F510" s="37">
        <v>43483</v>
      </c>
      <c r="G510" s="1">
        <v>13</v>
      </c>
      <c r="H510">
        <v>0</v>
      </c>
      <c r="I510">
        <f t="shared" si="28"/>
        <v>13</v>
      </c>
      <c r="J510">
        <f t="shared" si="30"/>
        <v>616.80000000000018</v>
      </c>
      <c r="L510">
        <v>0</v>
      </c>
      <c r="M510">
        <f t="shared" si="29"/>
        <v>13</v>
      </c>
      <c r="N510">
        <f t="shared" si="31"/>
        <v>670.3000000000003</v>
      </c>
    </row>
    <row r="511" spans="6:14" x14ac:dyDescent="0.3">
      <c r="F511" s="37">
        <v>43486</v>
      </c>
      <c r="G511" s="1">
        <v>0</v>
      </c>
      <c r="H511">
        <v>0</v>
      </c>
      <c r="I511">
        <f t="shared" si="28"/>
        <v>0</v>
      </c>
      <c r="J511">
        <f t="shared" si="30"/>
        <v>616.80000000000018</v>
      </c>
      <c r="L511">
        <v>-13.4</v>
      </c>
      <c r="M511">
        <f t="shared" si="29"/>
        <v>-13.4</v>
      </c>
      <c r="N511">
        <f t="shared" si="31"/>
        <v>656.90000000000032</v>
      </c>
    </row>
    <row r="512" spans="6:14" x14ac:dyDescent="0.3">
      <c r="F512" s="37">
        <v>43487</v>
      </c>
      <c r="G512" s="1">
        <v>0</v>
      </c>
      <c r="H512">
        <v>11</v>
      </c>
      <c r="I512">
        <f t="shared" si="28"/>
        <v>11</v>
      </c>
      <c r="J512">
        <f t="shared" si="30"/>
        <v>627.80000000000018</v>
      </c>
      <c r="L512">
        <v>16.100000000000001</v>
      </c>
      <c r="M512">
        <f t="shared" si="29"/>
        <v>16.100000000000001</v>
      </c>
      <c r="N512">
        <f t="shared" si="31"/>
        <v>673.00000000000034</v>
      </c>
    </row>
    <row r="513" spans="6:14" x14ac:dyDescent="0.3">
      <c r="F513" s="37">
        <v>43488</v>
      </c>
      <c r="G513" s="1">
        <v>0</v>
      </c>
      <c r="H513">
        <v>-6</v>
      </c>
      <c r="I513">
        <f t="shared" si="28"/>
        <v>-6</v>
      </c>
      <c r="J513">
        <f t="shared" si="30"/>
        <v>621.80000000000018</v>
      </c>
      <c r="L513">
        <v>0</v>
      </c>
      <c r="M513">
        <f t="shared" si="29"/>
        <v>0</v>
      </c>
      <c r="N513">
        <f t="shared" si="31"/>
        <v>673.00000000000034</v>
      </c>
    </row>
    <row r="514" spans="6:14" x14ac:dyDescent="0.3">
      <c r="F514" s="37">
        <v>43489</v>
      </c>
      <c r="G514" s="1">
        <v>0</v>
      </c>
      <c r="H514">
        <v>0</v>
      </c>
      <c r="I514">
        <f t="shared" si="28"/>
        <v>0</v>
      </c>
      <c r="J514">
        <f t="shared" si="30"/>
        <v>621.80000000000018</v>
      </c>
      <c r="L514">
        <v>-14.6</v>
      </c>
      <c r="M514">
        <f t="shared" si="29"/>
        <v>-14.6</v>
      </c>
      <c r="N514">
        <f t="shared" si="31"/>
        <v>658.40000000000032</v>
      </c>
    </row>
    <row r="515" spans="6:14" x14ac:dyDescent="0.3">
      <c r="F515" s="37">
        <v>43490</v>
      </c>
      <c r="G515" s="1">
        <v>3.4</v>
      </c>
      <c r="H515">
        <v>0</v>
      </c>
      <c r="I515">
        <f t="shared" si="28"/>
        <v>3.4</v>
      </c>
      <c r="J515">
        <f t="shared" si="30"/>
        <v>625.20000000000016</v>
      </c>
      <c r="L515">
        <v>0</v>
      </c>
      <c r="M515">
        <f t="shared" si="29"/>
        <v>3.4</v>
      </c>
      <c r="N515">
        <f t="shared" si="31"/>
        <v>661.8000000000003</v>
      </c>
    </row>
    <row r="516" spans="6:14" x14ac:dyDescent="0.3">
      <c r="F516" s="37">
        <v>43493</v>
      </c>
      <c r="G516" s="1">
        <v>-3</v>
      </c>
      <c r="H516">
        <v>0</v>
      </c>
      <c r="I516">
        <f t="shared" si="28"/>
        <v>-3</v>
      </c>
      <c r="J516">
        <f t="shared" si="30"/>
        <v>622.20000000000016</v>
      </c>
      <c r="L516">
        <v>0</v>
      </c>
      <c r="M516">
        <f t="shared" si="29"/>
        <v>-3</v>
      </c>
      <c r="N516">
        <f t="shared" si="31"/>
        <v>658.8000000000003</v>
      </c>
    </row>
    <row r="517" spans="6:14" x14ac:dyDescent="0.3">
      <c r="F517" s="37">
        <v>43494</v>
      </c>
      <c r="G517" s="1">
        <v>18</v>
      </c>
      <c r="H517">
        <v>0</v>
      </c>
      <c r="I517">
        <f t="shared" si="28"/>
        <v>18</v>
      </c>
      <c r="J517">
        <f t="shared" si="30"/>
        <v>640.20000000000016</v>
      </c>
      <c r="L517">
        <v>0</v>
      </c>
      <c r="M517">
        <f t="shared" si="29"/>
        <v>18</v>
      </c>
      <c r="N517">
        <f t="shared" si="31"/>
        <v>676.8000000000003</v>
      </c>
    </row>
    <row r="518" spans="6:14" x14ac:dyDescent="0.3">
      <c r="F518" s="37">
        <v>43495</v>
      </c>
      <c r="G518" s="1">
        <v>17</v>
      </c>
      <c r="H518">
        <v>0</v>
      </c>
      <c r="I518">
        <f t="shared" si="28"/>
        <v>17</v>
      </c>
      <c r="J518">
        <f t="shared" si="30"/>
        <v>657.20000000000016</v>
      </c>
      <c r="L518">
        <v>0</v>
      </c>
      <c r="M518">
        <f t="shared" si="29"/>
        <v>17</v>
      </c>
      <c r="N518">
        <f t="shared" si="31"/>
        <v>693.8000000000003</v>
      </c>
    </row>
    <row r="519" spans="6:14" x14ac:dyDescent="0.3">
      <c r="F519" s="37">
        <v>43496</v>
      </c>
      <c r="G519" s="1">
        <v>0</v>
      </c>
      <c r="H519">
        <v>8</v>
      </c>
      <c r="I519">
        <f t="shared" si="28"/>
        <v>8</v>
      </c>
      <c r="J519">
        <f t="shared" si="30"/>
        <v>665.20000000000016</v>
      </c>
      <c r="L519">
        <v>15</v>
      </c>
      <c r="M519">
        <f t="shared" si="29"/>
        <v>15</v>
      </c>
      <c r="N519">
        <f t="shared" si="31"/>
        <v>708.8000000000003</v>
      </c>
    </row>
    <row r="520" spans="6:14" x14ac:dyDescent="0.3">
      <c r="F520" s="37">
        <v>43497</v>
      </c>
      <c r="G520" s="1">
        <v>0</v>
      </c>
      <c r="H520">
        <v>0</v>
      </c>
      <c r="I520">
        <f t="shared" si="28"/>
        <v>0</v>
      </c>
      <c r="J520">
        <f t="shared" si="30"/>
        <v>665.20000000000016</v>
      </c>
      <c r="L520">
        <v>-5.3</v>
      </c>
      <c r="M520">
        <f t="shared" si="29"/>
        <v>-5.3</v>
      </c>
      <c r="N520">
        <f t="shared" si="31"/>
        <v>703.50000000000034</v>
      </c>
    </row>
    <row r="521" spans="6:14" x14ac:dyDescent="0.3">
      <c r="F521" s="37">
        <v>43503</v>
      </c>
      <c r="G521" s="1">
        <v>4</v>
      </c>
      <c r="H521">
        <v>0</v>
      </c>
      <c r="I521">
        <f t="shared" si="28"/>
        <v>4</v>
      </c>
      <c r="J521">
        <f t="shared" si="30"/>
        <v>669.20000000000016</v>
      </c>
      <c r="L521">
        <v>-15</v>
      </c>
      <c r="M521">
        <f t="shared" si="29"/>
        <v>-11</v>
      </c>
      <c r="N521">
        <f t="shared" si="31"/>
        <v>692.50000000000034</v>
      </c>
    </row>
    <row r="522" spans="6:14" x14ac:dyDescent="0.3">
      <c r="F522" s="37">
        <v>43504</v>
      </c>
      <c r="G522" s="1">
        <v>0</v>
      </c>
      <c r="H522">
        <v>-12</v>
      </c>
      <c r="I522">
        <f t="shared" si="28"/>
        <v>-12</v>
      </c>
      <c r="J522">
        <f t="shared" si="30"/>
        <v>657.20000000000016</v>
      </c>
      <c r="L522">
        <v>-4</v>
      </c>
      <c r="M522">
        <f t="shared" si="29"/>
        <v>-4</v>
      </c>
      <c r="N522">
        <f t="shared" si="31"/>
        <v>688.50000000000034</v>
      </c>
    </row>
    <row r="523" spans="6:14" x14ac:dyDescent="0.3">
      <c r="F523" s="37">
        <v>43507</v>
      </c>
      <c r="G523" s="1">
        <v>0</v>
      </c>
      <c r="H523">
        <v>7</v>
      </c>
      <c r="I523">
        <f t="shared" ref="I523:I586" si="32">+G523+H523</f>
        <v>7</v>
      </c>
      <c r="J523">
        <f t="shared" si="30"/>
        <v>664.20000000000016</v>
      </c>
      <c r="L523">
        <v>16.100000000000001</v>
      </c>
      <c r="M523">
        <f t="shared" si="29"/>
        <v>16.100000000000001</v>
      </c>
      <c r="N523">
        <f t="shared" si="31"/>
        <v>704.60000000000036</v>
      </c>
    </row>
    <row r="524" spans="6:14" x14ac:dyDescent="0.3">
      <c r="F524" s="37">
        <v>43508</v>
      </c>
      <c r="G524" s="1">
        <v>-1.1000000000000001</v>
      </c>
      <c r="H524">
        <v>0</v>
      </c>
      <c r="I524">
        <f t="shared" si="32"/>
        <v>-1.1000000000000001</v>
      </c>
      <c r="J524">
        <f t="shared" si="30"/>
        <v>663.10000000000014</v>
      </c>
      <c r="L524">
        <v>0</v>
      </c>
      <c r="M524">
        <f t="shared" ref="M524:M587" si="33">+G524+L524</f>
        <v>-1.1000000000000001</v>
      </c>
      <c r="N524">
        <f t="shared" si="31"/>
        <v>703.50000000000034</v>
      </c>
    </row>
    <row r="525" spans="6:14" x14ac:dyDescent="0.3">
      <c r="F525" s="37">
        <v>43509</v>
      </c>
      <c r="G525" s="1">
        <v>0</v>
      </c>
      <c r="H525">
        <v>0</v>
      </c>
      <c r="I525">
        <f t="shared" si="32"/>
        <v>0</v>
      </c>
      <c r="J525">
        <f t="shared" ref="J525:J588" si="34">+I525+J524</f>
        <v>663.10000000000014</v>
      </c>
      <c r="L525">
        <v>0</v>
      </c>
      <c r="M525">
        <f t="shared" si="33"/>
        <v>0</v>
      </c>
      <c r="N525">
        <f t="shared" ref="N525:N588" si="35">+M525+N524</f>
        <v>703.50000000000034</v>
      </c>
    </row>
    <row r="526" spans="6:14" x14ac:dyDescent="0.3">
      <c r="F526" s="37">
        <v>43510</v>
      </c>
      <c r="G526" s="1">
        <v>-13.2</v>
      </c>
      <c r="H526">
        <v>0</v>
      </c>
      <c r="I526">
        <f t="shared" si="32"/>
        <v>-13.2</v>
      </c>
      <c r="J526">
        <f t="shared" si="34"/>
        <v>649.90000000000009</v>
      </c>
      <c r="L526">
        <v>-14.1</v>
      </c>
      <c r="M526">
        <f t="shared" si="33"/>
        <v>-27.299999999999997</v>
      </c>
      <c r="N526">
        <f t="shared" si="35"/>
        <v>676.20000000000039</v>
      </c>
    </row>
    <row r="527" spans="6:14" x14ac:dyDescent="0.3">
      <c r="F527" s="37">
        <v>43511</v>
      </c>
      <c r="G527" s="1">
        <v>-5.4</v>
      </c>
      <c r="H527">
        <v>0</v>
      </c>
      <c r="I527">
        <f t="shared" si="32"/>
        <v>-5.4</v>
      </c>
      <c r="J527">
        <f t="shared" si="34"/>
        <v>644.50000000000011</v>
      </c>
      <c r="L527">
        <v>-8</v>
      </c>
      <c r="M527">
        <f t="shared" si="33"/>
        <v>-13.4</v>
      </c>
      <c r="N527">
        <f t="shared" si="35"/>
        <v>662.80000000000041</v>
      </c>
    </row>
    <row r="528" spans="6:14" x14ac:dyDescent="0.3">
      <c r="F528" s="37">
        <v>43514</v>
      </c>
      <c r="G528" s="1">
        <v>6.5</v>
      </c>
      <c r="H528">
        <v>0</v>
      </c>
      <c r="I528">
        <f t="shared" si="32"/>
        <v>6.5</v>
      </c>
      <c r="J528">
        <f t="shared" si="34"/>
        <v>651.00000000000011</v>
      </c>
      <c r="L528">
        <v>0</v>
      </c>
      <c r="M528">
        <f t="shared" si="33"/>
        <v>6.5</v>
      </c>
      <c r="N528">
        <f t="shared" si="35"/>
        <v>669.30000000000041</v>
      </c>
    </row>
    <row r="529" spans="6:14" x14ac:dyDescent="0.3">
      <c r="F529" s="37">
        <v>43515</v>
      </c>
      <c r="G529" s="1">
        <v>0</v>
      </c>
      <c r="H529">
        <v>0</v>
      </c>
      <c r="I529">
        <f t="shared" si="32"/>
        <v>0</v>
      </c>
      <c r="J529">
        <f t="shared" si="34"/>
        <v>651.00000000000011</v>
      </c>
      <c r="L529">
        <v>0</v>
      </c>
      <c r="M529">
        <f t="shared" si="33"/>
        <v>0</v>
      </c>
      <c r="N529">
        <f t="shared" si="35"/>
        <v>669.30000000000041</v>
      </c>
    </row>
    <row r="530" spans="6:14" x14ac:dyDescent="0.3">
      <c r="F530" s="37">
        <v>43516</v>
      </c>
      <c r="G530" s="1">
        <v>0</v>
      </c>
      <c r="H530">
        <v>0</v>
      </c>
      <c r="I530">
        <f t="shared" si="32"/>
        <v>0</v>
      </c>
      <c r="J530">
        <f t="shared" si="34"/>
        <v>651.00000000000011</v>
      </c>
      <c r="L530">
        <v>0</v>
      </c>
      <c r="M530">
        <f t="shared" si="33"/>
        <v>0</v>
      </c>
      <c r="N530">
        <f t="shared" si="35"/>
        <v>669.30000000000041</v>
      </c>
    </row>
    <row r="531" spans="6:14" x14ac:dyDescent="0.3">
      <c r="F531" s="37">
        <v>43517</v>
      </c>
      <c r="G531" s="1">
        <v>22</v>
      </c>
      <c r="H531">
        <v>0</v>
      </c>
      <c r="I531">
        <f t="shared" si="32"/>
        <v>22</v>
      </c>
      <c r="J531">
        <f t="shared" si="34"/>
        <v>673.00000000000011</v>
      </c>
      <c r="L531">
        <v>-12.2</v>
      </c>
      <c r="M531">
        <f t="shared" si="33"/>
        <v>9.8000000000000007</v>
      </c>
      <c r="N531">
        <f t="shared" si="35"/>
        <v>679.10000000000036</v>
      </c>
    </row>
    <row r="532" spans="6:14" x14ac:dyDescent="0.3">
      <c r="F532" s="37">
        <v>43518</v>
      </c>
      <c r="G532" s="1">
        <v>0</v>
      </c>
      <c r="H532">
        <v>0</v>
      </c>
      <c r="I532">
        <f t="shared" si="32"/>
        <v>0</v>
      </c>
      <c r="J532">
        <f t="shared" si="34"/>
        <v>673.00000000000011</v>
      </c>
      <c r="L532">
        <v>4.7</v>
      </c>
      <c r="M532">
        <f t="shared" si="33"/>
        <v>4.7</v>
      </c>
      <c r="N532">
        <f t="shared" si="35"/>
        <v>683.80000000000041</v>
      </c>
    </row>
    <row r="533" spans="6:14" x14ac:dyDescent="0.3">
      <c r="F533" s="37">
        <v>43521</v>
      </c>
      <c r="G533" s="1">
        <v>0</v>
      </c>
      <c r="H533">
        <v>-15</v>
      </c>
      <c r="I533">
        <f t="shared" si="32"/>
        <v>-15</v>
      </c>
      <c r="J533">
        <f t="shared" si="34"/>
        <v>658.00000000000011</v>
      </c>
      <c r="L533">
        <v>-11</v>
      </c>
      <c r="M533">
        <f t="shared" si="33"/>
        <v>-11</v>
      </c>
      <c r="N533">
        <f t="shared" si="35"/>
        <v>672.80000000000041</v>
      </c>
    </row>
    <row r="534" spans="6:14" x14ac:dyDescent="0.3">
      <c r="F534" s="37">
        <v>43522</v>
      </c>
      <c r="G534" s="1">
        <v>-17</v>
      </c>
      <c r="H534">
        <v>0</v>
      </c>
      <c r="I534">
        <f t="shared" si="32"/>
        <v>-17</v>
      </c>
      <c r="J534">
        <f t="shared" si="34"/>
        <v>641.00000000000011</v>
      </c>
      <c r="L534">
        <v>-10.5</v>
      </c>
      <c r="M534">
        <f t="shared" si="33"/>
        <v>-27.5</v>
      </c>
      <c r="N534">
        <f t="shared" si="35"/>
        <v>645.30000000000041</v>
      </c>
    </row>
    <row r="535" spans="6:14" x14ac:dyDescent="0.3">
      <c r="F535" s="37">
        <v>43523</v>
      </c>
      <c r="G535" s="1">
        <v>0</v>
      </c>
      <c r="H535">
        <v>0</v>
      </c>
      <c r="I535">
        <f t="shared" si="32"/>
        <v>0</v>
      </c>
      <c r="J535">
        <f t="shared" si="34"/>
        <v>641.00000000000011</v>
      </c>
      <c r="L535">
        <v>10</v>
      </c>
      <c r="M535">
        <f t="shared" si="33"/>
        <v>10</v>
      </c>
      <c r="N535">
        <f t="shared" si="35"/>
        <v>655.30000000000041</v>
      </c>
    </row>
    <row r="536" spans="6:14" x14ac:dyDescent="0.3">
      <c r="F536" s="37">
        <v>43524</v>
      </c>
      <c r="G536" s="1">
        <v>0</v>
      </c>
      <c r="H536">
        <v>4.0999999999999996</v>
      </c>
      <c r="I536">
        <f t="shared" si="32"/>
        <v>4.0999999999999996</v>
      </c>
      <c r="J536">
        <f t="shared" si="34"/>
        <v>645.10000000000014</v>
      </c>
      <c r="L536">
        <v>0</v>
      </c>
      <c r="M536">
        <f t="shared" si="33"/>
        <v>0</v>
      </c>
      <c r="N536">
        <f t="shared" si="35"/>
        <v>655.30000000000041</v>
      </c>
    </row>
    <row r="537" spans="6:14" x14ac:dyDescent="0.3">
      <c r="F537" s="37">
        <v>43528</v>
      </c>
      <c r="G537" s="1">
        <v>-0.7</v>
      </c>
      <c r="H537">
        <v>-9.6999999999999993</v>
      </c>
      <c r="I537">
        <f t="shared" si="32"/>
        <v>-10.399999999999999</v>
      </c>
      <c r="J537">
        <f t="shared" si="34"/>
        <v>634.70000000000016</v>
      </c>
      <c r="L537">
        <v>-6.7</v>
      </c>
      <c r="M537">
        <f t="shared" si="33"/>
        <v>-7.4</v>
      </c>
      <c r="N537">
        <f t="shared" si="35"/>
        <v>647.90000000000043</v>
      </c>
    </row>
    <row r="538" spans="6:14" x14ac:dyDescent="0.3">
      <c r="F538" s="37">
        <v>43529</v>
      </c>
      <c r="G538" s="1">
        <v>0</v>
      </c>
      <c r="H538">
        <v>0</v>
      </c>
      <c r="I538">
        <f t="shared" si="32"/>
        <v>0</v>
      </c>
      <c r="J538">
        <f t="shared" si="34"/>
        <v>634.70000000000016</v>
      </c>
      <c r="L538">
        <v>-11.8</v>
      </c>
      <c r="M538">
        <f t="shared" si="33"/>
        <v>-11.8</v>
      </c>
      <c r="N538">
        <f t="shared" si="35"/>
        <v>636.10000000000048</v>
      </c>
    </row>
    <row r="539" spans="6:14" x14ac:dyDescent="0.3">
      <c r="F539" s="37">
        <v>43530</v>
      </c>
      <c r="G539" s="1">
        <v>0</v>
      </c>
      <c r="H539">
        <v>-2</v>
      </c>
      <c r="I539">
        <f t="shared" si="32"/>
        <v>-2</v>
      </c>
      <c r="J539">
        <f t="shared" si="34"/>
        <v>632.70000000000016</v>
      </c>
      <c r="L539">
        <v>0</v>
      </c>
      <c r="M539">
        <f t="shared" si="33"/>
        <v>0</v>
      </c>
      <c r="N539">
        <f t="shared" si="35"/>
        <v>636.10000000000048</v>
      </c>
    </row>
    <row r="540" spans="6:14" x14ac:dyDescent="0.3">
      <c r="F540" s="37">
        <v>43531</v>
      </c>
      <c r="G540" s="1">
        <v>0</v>
      </c>
      <c r="H540">
        <v>-12</v>
      </c>
      <c r="I540">
        <f t="shared" si="32"/>
        <v>-12</v>
      </c>
      <c r="J540">
        <f t="shared" si="34"/>
        <v>620.70000000000016</v>
      </c>
      <c r="L540">
        <v>-5.6</v>
      </c>
      <c r="M540">
        <f t="shared" si="33"/>
        <v>-5.6</v>
      </c>
      <c r="N540">
        <f t="shared" si="35"/>
        <v>630.50000000000045</v>
      </c>
    </row>
    <row r="541" spans="6:14" x14ac:dyDescent="0.3">
      <c r="F541" s="37">
        <v>43532</v>
      </c>
      <c r="G541" s="1">
        <v>0</v>
      </c>
      <c r="H541">
        <v>1</v>
      </c>
      <c r="I541">
        <f t="shared" si="32"/>
        <v>1</v>
      </c>
      <c r="J541">
        <f t="shared" si="34"/>
        <v>621.70000000000016</v>
      </c>
      <c r="L541">
        <v>4.7</v>
      </c>
      <c r="M541">
        <f t="shared" si="33"/>
        <v>4.7</v>
      </c>
      <c r="N541">
        <f t="shared" si="35"/>
        <v>635.2000000000005</v>
      </c>
    </row>
    <row r="542" spans="6:14" x14ac:dyDescent="0.3">
      <c r="F542" s="37">
        <v>43535</v>
      </c>
      <c r="G542" s="1">
        <v>0</v>
      </c>
      <c r="H542">
        <v>0</v>
      </c>
      <c r="I542">
        <f t="shared" si="32"/>
        <v>0</v>
      </c>
      <c r="J542">
        <f t="shared" si="34"/>
        <v>621.70000000000016</v>
      </c>
      <c r="L542">
        <v>0</v>
      </c>
      <c r="M542">
        <f t="shared" si="33"/>
        <v>0</v>
      </c>
      <c r="N542">
        <f t="shared" si="35"/>
        <v>635.2000000000005</v>
      </c>
    </row>
    <row r="543" spans="6:14" x14ac:dyDescent="0.3">
      <c r="F543" s="37">
        <v>43536</v>
      </c>
      <c r="G543" s="1">
        <v>0</v>
      </c>
      <c r="H543">
        <v>0</v>
      </c>
      <c r="I543">
        <f t="shared" si="32"/>
        <v>0</v>
      </c>
      <c r="J543">
        <f t="shared" si="34"/>
        <v>621.70000000000016</v>
      </c>
      <c r="L543">
        <v>0</v>
      </c>
      <c r="M543">
        <f t="shared" si="33"/>
        <v>0</v>
      </c>
      <c r="N543">
        <f t="shared" si="35"/>
        <v>635.2000000000005</v>
      </c>
    </row>
    <row r="544" spans="6:14" x14ac:dyDescent="0.3">
      <c r="F544" s="37">
        <v>43537</v>
      </c>
      <c r="G544" s="1">
        <v>0</v>
      </c>
      <c r="H544">
        <v>0</v>
      </c>
      <c r="I544">
        <f t="shared" si="32"/>
        <v>0</v>
      </c>
      <c r="J544">
        <f t="shared" si="34"/>
        <v>621.70000000000016</v>
      </c>
      <c r="L544">
        <v>-8</v>
      </c>
      <c r="M544">
        <f t="shared" si="33"/>
        <v>-8</v>
      </c>
      <c r="N544">
        <f t="shared" si="35"/>
        <v>627.2000000000005</v>
      </c>
    </row>
    <row r="545" spans="6:14" x14ac:dyDescent="0.3">
      <c r="F545" s="37">
        <v>43538</v>
      </c>
      <c r="G545" s="1">
        <v>-7.1</v>
      </c>
      <c r="H545">
        <v>0</v>
      </c>
      <c r="I545">
        <f t="shared" si="32"/>
        <v>-7.1</v>
      </c>
      <c r="J545">
        <f t="shared" si="34"/>
        <v>614.60000000000014</v>
      </c>
      <c r="L545">
        <v>0</v>
      </c>
      <c r="M545">
        <f t="shared" si="33"/>
        <v>-7.1</v>
      </c>
      <c r="N545">
        <f t="shared" si="35"/>
        <v>620.10000000000048</v>
      </c>
    </row>
    <row r="546" spans="6:14" x14ac:dyDescent="0.3">
      <c r="F546" s="37">
        <v>43539</v>
      </c>
      <c r="G546" s="1">
        <v>0</v>
      </c>
      <c r="H546">
        <v>0</v>
      </c>
      <c r="I546">
        <f t="shared" si="32"/>
        <v>0</v>
      </c>
      <c r="J546">
        <f t="shared" si="34"/>
        <v>614.60000000000014</v>
      </c>
      <c r="L546">
        <v>0</v>
      </c>
      <c r="M546">
        <f t="shared" si="33"/>
        <v>0</v>
      </c>
      <c r="N546">
        <f t="shared" si="35"/>
        <v>620.10000000000048</v>
      </c>
    </row>
    <row r="547" spans="6:14" x14ac:dyDescent="0.3">
      <c r="F547" s="37">
        <v>43542</v>
      </c>
      <c r="G547" s="1">
        <v>0</v>
      </c>
      <c r="H547">
        <v>0</v>
      </c>
      <c r="I547">
        <f t="shared" si="32"/>
        <v>0</v>
      </c>
      <c r="J547">
        <f t="shared" si="34"/>
        <v>614.60000000000014</v>
      </c>
      <c r="L547">
        <v>0</v>
      </c>
      <c r="M547">
        <f t="shared" si="33"/>
        <v>0</v>
      </c>
      <c r="N547">
        <f t="shared" si="35"/>
        <v>620.10000000000048</v>
      </c>
    </row>
    <row r="548" spans="6:14" x14ac:dyDescent="0.3">
      <c r="F548" s="37">
        <v>43543</v>
      </c>
      <c r="G548" s="1">
        <v>0</v>
      </c>
      <c r="H548">
        <v>8.1</v>
      </c>
      <c r="I548">
        <f t="shared" si="32"/>
        <v>8.1</v>
      </c>
      <c r="J548">
        <f t="shared" si="34"/>
        <v>622.70000000000016</v>
      </c>
      <c r="L548">
        <v>0</v>
      </c>
      <c r="M548">
        <f t="shared" si="33"/>
        <v>0</v>
      </c>
      <c r="N548">
        <f t="shared" si="35"/>
        <v>620.10000000000048</v>
      </c>
    </row>
    <row r="549" spans="6:14" x14ac:dyDescent="0.3">
      <c r="F549" s="37">
        <v>43544</v>
      </c>
      <c r="G549" s="1">
        <v>0</v>
      </c>
      <c r="H549">
        <v>-22</v>
      </c>
      <c r="I549">
        <f t="shared" si="32"/>
        <v>-22</v>
      </c>
      <c r="J549">
        <f t="shared" si="34"/>
        <v>600.70000000000016</v>
      </c>
      <c r="L549">
        <v>-7.7</v>
      </c>
      <c r="M549">
        <f t="shared" si="33"/>
        <v>-7.7</v>
      </c>
      <c r="N549">
        <f t="shared" si="35"/>
        <v>612.40000000000043</v>
      </c>
    </row>
    <row r="550" spans="6:14" x14ac:dyDescent="0.3">
      <c r="F550" s="37">
        <v>43545</v>
      </c>
      <c r="G550" s="1">
        <v>0</v>
      </c>
      <c r="H550">
        <v>-3</v>
      </c>
      <c r="I550">
        <f t="shared" si="32"/>
        <v>-3</v>
      </c>
      <c r="J550">
        <f t="shared" si="34"/>
        <v>597.70000000000016</v>
      </c>
      <c r="L550">
        <v>3.8</v>
      </c>
      <c r="M550">
        <f t="shared" si="33"/>
        <v>3.8</v>
      </c>
      <c r="N550">
        <f t="shared" si="35"/>
        <v>616.20000000000039</v>
      </c>
    </row>
    <row r="551" spans="6:14" x14ac:dyDescent="0.3">
      <c r="F551" s="37">
        <v>43546</v>
      </c>
      <c r="G551" s="1">
        <v>-6</v>
      </c>
      <c r="H551">
        <v>0</v>
      </c>
      <c r="I551">
        <f t="shared" si="32"/>
        <v>-6</v>
      </c>
      <c r="J551">
        <f t="shared" si="34"/>
        <v>591.70000000000016</v>
      </c>
      <c r="L551">
        <v>-12.8</v>
      </c>
      <c r="M551">
        <f t="shared" si="33"/>
        <v>-18.8</v>
      </c>
      <c r="N551">
        <f t="shared" si="35"/>
        <v>597.40000000000043</v>
      </c>
    </row>
    <row r="552" spans="6:14" x14ac:dyDescent="0.3">
      <c r="F552" s="37">
        <v>43549</v>
      </c>
      <c r="G552" s="1">
        <v>0</v>
      </c>
      <c r="H552">
        <v>-21</v>
      </c>
      <c r="I552">
        <f t="shared" si="32"/>
        <v>-21</v>
      </c>
      <c r="J552">
        <f t="shared" si="34"/>
        <v>570.70000000000016</v>
      </c>
      <c r="L552">
        <v>-18</v>
      </c>
      <c r="M552">
        <f t="shared" si="33"/>
        <v>-18</v>
      </c>
      <c r="N552">
        <f t="shared" si="35"/>
        <v>579.40000000000043</v>
      </c>
    </row>
    <row r="553" spans="6:14" x14ac:dyDescent="0.3">
      <c r="F553" s="37">
        <v>43550</v>
      </c>
      <c r="G553" s="1">
        <v>0.4</v>
      </c>
      <c r="H553">
        <v>0</v>
      </c>
      <c r="I553">
        <f t="shared" si="32"/>
        <v>0.4</v>
      </c>
      <c r="J553">
        <f t="shared" si="34"/>
        <v>571.10000000000014</v>
      </c>
      <c r="L553">
        <v>0</v>
      </c>
      <c r="M553">
        <f t="shared" si="33"/>
        <v>0.4</v>
      </c>
      <c r="N553">
        <f t="shared" si="35"/>
        <v>579.80000000000041</v>
      </c>
    </row>
    <row r="554" spans="6:14" x14ac:dyDescent="0.3">
      <c r="F554" s="37">
        <v>43551</v>
      </c>
      <c r="G554" s="1">
        <v>0</v>
      </c>
      <c r="H554">
        <v>13</v>
      </c>
      <c r="I554">
        <f t="shared" si="32"/>
        <v>13</v>
      </c>
      <c r="J554">
        <f t="shared" si="34"/>
        <v>584.10000000000014</v>
      </c>
      <c r="L554">
        <v>15.5</v>
      </c>
      <c r="M554">
        <f t="shared" si="33"/>
        <v>15.5</v>
      </c>
      <c r="N554">
        <f t="shared" si="35"/>
        <v>595.30000000000041</v>
      </c>
    </row>
    <row r="555" spans="6:14" x14ac:dyDescent="0.3">
      <c r="F555" s="37">
        <v>43552</v>
      </c>
      <c r="G555" s="1">
        <v>0</v>
      </c>
      <c r="H555">
        <v>0</v>
      </c>
      <c r="I555">
        <f t="shared" si="32"/>
        <v>0</v>
      </c>
      <c r="J555">
        <f t="shared" si="34"/>
        <v>584.10000000000014</v>
      </c>
      <c r="L555">
        <v>11.1</v>
      </c>
      <c r="M555">
        <f t="shared" si="33"/>
        <v>11.1</v>
      </c>
      <c r="N555">
        <f t="shared" si="35"/>
        <v>606.40000000000043</v>
      </c>
    </row>
    <row r="556" spans="6:14" x14ac:dyDescent="0.3">
      <c r="F556" s="37">
        <v>43553</v>
      </c>
      <c r="G556" s="1">
        <v>0</v>
      </c>
      <c r="H556">
        <v>-20</v>
      </c>
      <c r="I556">
        <f t="shared" si="32"/>
        <v>-20</v>
      </c>
      <c r="J556">
        <f t="shared" si="34"/>
        <v>564.10000000000014</v>
      </c>
      <c r="L556">
        <v>0</v>
      </c>
      <c r="M556">
        <f t="shared" si="33"/>
        <v>0</v>
      </c>
      <c r="N556">
        <f t="shared" si="35"/>
        <v>606.40000000000043</v>
      </c>
    </row>
    <row r="557" spans="6:14" x14ac:dyDescent="0.3">
      <c r="F557" s="37">
        <v>43556</v>
      </c>
      <c r="G557" s="1">
        <v>11</v>
      </c>
      <c r="H557">
        <v>0</v>
      </c>
      <c r="I557">
        <f t="shared" si="32"/>
        <v>11</v>
      </c>
      <c r="J557">
        <f t="shared" si="34"/>
        <v>575.10000000000014</v>
      </c>
      <c r="L557">
        <v>0</v>
      </c>
      <c r="M557">
        <f t="shared" si="33"/>
        <v>11</v>
      </c>
      <c r="N557">
        <f t="shared" si="35"/>
        <v>617.40000000000043</v>
      </c>
    </row>
    <row r="558" spans="6:14" x14ac:dyDescent="0.3">
      <c r="F558" s="37">
        <v>43557</v>
      </c>
      <c r="G558" s="1">
        <v>0</v>
      </c>
      <c r="H558">
        <v>23</v>
      </c>
      <c r="I558">
        <f t="shared" si="32"/>
        <v>23</v>
      </c>
      <c r="J558">
        <f t="shared" si="34"/>
        <v>598.10000000000014</v>
      </c>
      <c r="L558">
        <v>19.100000000000001</v>
      </c>
      <c r="M558">
        <f t="shared" si="33"/>
        <v>19.100000000000001</v>
      </c>
      <c r="N558">
        <f t="shared" si="35"/>
        <v>636.50000000000045</v>
      </c>
    </row>
    <row r="559" spans="6:14" x14ac:dyDescent="0.3">
      <c r="F559" s="37">
        <v>43558</v>
      </c>
      <c r="G559" s="1">
        <v>0</v>
      </c>
      <c r="H559">
        <v>0</v>
      </c>
      <c r="I559">
        <f t="shared" si="32"/>
        <v>0</v>
      </c>
      <c r="J559">
        <f t="shared" si="34"/>
        <v>598.10000000000014</v>
      </c>
      <c r="L559">
        <v>0</v>
      </c>
      <c r="M559">
        <f t="shared" si="33"/>
        <v>0</v>
      </c>
      <c r="N559">
        <f t="shared" si="35"/>
        <v>636.50000000000045</v>
      </c>
    </row>
    <row r="560" spans="6:14" x14ac:dyDescent="0.3">
      <c r="F560" s="37">
        <v>43559</v>
      </c>
      <c r="G560" s="1">
        <v>0</v>
      </c>
      <c r="H560">
        <v>6.3</v>
      </c>
      <c r="I560">
        <f t="shared" si="32"/>
        <v>6.3</v>
      </c>
      <c r="J560">
        <f t="shared" si="34"/>
        <v>604.40000000000009</v>
      </c>
      <c r="L560">
        <v>0</v>
      </c>
      <c r="M560">
        <f t="shared" si="33"/>
        <v>0</v>
      </c>
      <c r="N560">
        <f t="shared" si="35"/>
        <v>636.50000000000045</v>
      </c>
    </row>
    <row r="561" spans="6:14" x14ac:dyDescent="0.3">
      <c r="F561" s="37">
        <v>43560</v>
      </c>
      <c r="G561" s="1">
        <v>-0.9</v>
      </c>
      <c r="H561">
        <v>0</v>
      </c>
      <c r="I561">
        <f t="shared" si="32"/>
        <v>-0.9</v>
      </c>
      <c r="J561">
        <f t="shared" si="34"/>
        <v>603.50000000000011</v>
      </c>
      <c r="L561">
        <v>0</v>
      </c>
      <c r="M561">
        <f t="shared" si="33"/>
        <v>-0.9</v>
      </c>
      <c r="N561">
        <f t="shared" si="35"/>
        <v>635.60000000000048</v>
      </c>
    </row>
    <row r="562" spans="6:14" x14ac:dyDescent="0.3">
      <c r="F562" s="37">
        <v>43563</v>
      </c>
      <c r="G562" s="1">
        <v>0</v>
      </c>
      <c r="H562">
        <v>-22</v>
      </c>
      <c r="I562">
        <f t="shared" si="32"/>
        <v>-22</v>
      </c>
      <c r="J562">
        <f t="shared" si="34"/>
        <v>581.50000000000011</v>
      </c>
      <c r="L562">
        <v>-10</v>
      </c>
      <c r="M562">
        <f t="shared" si="33"/>
        <v>-10</v>
      </c>
      <c r="N562">
        <f t="shared" si="35"/>
        <v>625.60000000000048</v>
      </c>
    </row>
    <row r="563" spans="6:14" x14ac:dyDescent="0.3">
      <c r="F563" s="37">
        <v>43564</v>
      </c>
      <c r="G563" s="1">
        <v>0</v>
      </c>
      <c r="H563">
        <v>0</v>
      </c>
      <c r="I563">
        <f t="shared" si="32"/>
        <v>0</v>
      </c>
      <c r="J563">
        <f t="shared" si="34"/>
        <v>581.50000000000011</v>
      </c>
      <c r="L563">
        <v>0</v>
      </c>
      <c r="M563">
        <f t="shared" si="33"/>
        <v>0</v>
      </c>
      <c r="N563">
        <f t="shared" si="35"/>
        <v>625.60000000000048</v>
      </c>
    </row>
    <row r="564" spans="6:14" x14ac:dyDescent="0.3">
      <c r="F564" s="37">
        <v>43565</v>
      </c>
      <c r="G564" s="1">
        <v>0</v>
      </c>
      <c r="H564">
        <v>0</v>
      </c>
      <c r="I564">
        <f t="shared" si="32"/>
        <v>0</v>
      </c>
      <c r="J564">
        <f t="shared" si="34"/>
        <v>581.50000000000011</v>
      </c>
      <c r="L564">
        <v>-8</v>
      </c>
      <c r="M564">
        <f t="shared" si="33"/>
        <v>-8</v>
      </c>
      <c r="N564">
        <f t="shared" si="35"/>
        <v>617.60000000000048</v>
      </c>
    </row>
    <row r="565" spans="6:14" x14ac:dyDescent="0.3">
      <c r="F565" s="37">
        <v>43566</v>
      </c>
      <c r="G565" s="1">
        <v>0</v>
      </c>
      <c r="H565">
        <v>0</v>
      </c>
      <c r="I565">
        <f t="shared" si="32"/>
        <v>0</v>
      </c>
      <c r="J565">
        <f t="shared" si="34"/>
        <v>581.50000000000011</v>
      </c>
      <c r="L565">
        <v>0</v>
      </c>
      <c r="M565">
        <f t="shared" si="33"/>
        <v>0</v>
      </c>
      <c r="N565">
        <f t="shared" si="35"/>
        <v>617.60000000000048</v>
      </c>
    </row>
    <row r="566" spans="6:14" x14ac:dyDescent="0.3">
      <c r="F566" s="37">
        <v>43567</v>
      </c>
      <c r="G566" s="1">
        <v>0</v>
      </c>
      <c r="H566">
        <v>0</v>
      </c>
      <c r="I566">
        <f t="shared" si="32"/>
        <v>0</v>
      </c>
      <c r="J566">
        <f t="shared" si="34"/>
        <v>581.50000000000011</v>
      </c>
      <c r="L566">
        <v>0</v>
      </c>
      <c r="M566">
        <f t="shared" si="33"/>
        <v>0</v>
      </c>
      <c r="N566">
        <f t="shared" si="35"/>
        <v>617.60000000000048</v>
      </c>
    </row>
    <row r="567" spans="6:14" x14ac:dyDescent="0.3">
      <c r="F567" s="37">
        <v>43570</v>
      </c>
      <c r="G567" s="1">
        <v>-2</v>
      </c>
      <c r="H567">
        <v>0</v>
      </c>
      <c r="I567">
        <f t="shared" si="32"/>
        <v>-2</v>
      </c>
      <c r="J567">
        <f t="shared" si="34"/>
        <v>579.50000000000011</v>
      </c>
      <c r="L567">
        <v>0</v>
      </c>
      <c r="M567">
        <f t="shared" si="33"/>
        <v>-2</v>
      </c>
      <c r="N567">
        <f t="shared" si="35"/>
        <v>615.60000000000048</v>
      </c>
    </row>
    <row r="568" spans="6:14" x14ac:dyDescent="0.3">
      <c r="F568" s="37">
        <v>43571</v>
      </c>
      <c r="G568" s="1">
        <v>4</v>
      </c>
      <c r="H568">
        <v>0</v>
      </c>
      <c r="I568">
        <f t="shared" si="32"/>
        <v>4</v>
      </c>
      <c r="J568">
        <f t="shared" si="34"/>
        <v>583.50000000000011</v>
      </c>
      <c r="L568">
        <v>-10</v>
      </c>
      <c r="M568">
        <f t="shared" si="33"/>
        <v>-6</v>
      </c>
      <c r="N568">
        <f t="shared" si="35"/>
        <v>609.60000000000048</v>
      </c>
    </row>
    <row r="569" spans="6:14" x14ac:dyDescent="0.3">
      <c r="F569" s="37">
        <v>43572</v>
      </c>
      <c r="G569" s="1">
        <v>0</v>
      </c>
      <c r="H569">
        <v>0</v>
      </c>
      <c r="I569">
        <f t="shared" si="32"/>
        <v>0</v>
      </c>
      <c r="J569">
        <f t="shared" si="34"/>
        <v>583.50000000000011</v>
      </c>
      <c r="L569">
        <v>0</v>
      </c>
      <c r="M569">
        <f t="shared" si="33"/>
        <v>0</v>
      </c>
      <c r="N569">
        <f t="shared" si="35"/>
        <v>609.60000000000048</v>
      </c>
    </row>
    <row r="570" spans="6:14" x14ac:dyDescent="0.3">
      <c r="F570" s="37">
        <v>43573</v>
      </c>
      <c r="G570" s="1">
        <v>0</v>
      </c>
      <c r="H570">
        <v>-2.2000000000000002</v>
      </c>
      <c r="I570">
        <f t="shared" si="32"/>
        <v>-2.2000000000000002</v>
      </c>
      <c r="J570">
        <f t="shared" si="34"/>
        <v>581.30000000000007</v>
      </c>
      <c r="L570">
        <v>19</v>
      </c>
      <c r="M570">
        <f t="shared" si="33"/>
        <v>19</v>
      </c>
      <c r="N570">
        <f t="shared" si="35"/>
        <v>628.60000000000048</v>
      </c>
    </row>
    <row r="571" spans="6:14" x14ac:dyDescent="0.3">
      <c r="F571" s="37">
        <v>43574</v>
      </c>
      <c r="G571" s="1">
        <v>0</v>
      </c>
      <c r="H571">
        <v>0</v>
      </c>
      <c r="I571">
        <f t="shared" si="32"/>
        <v>0</v>
      </c>
      <c r="J571">
        <f t="shared" si="34"/>
        <v>581.30000000000007</v>
      </c>
      <c r="L571">
        <v>0</v>
      </c>
      <c r="M571">
        <f t="shared" si="33"/>
        <v>0</v>
      </c>
      <c r="N571">
        <f t="shared" si="35"/>
        <v>628.60000000000048</v>
      </c>
    </row>
    <row r="572" spans="6:14" x14ac:dyDescent="0.3">
      <c r="F572" s="37">
        <v>43577</v>
      </c>
      <c r="G572" s="1">
        <v>5</v>
      </c>
      <c r="H572">
        <v>0</v>
      </c>
      <c r="I572">
        <f t="shared" si="32"/>
        <v>5</v>
      </c>
      <c r="J572">
        <f t="shared" si="34"/>
        <v>586.30000000000007</v>
      </c>
      <c r="L572">
        <v>0</v>
      </c>
      <c r="M572">
        <f t="shared" si="33"/>
        <v>5</v>
      </c>
      <c r="N572">
        <f t="shared" si="35"/>
        <v>633.60000000000048</v>
      </c>
    </row>
    <row r="573" spans="6:14" x14ac:dyDescent="0.3">
      <c r="F573" s="37">
        <v>43578</v>
      </c>
      <c r="G573" s="1">
        <v>0</v>
      </c>
      <c r="H573">
        <v>0</v>
      </c>
      <c r="I573">
        <f t="shared" si="32"/>
        <v>0</v>
      </c>
      <c r="J573">
        <f t="shared" si="34"/>
        <v>586.30000000000007</v>
      </c>
      <c r="L573">
        <v>-13.8</v>
      </c>
      <c r="M573">
        <f t="shared" si="33"/>
        <v>-13.8</v>
      </c>
      <c r="N573">
        <f t="shared" si="35"/>
        <v>619.80000000000052</v>
      </c>
    </row>
    <row r="574" spans="6:14" x14ac:dyDescent="0.3">
      <c r="F574" s="37">
        <v>43579</v>
      </c>
      <c r="G574" s="1">
        <v>0</v>
      </c>
      <c r="H574">
        <v>0</v>
      </c>
      <c r="I574">
        <f t="shared" si="32"/>
        <v>0</v>
      </c>
      <c r="J574">
        <f t="shared" si="34"/>
        <v>586.30000000000007</v>
      </c>
      <c r="L574">
        <v>0.9</v>
      </c>
      <c r="M574">
        <f t="shared" si="33"/>
        <v>0.9</v>
      </c>
      <c r="N574">
        <f t="shared" si="35"/>
        <v>620.7000000000005</v>
      </c>
    </row>
    <row r="575" spans="6:14" x14ac:dyDescent="0.3">
      <c r="F575" s="37">
        <v>43580</v>
      </c>
      <c r="G575" s="1">
        <v>10.5</v>
      </c>
      <c r="H575">
        <v>0</v>
      </c>
      <c r="I575">
        <f t="shared" si="32"/>
        <v>10.5</v>
      </c>
      <c r="J575">
        <f t="shared" si="34"/>
        <v>596.80000000000007</v>
      </c>
      <c r="L575">
        <v>0</v>
      </c>
      <c r="M575">
        <f t="shared" si="33"/>
        <v>10.5</v>
      </c>
      <c r="N575">
        <f t="shared" si="35"/>
        <v>631.2000000000005</v>
      </c>
    </row>
    <row r="576" spans="6:14" x14ac:dyDescent="0.3">
      <c r="F576" s="37">
        <v>43581</v>
      </c>
      <c r="G576" s="1">
        <v>0</v>
      </c>
      <c r="H576">
        <v>0</v>
      </c>
      <c r="I576">
        <f t="shared" si="32"/>
        <v>0</v>
      </c>
      <c r="J576">
        <f t="shared" si="34"/>
        <v>596.80000000000007</v>
      </c>
      <c r="L576">
        <v>0</v>
      </c>
      <c r="M576">
        <f t="shared" si="33"/>
        <v>0</v>
      </c>
      <c r="N576">
        <f t="shared" si="35"/>
        <v>631.2000000000005</v>
      </c>
    </row>
    <row r="577" spans="6:14" x14ac:dyDescent="0.3">
      <c r="F577" s="37">
        <v>43584</v>
      </c>
      <c r="G577" s="1">
        <v>0</v>
      </c>
      <c r="H577">
        <v>-5</v>
      </c>
      <c r="I577">
        <f t="shared" si="32"/>
        <v>-5</v>
      </c>
      <c r="J577">
        <f t="shared" si="34"/>
        <v>591.80000000000007</v>
      </c>
      <c r="L577">
        <v>0</v>
      </c>
      <c r="M577">
        <f t="shared" si="33"/>
        <v>0</v>
      </c>
      <c r="N577">
        <f t="shared" si="35"/>
        <v>631.2000000000005</v>
      </c>
    </row>
    <row r="578" spans="6:14" x14ac:dyDescent="0.3">
      <c r="F578" s="37">
        <v>43585</v>
      </c>
      <c r="G578" s="1">
        <v>0</v>
      </c>
      <c r="H578">
        <v>0</v>
      </c>
      <c r="I578">
        <f t="shared" si="32"/>
        <v>0</v>
      </c>
      <c r="J578">
        <f t="shared" si="34"/>
        <v>591.80000000000007</v>
      </c>
      <c r="L578">
        <v>-0.1</v>
      </c>
      <c r="M578">
        <f t="shared" si="33"/>
        <v>-0.1</v>
      </c>
      <c r="N578">
        <f t="shared" si="35"/>
        <v>631.10000000000048</v>
      </c>
    </row>
    <row r="579" spans="6:14" x14ac:dyDescent="0.3">
      <c r="F579" s="37">
        <v>43587</v>
      </c>
      <c r="G579" s="1">
        <v>9.6999999999999993</v>
      </c>
      <c r="H579">
        <v>0</v>
      </c>
      <c r="I579">
        <f t="shared" si="32"/>
        <v>9.6999999999999993</v>
      </c>
      <c r="J579">
        <f t="shared" si="34"/>
        <v>601.50000000000011</v>
      </c>
      <c r="L579">
        <v>0</v>
      </c>
      <c r="M579">
        <f t="shared" si="33"/>
        <v>9.6999999999999993</v>
      </c>
      <c r="N579">
        <f t="shared" si="35"/>
        <v>640.80000000000052</v>
      </c>
    </row>
    <row r="580" spans="6:14" x14ac:dyDescent="0.3">
      <c r="F580" s="37">
        <v>43588</v>
      </c>
      <c r="G580" s="1">
        <v>8</v>
      </c>
      <c r="H580">
        <v>0</v>
      </c>
      <c r="I580">
        <f t="shared" si="32"/>
        <v>8</v>
      </c>
      <c r="J580">
        <f t="shared" si="34"/>
        <v>609.50000000000011</v>
      </c>
      <c r="L580">
        <v>0</v>
      </c>
      <c r="M580">
        <f t="shared" si="33"/>
        <v>8</v>
      </c>
      <c r="N580">
        <f t="shared" si="35"/>
        <v>648.80000000000052</v>
      </c>
    </row>
    <row r="581" spans="6:14" x14ac:dyDescent="0.3">
      <c r="F581" s="37">
        <v>43592</v>
      </c>
      <c r="G581" s="1">
        <v>12</v>
      </c>
      <c r="H581">
        <v>-17.600000000000001</v>
      </c>
      <c r="I581">
        <f t="shared" si="32"/>
        <v>-5.6000000000000014</v>
      </c>
      <c r="J581">
        <f t="shared" si="34"/>
        <v>603.90000000000009</v>
      </c>
      <c r="L581">
        <v>0</v>
      </c>
      <c r="M581">
        <f t="shared" si="33"/>
        <v>12</v>
      </c>
      <c r="N581">
        <f t="shared" si="35"/>
        <v>660.80000000000052</v>
      </c>
    </row>
    <row r="582" spans="6:14" x14ac:dyDescent="0.3">
      <c r="F582" s="37">
        <v>43593</v>
      </c>
      <c r="G582" s="1">
        <v>0</v>
      </c>
      <c r="H582">
        <v>0</v>
      </c>
      <c r="I582">
        <f t="shared" si="32"/>
        <v>0</v>
      </c>
      <c r="J582">
        <f t="shared" si="34"/>
        <v>603.90000000000009</v>
      </c>
      <c r="L582">
        <v>0</v>
      </c>
      <c r="M582">
        <f t="shared" si="33"/>
        <v>0</v>
      </c>
      <c r="N582">
        <f t="shared" si="35"/>
        <v>660.80000000000052</v>
      </c>
    </row>
    <row r="583" spans="6:14" x14ac:dyDescent="0.3">
      <c r="F583" s="37">
        <v>43594</v>
      </c>
      <c r="G583" s="1">
        <v>0</v>
      </c>
      <c r="H583">
        <v>-1</v>
      </c>
      <c r="I583">
        <f t="shared" si="32"/>
        <v>-1</v>
      </c>
      <c r="J583">
        <f t="shared" si="34"/>
        <v>602.90000000000009</v>
      </c>
      <c r="L583">
        <v>0</v>
      </c>
      <c r="M583">
        <f t="shared" si="33"/>
        <v>0</v>
      </c>
      <c r="N583">
        <f t="shared" si="35"/>
        <v>660.80000000000052</v>
      </c>
    </row>
    <row r="584" spans="6:14" x14ac:dyDescent="0.3">
      <c r="F584" s="37">
        <v>43595</v>
      </c>
      <c r="G584" s="1">
        <v>0</v>
      </c>
      <c r="H584">
        <v>-20</v>
      </c>
      <c r="I584">
        <f t="shared" si="32"/>
        <v>-20</v>
      </c>
      <c r="J584">
        <f t="shared" si="34"/>
        <v>582.90000000000009</v>
      </c>
      <c r="L584">
        <v>0</v>
      </c>
      <c r="M584">
        <f t="shared" si="33"/>
        <v>0</v>
      </c>
      <c r="N584">
        <f t="shared" si="35"/>
        <v>660.80000000000052</v>
      </c>
    </row>
    <row r="585" spans="6:14" x14ac:dyDescent="0.3">
      <c r="F585" s="37">
        <v>43598</v>
      </c>
      <c r="G585" s="1">
        <v>3.3</v>
      </c>
      <c r="H585">
        <v>0</v>
      </c>
      <c r="I585">
        <f t="shared" si="32"/>
        <v>3.3</v>
      </c>
      <c r="J585">
        <f t="shared" si="34"/>
        <v>586.20000000000005</v>
      </c>
      <c r="L585">
        <v>0</v>
      </c>
      <c r="M585">
        <f t="shared" si="33"/>
        <v>3.3</v>
      </c>
      <c r="N585">
        <f t="shared" si="35"/>
        <v>664.10000000000048</v>
      </c>
    </row>
    <row r="586" spans="6:14" x14ac:dyDescent="0.3">
      <c r="F586" s="37">
        <v>43599</v>
      </c>
      <c r="G586" s="1">
        <v>0</v>
      </c>
      <c r="H586">
        <v>0</v>
      </c>
      <c r="I586">
        <f t="shared" si="32"/>
        <v>0</v>
      </c>
      <c r="J586">
        <f t="shared" si="34"/>
        <v>586.20000000000005</v>
      </c>
      <c r="L586">
        <v>0</v>
      </c>
      <c r="M586">
        <f t="shared" si="33"/>
        <v>0</v>
      </c>
      <c r="N586">
        <f t="shared" si="35"/>
        <v>664.10000000000048</v>
      </c>
    </row>
    <row r="587" spans="6:14" x14ac:dyDescent="0.3">
      <c r="F587" s="37">
        <v>43600</v>
      </c>
      <c r="G587" s="1">
        <v>0</v>
      </c>
      <c r="H587">
        <v>0</v>
      </c>
      <c r="I587">
        <f t="shared" ref="I587:I650" si="36">+G587+H587</f>
        <v>0</v>
      </c>
      <c r="J587">
        <f t="shared" si="34"/>
        <v>586.20000000000005</v>
      </c>
      <c r="L587">
        <v>0</v>
      </c>
      <c r="M587">
        <f t="shared" si="33"/>
        <v>0</v>
      </c>
      <c r="N587">
        <f t="shared" si="35"/>
        <v>664.10000000000048</v>
      </c>
    </row>
    <row r="588" spans="6:14" x14ac:dyDescent="0.3">
      <c r="F588" s="37">
        <v>43601</v>
      </c>
      <c r="G588" s="1">
        <v>0</v>
      </c>
      <c r="H588">
        <v>3</v>
      </c>
      <c r="I588">
        <f t="shared" si="36"/>
        <v>3</v>
      </c>
      <c r="J588">
        <f t="shared" si="34"/>
        <v>589.20000000000005</v>
      </c>
      <c r="L588">
        <v>7</v>
      </c>
      <c r="M588">
        <f t="shared" ref="M588:M651" si="37">+G588+L588</f>
        <v>7</v>
      </c>
      <c r="N588">
        <f t="shared" si="35"/>
        <v>671.10000000000048</v>
      </c>
    </row>
    <row r="589" spans="6:14" x14ac:dyDescent="0.3">
      <c r="F589" s="37">
        <v>43602</v>
      </c>
      <c r="G589" s="1">
        <v>0</v>
      </c>
      <c r="H589">
        <v>5</v>
      </c>
      <c r="I589">
        <f t="shared" si="36"/>
        <v>5</v>
      </c>
      <c r="J589">
        <f t="shared" ref="J589:J652" si="38">+I589+J588</f>
        <v>594.20000000000005</v>
      </c>
      <c r="L589">
        <v>0</v>
      </c>
      <c r="M589">
        <f t="shared" si="37"/>
        <v>0</v>
      </c>
      <c r="N589">
        <f t="shared" ref="N589:N652" si="39">+M589+N588</f>
        <v>671.10000000000048</v>
      </c>
    </row>
    <row r="590" spans="6:14" x14ac:dyDescent="0.3">
      <c r="F590" s="37">
        <v>43605</v>
      </c>
      <c r="G590" s="1">
        <v>0</v>
      </c>
      <c r="H590">
        <v>0</v>
      </c>
      <c r="I590">
        <f t="shared" si="36"/>
        <v>0</v>
      </c>
      <c r="J590">
        <f t="shared" si="38"/>
        <v>594.20000000000005</v>
      </c>
      <c r="L590">
        <v>0</v>
      </c>
      <c r="M590">
        <f t="shared" si="37"/>
        <v>0</v>
      </c>
      <c r="N590">
        <f t="shared" si="39"/>
        <v>671.10000000000048</v>
      </c>
    </row>
    <row r="591" spans="6:14" x14ac:dyDescent="0.3">
      <c r="F591" s="37">
        <v>43606</v>
      </c>
      <c r="G591" s="1">
        <v>0</v>
      </c>
      <c r="H591">
        <v>-3.9</v>
      </c>
      <c r="I591">
        <f t="shared" si="36"/>
        <v>-3.9</v>
      </c>
      <c r="J591">
        <f t="shared" si="38"/>
        <v>590.30000000000007</v>
      </c>
      <c r="L591">
        <v>10</v>
      </c>
      <c r="M591">
        <f t="shared" si="37"/>
        <v>10</v>
      </c>
      <c r="N591">
        <f t="shared" si="39"/>
        <v>681.10000000000048</v>
      </c>
    </row>
    <row r="592" spans="6:14" x14ac:dyDescent="0.3">
      <c r="F592" s="37">
        <v>43607</v>
      </c>
      <c r="G592" s="1">
        <v>0</v>
      </c>
      <c r="H592">
        <v>0</v>
      </c>
      <c r="I592">
        <f t="shared" si="36"/>
        <v>0</v>
      </c>
      <c r="J592">
        <f t="shared" si="38"/>
        <v>590.30000000000007</v>
      </c>
      <c r="L592">
        <v>0</v>
      </c>
      <c r="M592">
        <f t="shared" si="37"/>
        <v>0</v>
      </c>
      <c r="N592">
        <f t="shared" si="39"/>
        <v>681.10000000000048</v>
      </c>
    </row>
    <row r="593" spans="6:14" x14ac:dyDescent="0.3">
      <c r="F593" s="37">
        <v>43608</v>
      </c>
      <c r="G593" s="1">
        <v>0</v>
      </c>
      <c r="H593">
        <v>1.1000000000000001</v>
      </c>
      <c r="I593">
        <f t="shared" si="36"/>
        <v>1.1000000000000001</v>
      </c>
      <c r="J593">
        <f t="shared" si="38"/>
        <v>591.40000000000009</v>
      </c>
      <c r="L593">
        <v>5</v>
      </c>
      <c r="M593">
        <f t="shared" si="37"/>
        <v>5</v>
      </c>
      <c r="N593">
        <f t="shared" si="39"/>
        <v>686.10000000000048</v>
      </c>
    </row>
    <row r="594" spans="6:14" x14ac:dyDescent="0.3">
      <c r="F594" s="37">
        <v>43609</v>
      </c>
      <c r="G594" s="1">
        <v>0</v>
      </c>
      <c r="H594">
        <v>0</v>
      </c>
      <c r="I594">
        <f t="shared" si="36"/>
        <v>0</v>
      </c>
      <c r="J594">
        <f t="shared" si="38"/>
        <v>591.40000000000009</v>
      </c>
      <c r="L594">
        <v>0</v>
      </c>
      <c r="M594">
        <f t="shared" si="37"/>
        <v>0</v>
      </c>
      <c r="N594">
        <f t="shared" si="39"/>
        <v>686.10000000000048</v>
      </c>
    </row>
    <row r="595" spans="6:14" x14ac:dyDescent="0.3">
      <c r="F595" s="37">
        <v>43612</v>
      </c>
      <c r="G595" s="1">
        <v>0</v>
      </c>
      <c r="H595">
        <v>-5</v>
      </c>
      <c r="I595">
        <f t="shared" si="36"/>
        <v>-5</v>
      </c>
      <c r="J595">
        <f t="shared" si="38"/>
        <v>586.40000000000009</v>
      </c>
      <c r="L595">
        <v>-3</v>
      </c>
      <c r="M595">
        <f t="shared" si="37"/>
        <v>-3</v>
      </c>
      <c r="N595">
        <f t="shared" si="39"/>
        <v>683.10000000000048</v>
      </c>
    </row>
    <row r="596" spans="6:14" x14ac:dyDescent="0.3">
      <c r="F596" s="37">
        <v>43613</v>
      </c>
      <c r="G596" s="1">
        <v>-13</v>
      </c>
      <c r="H596">
        <v>-13.5</v>
      </c>
      <c r="I596">
        <f t="shared" si="36"/>
        <v>-26.5</v>
      </c>
      <c r="J596">
        <f t="shared" si="38"/>
        <v>559.90000000000009</v>
      </c>
      <c r="L596">
        <v>0</v>
      </c>
      <c r="M596">
        <f t="shared" si="37"/>
        <v>-13</v>
      </c>
      <c r="N596">
        <f t="shared" si="39"/>
        <v>670.10000000000048</v>
      </c>
    </row>
    <row r="597" spans="6:14" x14ac:dyDescent="0.3">
      <c r="F597" s="37">
        <v>43614</v>
      </c>
      <c r="G597" s="1">
        <v>0</v>
      </c>
      <c r="H597">
        <v>10</v>
      </c>
      <c r="I597">
        <f t="shared" si="36"/>
        <v>10</v>
      </c>
      <c r="J597">
        <f t="shared" si="38"/>
        <v>569.90000000000009</v>
      </c>
      <c r="L597">
        <v>18.5</v>
      </c>
      <c r="M597">
        <f t="shared" si="37"/>
        <v>18.5</v>
      </c>
      <c r="N597">
        <f t="shared" si="39"/>
        <v>688.60000000000048</v>
      </c>
    </row>
    <row r="598" spans="6:14" x14ac:dyDescent="0.3">
      <c r="F598" s="37">
        <v>43615</v>
      </c>
      <c r="G598" s="1">
        <v>0</v>
      </c>
      <c r="H598">
        <v>5.4</v>
      </c>
      <c r="I598">
        <f t="shared" si="36"/>
        <v>5.4</v>
      </c>
      <c r="J598">
        <f t="shared" si="38"/>
        <v>575.30000000000007</v>
      </c>
      <c r="L598">
        <v>0</v>
      </c>
      <c r="M598">
        <f t="shared" si="37"/>
        <v>0</v>
      </c>
      <c r="N598">
        <f t="shared" si="39"/>
        <v>688.60000000000048</v>
      </c>
    </row>
    <row r="599" spans="6:14" x14ac:dyDescent="0.3">
      <c r="F599" s="37">
        <v>43616</v>
      </c>
      <c r="G599" s="1">
        <v>0</v>
      </c>
      <c r="H599">
        <v>17.8</v>
      </c>
      <c r="I599">
        <f t="shared" si="36"/>
        <v>17.8</v>
      </c>
      <c r="J599">
        <f t="shared" si="38"/>
        <v>593.1</v>
      </c>
      <c r="L599">
        <v>19.8</v>
      </c>
      <c r="M599">
        <f t="shared" si="37"/>
        <v>19.8</v>
      </c>
      <c r="N599">
        <f t="shared" si="39"/>
        <v>708.40000000000043</v>
      </c>
    </row>
    <row r="600" spans="6:14" x14ac:dyDescent="0.3">
      <c r="F600" s="37">
        <v>43619</v>
      </c>
      <c r="G600" s="1">
        <v>-7</v>
      </c>
      <c r="H600">
        <v>0</v>
      </c>
      <c r="I600">
        <f t="shared" si="36"/>
        <v>-7</v>
      </c>
      <c r="J600">
        <f t="shared" si="38"/>
        <v>586.1</v>
      </c>
      <c r="L600">
        <v>0</v>
      </c>
      <c r="M600">
        <f t="shared" si="37"/>
        <v>-7</v>
      </c>
      <c r="N600">
        <f t="shared" si="39"/>
        <v>701.40000000000043</v>
      </c>
    </row>
    <row r="601" spans="6:14" x14ac:dyDescent="0.3">
      <c r="F601" s="37">
        <v>43620</v>
      </c>
      <c r="G601" s="1">
        <v>-5.0999999999999996</v>
      </c>
      <c r="H601">
        <v>0</v>
      </c>
      <c r="I601">
        <f t="shared" si="36"/>
        <v>-5.0999999999999996</v>
      </c>
      <c r="J601">
        <f t="shared" si="38"/>
        <v>581</v>
      </c>
      <c r="L601">
        <v>0</v>
      </c>
      <c r="M601">
        <f t="shared" si="37"/>
        <v>-5.0999999999999996</v>
      </c>
      <c r="N601">
        <f t="shared" si="39"/>
        <v>696.30000000000041</v>
      </c>
    </row>
    <row r="602" spans="6:14" x14ac:dyDescent="0.3">
      <c r="F602" s="37">
        <v>43621</v>
      </c>
      <c r="G602" s="1">
        <v>0</v>
      </c>
      <c r="H602">
        <v>38.700000000000003</v>
      </c>
      <c r="I602">
        <f t="shared" si="36"/>
        <v>38.700000000000003</v>
      </c>
      <c r="J602">
        <f t="shared" si="38"/>
        <v>619.70000000000005</v>
      </c>
      <c r="L602">
        <v>42</v>
      </c>
      <c r="M602">
        <f t="shared" si="37"/>
        <v>42</v>
      </c>
      <c r="N602">
        <f t="shared" si="39"/>
        <v>738.30000000000041</v>
      </c>
    </row>
    <row r="603" spans="6:14" x14ac:dyDescent="0.3">
      <c r="F603" s="37">
        <v>43623</v>
      </c>
      <c r="G603" s="1">
        <v>0</v>
      </c>
      <c r="H603">
        <v>3</v>
      </c>
      <c r="I603">
        <f t="shared" si="36"/>
        <v>3</v>
      </c>
      <c r="J603">
        <f t="shared" si="38"/>
        <v>622.70000000000005</v>
      </c>
      <c r="L603">
        <v>6.3</v>
      </c>
      <c r="M603">
        <f t="shared" si="37"/>
        <v>6.3</v>
      </c>
      <c r="N603">
        <f t="shared" si="39"/>
        <v>744.60000000000036</v>
      </c>
    </row>
    <row r="604" spans="6:14" x14ac:dyDescent="0.3">
      <c r="F604" s="37">
        <v>43626</v>
      </c>
      <c r="G604" s="1">
        <v>9.9</v>
      </c>
      <c r="H604">
        <v>0</v>
      </c>
      <c r="I604">
        <f t="shared" si="36"/>
        <v>9.9</v>
      </c>
      <c r="J604">
        <f t="shared" si="38"/>
        <v>632.6</v>
      </c>
      <c r="L604">
        <v>0</v>
      </c>
      <c r="M604">
        <f t="shared" si="37"/>
        <v>9.9</v>
      </c>
      <c r="N604">
        <f t="shared" si="39"/>
        <v>754.50000000000034</v>
      </c>
    </row>
    <row r="605" spans="6:14" x14ac:dyDescent="0.3">
      <c r="F605" s="37">
        <v>43627</v>
      </c>
      <c r="G605" s="1">
        <v>4</v>
      </c>
      <c r="H605">
        <v>0</v>
      </c>
      <c r="I605">
        <f t="shared" si="36"/>
        <v>4</v>
      </c>
      <c r="J605">
        <f t="shared" si="38"/>
        <v>636.6</v>
      </c>
      <c r="L605">
        <v>0</v>
      </c>
      <c r="M605">
        <f t="shared" si="37"/>
        <v>4</v>
      </c>
      <c r="N605">
        <f t="shared" si="39"/>
        <v>758.50000000000034</v>
      </c>
    </row>
    <row r="606" spans="6:14" x14ac:dyDescent="0.3">
      <c r="F606" s="37">
        <v>43628</v>
      </c>
      <c r="G606" s="1">
        <v>0</v>
      </c>
      <c r="H606">
        <v>16.2</v>
      </c>
      <c r="I606">
        <f t="shared" si="36"/>
        <v>16.2</v>
      </c>
      <c r="J606">
        <f t="shared" si="38"/>
        <v>652.80000000000007</v>
      </c>
      <c r="L606">
        <v>24.5</v>
      </c>
      <c r="M606">
        <f t="shared" si="37"/>
        <v>24.5</v>
      </c>
      <c r="N606">
        <f t="shared" si="39"/>
        <v>783.00000000000034</v>
      </c>
    </row>
    <row r="607" spans="6:14" x14ac:dyDescent="0.3">
      <c r="F607" s="37">
        <v>43629</v>
      </c>
      <c r="G607" s="1">
        <v>0</v>
      </c>
      <c r="H607">
        <v>0</v>
      </c>
      <c r="I607">
        <f t="shared" si="36"/>
        <v>0</v>
      </c>
      <c r="J607">
        <f t="shared" si="38"/>
        <v>652.80000000000007</v>
      </c>
      <c r="L607">
        <v>15.6</v>
      </c>
      <c r="M607">
        <f t="shared" si="37"/>
        <v>15.6</v>
      </c>
      <c r="N607">
        <f t="shared" si="39"/>
        <v>798.60000000000036</v>
      </c>
    </row>
    <row r="608" spans="6:14" x14ac:dyDescent="0.3">
      <c r="F608" s="37">
        <v>43630</v>
      </c>
      <c r="G608" s="1">
        <v>0</v>
      </c>
      <c r="H608">
        <v>10.9</v>
      </c>
      <c r="I608">
        <f t="shared" si="36"/>
        <v>10.9</v>
      </c>
      <c r="J608">
        <f t="shared" si="38"/>
        <v>663.7</v>
      </c>
      <c r="L608">
        <v>0</v>
      </c>
      <c r="M608">
        <f t="shared" si="37"/>
        <v>0</v>
      </c>
      <c r="N608">
        <f t="shared" si="39"/>
        <v>798.60000000000036</v>
      </c>
    </row>
    <row r="609" spans="6:14" x14ac:dyDescent="0.3">
      <c r="F609" s="37">
        <v>43633</v>
      </c>
      <c r="G609" s="1">
        <v>0</v>
      </c>
      <c r="H609">
        <v>0</v>
      </c>
      <c r="I609">
        <f t="shared" si="36"/>
        <v>0</v>
      </c>
      <c r="J609">
        <f t="shared" si="38"/>
        <v>663.7</v>
      </c>
      <c r="L609">
        <v>0</v>
      </c>
      <c r="M609">
        <f t="shared" si="37"/>
        <v>0</v>
      </c>
      <c r="N609">
        <f t="shared" si="39"/>
        <v>798.60000000000036</v>
      </c>
    </row>
    <row r="610" spans="6:14" x14ac:dyDescent="0.3">
      <c r="F610" s="37">
        <v>43634</v>
      </c>
      <c r="G610" s="1">
        <v>0</v>
      </c>
      <c r="H610">
        <v>-18.600000000000001</v>
      </c>
      <c r="I610">
        <f t="shared" si="36"/>
        <v>-18.600000000000001</v>
      </c>
      <c r="J610">
        <f t="shared" si="38"/>
        <v>645.1</v>
      </c>
      <c r="L610">
        <v>14.7</v>
      </c>
      <c r="M610">
        <f t="shared" si="37"/>
        <v>14.7</v>
      </c>
      <c r="N610">
        <f t="shared" si="39"/>
        <v>813.30000000000041</v>
      </c>
    </row>
    <row r="611" spans="6:14" x14ac:dyDescent="0.3">
      <c r="F611" s="37">
        <v>43635</v>
      </c>
      <c r="G611" s="1">
        <v>0</v>
      </c>
      <c r="H611">
        <v>0</v>
      </c>
      <c r="I611">
        <f t="shared" si="36"/>
        <v>0</v>
      </c>
      <c r="J611">
        <f t="shared" si="38"/>
        <v>645.1</v>
      </c>
      <c r="L611">
        <v>-0.6</v>
      </c>
      <c r="M611">
        <f t="shared" si="37"/>
        <v>-0.6</v>
      </c>
      <c r="N611">
        <f t="shared" si="39"/>
        <v>812.70000000000039</v>
      </c>
    </row>
    <row r="612" spans="6:14" x14ac:dyDescent="0.3">
      <c r="F612" s="37">
        <v>43636</v>
      </c>
      <c r="G612" s="1">
        <v>0</v>
      </c>
      <c r="H612">
        <v>-15</v>
      </c>
      <c r="I612">
        <f t="shared" si="36"/>
        <v>-15</v>
      </c>
      <c r="J612">
        <f t="shared" si="38"/>
        <v>630.1</v>
      </c>
      <c r="L612">
        <v>-6</v>
      </c>
      <c r="M612">
        <f t="shared" si="37"/>
        <v>-6</v>
      </c>
      <c r="N612">
        <f t="shared" si="39"/>
        <v>806.70000000000039</v>
      </c>
    </row>
    <row r="613" spans="6:14" x14ac:dyDescent="0.3">
      <c r="F613" s="37">
        <v>43637</v>
      </c>
      <c r="G613" s="1">
        <v>5.7</v>
      </c>
      <c r="H613">
        <v>0</v>
      </c>
      <c r="I613">
        <f t="shared" si="36"/>
        <v>5.7</v>
      </c>
      <c r="J613">
        <f t="shared" si="38"/>
        <v>635.80000000000007</v>
      </c>
      <c r="L613">
        <v>0</v>
      </c>
      <c r="M613">
        <f t="shared" si="37"/>
        <v>5.7</v>
      </c>
      <c r="N613">
        <f t="shared" si="39"/>
        <v>812.40000000000043</v>
      </c>
    </row>
    <row r="614" spans="6:14" x14ac:dyDescent="0.3">
      <c r="F614" s="37">
        <v>43640</v>
      </c>
      <c r="G614" s="1">
        <v>0</v>
      </c>
      <c r="H614">
        <v>4</v>
      </c>
      <c r="I614">
        <f t="shared" si="36"/>
        <v>4</v>
      </c>
      <c r="J614">
        <f t="shared" si="38"/>
        <v>639.80000000000007</v>
      </c>
      <c r="L614">
        <v>6.8</v>
      </c>
      <c r="M614">
        <f t="shared" si="37"/>
        <v>6.8</v>
      </c>
      <c r="N614">
        <f t="shared" si="39"/>
        <v>819.20000000000039</v>
      </c>
    </row>
    <row r="615" spans="6:14" x14ac:dyDescent="0.3">
      <c r="F615" s="37">
        <v>43641</v>
      </c>
      <c r="G615" s="1">
        <v>18.399999999999999</v>
      </c>
      <c r="H615">
        <v>-14.8</v>
      </c>
      <c r="I615">
        <f t="shared" si="36"/>
        <v>3.5999999999999979</v>
      </c>
      <c r="J615">
        <f t="shared" si="38"/>
        <v>643.40000000000009</v>
      </c>
      <c r="L615">
        <v>-9.4</v>
      </c>
      <c r="M615">
        <f t="shared" si="37"/>
        <v>8.9999999999999982</v>
      </c>
      <c r="N615">
        <f t="shared" si="39"/>
        <v>828.20000000000039</v>
      </c>
    </row>
    <row r="616" spans="6:14" x14ac:dyDescent="0.3">
      <c r="F616" s="37">
        <v>43642</v>
      </c>
      <c r="G616" s="1">
        <v>-19.8</v>
      </c>
      <c r="H616">
        <v>0</v>
      </c>
      <c r="I616">
        <f t="shared" si="36"/>
        <v>-19.8</v>
      </c>
      <c r="J616">
        <f t="shared" si="38"/>
        <v>623.60000000000014</v>
      </c>
      <c r="L616">
        <v>-22.2</v>
      </c>
      <c r="M616">
        <f t="shared" si="37"/>
        <v>-42</v>
      </c>
      <c r="N616">
        <f t="shared" si="39"/>
        <v>786.20000000000039</v>
      </c>
    </row>
    <row r="617" spans="6:14" x14ac:dyDescent="0.3">
      <c r="F617" s="37">
        <v>43643</v>
      </c>
      <c r="G617" s="1">
        <v>0</v>
      </c>
      <c r="H617">
        <v>0</v>
      </c>
      <c r="I617">
        <f t="shared" si="36"/>
        <v>0</v>
      </c>
      <c r="J617">
        <f t="shared" si="38"/>
        <v>623.60000000000014</v>
      </c>
      <c r="L617">
        <v>0</v>
      </c>
      <c r="M617">
        <f t="shared" si="37"/>
        <v>0</v>
      </c>
      <c r="N617">
        <f t="shared" si="39"/>
        <v>786.20000000000039</v>
      </c>
    </row>
    <row r="618" spans="6:14" x14ac:dyDescent="0.3">
      <c r="F618" s="37">
        <v>43644</v>
      </c>
      <c r="G618" s="1">
        <v>-2.7</v>
      </c>
      <c r="H618">
        <v>0</v>
      </c>
      <c r="I618">
        <f t="shared" si="36"/>
        <v>-2.7</v>
      </c>
      <c r="J618">
        <f t="shared" si="38"/>
        <v>620.90000000000009</v>
      </c>
      <c r="L618">
        <v>0</v>
      </c>
      <c r="M618">
        <f t="shared" si="37"/>
        <v>-2.7</v>
      </c>
      <c r="N618">
        <f t="shared" si="39"/>
        <v>783.50000000000034</v>
      </c>
    </row>
    <row r="619" spans="6:14" x14ac:dyDescent="0.3">
      <c r="F619" s="37">
        <v>43647</v>
      </c>
      <c r="G619" s="1">
        <v>0</v>
      </c>
      <c r="H619">
        <v>0</v>
      </c>
      <c r="I619">
        <f t="shared" si="36"/>
        <v>0</v>
      </c>
      <c r="J619">
        <f t="shared" si="38"/>
        <v>620.90000000000009</v>
      </c>
      <c r="L619">
        <v>-8</v>
      </c>
      <c r="M619">
        <f t="shared" si="37"/>
        <v>-8</v>
      </c>
      <c r="N619">
        <f t="shared" si="39"/>
        <v>775.50000000000034</v>
      </c>
    </row>
    <row r="620" spans="6:14" x14ac:dyDescent="0.3">
      <c r="F620" s="37">
        <v>43648</v>
      </c>
      <c r="G620" s="1">
        <v>0</v>
      </c>
      <c r="H620">
        <v>3</v>
      </c>
      <c r="I620">
        <f t="shared" si="36"/>
        <v>3</v>
      </c>
      <c r="J620">
        <f t="shared" si="38"/>
        <v>623.90000000000009</v>
      </c>
      <c r="L620">
        <v>0</v>
      </c>
      <c r="M620">
        <f t="shared" si="37"/>
        <v>0</v>
      </c>
      <c r="N620">
        <f t="shared" si="39"/>
        <v>775.50000000000034</v>
      </c>
    </row>
    <row r="621" spans="6:14" x14ac:dyDescent="0.3">
      <c r="F621" s="37">
        <v>43649</v>
      </c>
      <c r="G621" s="1">
        <v>0</v>
      </c>
      <c r="H621">
        <v>8.9</v>
      </c>
      <c r="I621">
        <f t="shared" si="36"/>
        <v>8.9</v>
      </c>
      <c r="J621">
        <f t="shared" si="38"/>
        <v>632.80000000000007</v>
      </c>
      <c r="L621">
        <v>0</v>
      </c>
      <c r="M621">
        <f t="shared" si="37"/>
        <v>0</v>
      </c>
      <c r="N621">
        <f t="shared" si="39"/>
        <v>775.50000000000034</v>
      </c>
    </row>
    <row r="622" spans="6:14" x14ac:dyDescent="0.3">
      <c r="F622" s="37">
        <v>43650</v>
      </c>
      <c r="G622" s="1">
        <v>0</v>
      </c>
      <c r="H622">
        <v>6.5</v>
      </c>
      <c r="I622">
        <f t="shared" si="36"/>
        <v>6.5</v>
      </c>
      <c r="J622">
        <f t="shared" si="38"/>
        <v>639.30000000000007</v>
      </c>
      <c r="L622">
        <v>8</v>
      </c>
      <c r="M622">
        <f t="shared" si="37"/>
        <v>8</v>
      </c>
      <c r="N622">
        <f t="shared" si="39"/>
        <v>783.50000000000034</v>
      </c>
    </row>
    <row r="623" spans="6:14" x14ac:dyDescent="0.3">
      <c r="F623" s="37">
        <v>43651</v>
      </c>
      <c r="G623" s="1">
        <v>11.8</v>
      </c>
      <c r="H623">
        <v>0</v>
      </c>
      <c r="I623">
        <f t="shared" si="36"/>
        <v>11.8</v>
      </c>
      <c r="J623">
        <f t="shared" si="38"/>
        <v>651.1</v>
      </c>
      <c r="L623">
        <v>-15.2</v>
      </c>
      <c r="M623">
        <f t="shared" si="37"/>
        <v>-3.3999999999999986</v>
      </c>
      <c r="N623">
        <f t="shared" si="39"/>
        <v>780.10000000000036</v>
      </c>
    </row>
    <row r="624" spans="6:14" x14ac:dyDescent="0.3">
      <c r="F624" s="37">
        <v>43654</v>
      </c>
      <c r="G624" s="1">
        <v>0</v>
      </c>
      <c r="H624">
        <v>23</v>
      </c>
      <c r="I624">
        <f t="shared" si="36"/>
        <v>23</v>
      </c>
      <c r="J624">
        <f t="shared" si="38"/>
        <v>674.1</v>
      </c>
      <c r="L624">
        <v>29.7</v>
      </c>
      <c r="M624">
        <f t="shared" si="37"/>
        <v>29.7</v>
      </c>
      <c r="N624">
        <f t="shared" si="39"/>
        <v>809.80000000000041</v>
      </c>
    </row>
    <row r="625" spans="6:14" x14ac:dyDescent="0.3">
      <c r="F625" s="37">
        <v>43655</v>
      </c>
      <c r="G625" s="1">
        <v>0</v>
      </c>
      <c r="H625">
        <v>-21</v>
      </c>
      <c r="I625">
        <f t="shared" si="36"/>
        <v>-21</v>
      </c>
      <c r="J625">
        <f t="shared" si="38"/>
        <v>653.1</v>
      </c>
      <c r="L625">
        <v>-3.9</v>
      </c>
      <c r="M625">
        <f t="shared" si="37"/>
        <v>-3.9</v>
      </c>
      <c r="N625">
        <f t="shared" si="39"/>
        <v>805.90000000000043</v>
      </c>
    </row>
    <row r="626" spans="6:14" x14ac:dyDescent="0.3">
      <c r="F626" s="37">
        <v>43656</v>
      </c>
      <c r="G626" s="1">
        <v>9</v>
      </c>
      <c r="H626">
        <v>0</v>
      </c>
      <c r="I626">
        <f t="shared" si="36"/>
        <v>9</v>
      </c>
      <c r="J626">
        <f t="shared" si="38"/>
        <v>662.1</v>
      </c>
      <c r="L626">
        <v>0</v>
      </c>
      <c r="M626">
        <f t="shared" si="37"/>
        <v>9</v>
      </c>
      <c r="N626">
        <f t="shared" si="39"/>
        <v>814.90000000000043</v>
      </c>
    </row>
    <row r="627" spans="6:14" x14ac:dyDescent="0.3">
      <c r="F627" s="37">
        <v>43657</v>
      </c>
      <c r="G627" s="1">
        <v>9</v>
      </c>
      <c r="H627">
        <v>0</v>
      </c>
      <c r="I627">
        <f t="shared" si="36"/>
        <v>9</v>
      </c>
      <c r="J627">
        <f t="shared" si="38"/>
        <v>671.1</v>
      </c>
      <c r="L627">
        <v>0</v>
      </c>
      <c r="M627">
        <f t="shared" si="37"/>
        <v>9</v>
      </c>
      <c r="N627">
        <f t="shared" si="39"/>
        <v>823.90000000000043</v>
      </c>
    </row>
    <row r="628" spans="6:14" x14ac:dyDescent="0.3">
      <c r="F628" s="37">
        <v>43658</v>
      </c>
      <c r="G628" s="1">
        <v>0</v>
      </c>
      <c r="H628">
        <v>14</v>
      </c>
      <c r="I628">
        <f t="shared" si="36"/>
        <v>14</v>
      </c>
      <c r="J628">
        <f t="shared" si="38"/>
        <v>685.1</v>
      </c>
      <c r="L628">
        <v>0</v>
      </c>
      <c r="M628">
        <f t="shared" si="37"/>
        <v>0</v>
      </c>
      <c r="N628">
        <f t="shared" si="39"/>
        <v>823.90000000000043</v>
      </c>
    </row>
    <row r="629" spans="6:14" x14ac:dyDescent="0.3">
      <c r="F629" s="37">
        <v>43661</v>
      </c>
      <c r="G629" s="1">
        <v>3</v>
      </c>
      <c r="H629">
        <v>0</v>
      </c>
      <c r="I629">
        <f t="shared" si="36"/>
        <v>3</v>
      </c>
      <c r="J629">
        <f t="shared" si="38"/>
        <v>688.1</v>
      </c>
      <c r="L629">
        <v>-15.1</v>
      </c>
      <c r="M629">
        <f t="shared" si="37"/>
        <v>-12.1</v>
      </c>
      <c r="N629">
        <f t="shared" si="39"/>
        <v>811.80000000000041</v>
      </c>
    </row>
    <row r="630" spans="6:14" x14ac:dyDescent="0.3">
      <c r="F630" s="37">
        <v>43662</v>
      </c>
      <c r="G630" s="1">
        <v>3.5</v>
      </c>
      <c r="H630">
        <v>0</v>
      </c>
      <c r="I630">
        <f t="shared" si="36"/>
        <v>3.5</v>
      </c>
      <c r="J630">
        <f t="shared" si="38"/>
        <v>691.6</v>
      </c>
      <c r="L630">
        <v>-10</v>
      </c>
      <c r="M630">
        <f t="shared" si="37"/>
        <v>-6.5</v>
      </c>
      <c r="N630">
        <f t="shared" si="39"/>
        <v>805.30000000000041</v>
      </c>
    </row>
    <row r="631" spans="6:14" x14ac:dyDescent="0.3">
      <c r="F631" s="37">
        <v>43663</v>
      </c>
      <c r="G631" s="1">
        <v>0</v>
      </c>
      <c r="H631">
        <v>6</v>
      </c>
      <c r="I631">
        <f t="shared" si="36"/>
        <v>6</v>
      </c>
      <c r="J631">
        <f t="shared" si="38"/>
        <v>697.6</v>
      </c>
      <c r="L631">
        <v>17</v>
      </c>
      <c r="M631">
        <f t="shared" si="37"/>
        <v>17</v>
      </c>
      <c r="N631">
        <f t="shared" si="39"/>
        <v>822.30000000000041</v>
      </c>
    </row>
    <row r="632" spans="6:14" x14ac:dyDescent="0.3">
      <c r="F632" s="37">
        <v>43664</v>
      </c>
      <c r="G632" s="1">
        <v>0</v>
      </c>
      <c r="H632">
        <v>15.6</v>
      </c>
      <c r="I632">
        <f t="shared" si="36"/>
        <v>15.6</v>
      </c>
      <c r="J632">
        <f t="shared" si="38"/>
        <v>713.2</v>
      </c>
      <c r="L632">
        <v>18.100000000000001</v>
      </c>
      <c r="M632">
        <f t="shared" si="37"/>
        <v>18.100000000000001</v>
      </c>
      <c r="N632">
        <f t="shared" si="39"/>
        <v>840.40000000000043</v>
      </c>
    </row>
    <row r="633" spans="6:14" x14ac:dyDescent="0.3">
      <c r="F633" s="37">
        <v>43665</v>
      </c>
      <c r="G633" s="1">
        <v>0</v>
      </c>
      <c r="H633">
        <v>-20.5</v>
      </c>
      <c r="I633">
        <f t="shared" si="36"/>
        <v>-20.5</v>
      </c>
      <c r="J633">
        <f t="shared" si="38"/>
        <v>692.7</v>
      </c>
      <c r="L633">
        <v>16.399999999999999</v>
      </c>
      <c r="M633">
        <f t="shared" si="37"/>
        <v>16.399999999999999</v>
      </c>
      <c r="N633">
        <f t="shared" si="39"/>
        <v>856.80000000000041</v>
      </c>
    </row>
    <row r="634" spans="6:14" x14ac:dyDescent="0.3">
      <c r="F634" s="37">
        <v>43668</v>
      </c>
      <c r="G634" s="1">
        <v>0</v>
      </c>
      <c r="H634">
        <v>0</v>
      </c>
      <c r="I634">
        <f t="shared" si="36"/>
        <v>0</v>
      </c>
      <c r="J634">
        <f t="shared" si="38"/>
        <v>692.7</v>
      </c>
      <c r="L634">
        <v>0</v>
      </c>
      <c r="M634">
        <f t="shared" si="37"/>
        <v>0</v>
      </c>
      <c r="N634">
        <f t="shared" si="39"/>
        <v>856.80000000000041</v>
      </c>
    </row>
    <row r="635" spans="6:14" x14ac:dyDescent="0.3">
      <c r="F635" s="37">
        <v>43669</v>
      </c>
      <c r="G635" s="1">
        <v>0</v>
      </c>
      <c r="H635">
        <v>0</v>
      </c>
      <c r="I635">
        <f t="shared" si="36"/>
        <v>0</v>
      </c>
      <c r="J635">
        <f t="shared" si="38"/>
        <v>692.7</v>
      </c>
      <c r="L635">
        <v>-11.2</v>
      </c>
      <c r="M635">
        <f t="shared" si="37"/>
        <v>-11.2</v>
      </c>
      <c r="N635">
        <f t="shared" si="39"/>
        <v>845.60000000000036</v>
      </c>
    </row>
    <row r="636" spans="6:14" x14ac:dyDescent="0.3">
      <c r="F636" s="37">
        <v>43670</v>
      </c>
      <c r="G636" s="1">
        <v>0</v>
      </c>
      <c r="H636">
        <v>0</v>
      </c>
      <c r="I636">
        <f t="shared" si="36"/>
        <v>0</v>
      </c>
      <c r="J636">
        <f t="shared" si="38"/>
        <v>692.7</v>
      </c>
      <c r="L636">
        <v>10.3</v>
      </c>
      <c r="M636">
        <f t="shared" si="37"/>
        <v>10.3</v>
      </c>
      <c r="N636">
        <f t="shared" si="39"/>
        <v>855.90000000000032</v>
      </c>
    </row>
    <row r="637" spans="6:14" x14ac:dyDescent="0.3">
      <c r="F637" s="37">
        <v>43671</v>
      </c>
      <c r="G637" s="1">
        <v>0</v>
      </c>
      <c r="H637">
        <v>26.2</v>
      </c>
      <c r="I637">
        <f t="shared" si="36"/>
        <v>26.2</v>
      </c>
      <c r="J637">
        <f t="shared" si="38"/>
        <v>718.90000000000009</v>
      </c>
      <c r="L637">
        <v>28</v>
      </c>
      <c r="M637">
        <f t="shared" si="37"/>
        <v>28</v>
      </c>
      <c r="N637">
        <f t="shared" si="39"/>
        <v>883.90000000000032</v>
      </c>
    </row>
    <row r="638" spans="6:14" x14ac:dyDescent="0.3">
      <c r="F638" s="37">
        <v>43672</v>
      </c>
      <c r="G638" s="1">
        <v>0</v>
      </c>
      <c r="H638">
        <v>0</v>
      </c>
      <c r="I638">
        <f t="shared" si="36"/>
        <v>0</v>
      </c>
      <c r="J638">
        <f t="shared" si="38"/>
        <v>718.90000000000009</v>
      </c>
      <c r="L638">
        <v>-4.5</v>
      </c>
      <c r="M638">
        <f t="shared" si="37"/>
        <v>-4.5</v>
      </c>
      <c r="N638">
        <f t="shared" si="39"/>
        <v>879.40000000000032</v>
      </c>
    </row>
    <row r="639" spans="6:14" x14ac:dyDescent="0.3">
      <c r="F639" s="37">
        <v>43675</v>
      </c>
      <c r="G639" s="1">
        <v>0</v>
      </c>
      <c r="H639">
        <v>0</v>
      </c>
      <c r="I639">
        <f t="shared" si="36"/>
        <v>0</v>
      </c>
      <c r="J639">
        <f t="shared" si="38"/>
        <v>718.90000000000009</v>
      </c>
      <c r="L639">
        <v>0</v>
      </c>
      <c r="M639">
        <f t="shared" si="37"/>
        <v>0</v>
      </c>
      <c r="N639">
        <f t="shared" si="39"/>
        <v>879.40000000000032</v>
      </c>
    </row>
    <row r="640" spans="6:14" x14ac:dyDescent="0.3">
      <c r="F640" s="37">
        <v>43676</v>
      </c>
      <c r="G640" s="1">
        <v>0</v>
      </c>
      <c r="H640">
        <v>-1.4</v>
      </c>
      <c r="I640">
        <f t="shared" si="36"/>
        <v>-1.4</v>
      </c>
      <c r="J640">
        <f t="shared" si="38"/>
        <v>717.50000000000011</v>
      </c>
      <c r="L640">
        <v>0</v>
      </c>
      <c r="M640">
        <f t="shared" si="37"/>
        <v>0</v>
      </c>
      <c r="N640">
        <f t="shared" si="39"/>
        <v>879.40000000000032</v>
      </c>
    </row>
    <row r="641" spans="6:14" x14ac:dyDescent="0.3">
      <c r="F641" s="37">
        <v>43677</v>
      </c>
      <c r="G641" s="1">
        <v>0</v>
      </c>
      <c r="H641">
        <v>0</v>
      </c>
      <c r="I641">
        <f t="shared" si="36"/>
        <v>0</v>
      </c>
      <c r="J641">
        <f t="shared" si="38"/>
        <v>717.50000000000011</v>
      </c>
      <c r="L641">
        <v>11.9</v>
      </c>
      <c r="M641">
        <f t="shared" si="37"/>
        <v>11.9</v>
      </c>
      <c r="N641">
        <f t="shared" si="39"/>
        <v>891.3000000000003</v>
      </c>
    </row>
    <row r="642" spans="6:14" x14ac:dyDescent="0.3">
      <c r="F642" s="37">
        <v>43678</v>
      </c>
      <c r="G642" s="1">
        <v>0</v>
      </c>
      <c r="H642">
        <v>0</v>
      </c>
      <c r="I642">
        <f t="shared" si="36"/>
        <v>0</v>
      </c>
      <c r="J642">
        <f t="shared" si="38"/>
        <v>717.50000000000011</v>
      </c>
      <c r="L642">
        <v>-22.4</v>
      </c>
      <c r="M642">
        <f t="shared" si="37"/>
        <v>-22.4</v>
      </c>
      <c r="N642">
        <f t="shared" si="39"/>
        <v>868.90000000000032</v>
      </c>
    </row>
    <row r="643" spans="6:14" x14ac:dyDescent="0.3">
      <c r="F643" s="37">
        <v>43679</v>
      </c>
      <c r="G643" s="1">
        <v>0</v>
      </c>
      <c r="H643">
        <v>0</v>
      </c>
      <c r="I643">
        <f t="shared" si="36"/>
        <v>0</v>
      </c>
      <c r="J643">
        <f t="shared" si="38"/>
        <v>717.50000000000011</v>
      </c>
      <c r="L643">
        <v>-24</v>
      </c>
      <c r="M643">
        <f t="shared" si="37"/>
        <v>-24</v>
      </c>
      <c r="N643">
        <f t="shared" si="39"/>
        <v>844.90000000000032</v>
      </c>
    </row>
    <row r="644" spans="6:14" x14ac:dyDescent="0.3">
      <c r="F644" s="37">
        <v>43682</v>
      </c>
      <c r="G644" s="1">
        <v>0</v>
      </c>
      <c r="H644">
        <v>12</v>
      </c>
      <c r="I644">
        <f t="shared" si="36"/>
        <v>12</v>
      </c>
      <c r="J644">
        <f t="shared" si="38"/>
        <v>729.50000000000011</v>
      </c>
      <c r="L644">
        <v>38.5</v>
      </c>
      <c r="M644">
        <f t="shared" si="37"/>
        <v>38.5</v>
      </c>
      <c r="N644">
        <f t="shared" si="39"/>
        <v>883.40000000000032</v>
      </c>
    </row>
    <row r="645" spans="6:14" x14ac:dyDescent="0.3">
      <c r="F645" s="37">
        <v>43683</v>
      </c>
      <c r="G645" s="1">
        <v>-29.8</v>
      </c>
      <c r="H645">
        <v>0</v>
      </c>
      <c r="I645">
        <f t="shared" si="36"/>
        <v>-29.8</v>
      </c>
      <c r="J645">
        <f t="shared" si="38"/>
        <v>699.70000000000016</v>
      </c>
      <c r="L645">
        <v>0</v>
      </c>
      <c r="M645">
        <f t="shared" si="37"/>
        <v>-29.8</v>
      </c>
      <c r="N645">
        <f t="shared" si="39"/>
        <v>853.60000000000036</v>
      </c>
    </row>
    <row r="646" spans="6:14" x14ac:dyDescent="0.3">
      <c r="F646" s="37">
        <v>43684</v>
      </c>
      <c r="G646" s="1">
        <v>-3.2</v>
      </c>
      <c r="H646">
        <v>0</v>
      </c>
      <c r="I646">
        <f t="shared" si="36"/>
        <v>-3.2</v>
      </c>
      <c r="J646">
        <f t="shared" si="38"/>
        <v>696.50000000000011</v>
      </c>
      <c r="L646">
        <v>0</v>
      </c>
      <c r="M646">
        <f t="shared" si="37"/>
        <v>-3.2</v>
      </c>
      <c r="N646">
        <f t="shared" si="39"/>
        <v>850.40000000000032</v>
      </c>
    </row>
    <row r="647" spans="6:14" x14ac:dyDescent="0.3">
      <c r="F647" s="37">
        <v>43685</v>
      </c>
      <c r="G647" s="1">
        <v>0</v>
      </c>
      <c r="H647">
        <v>-20</v>
      </c>
      <c r="I647">
        <f t="shared" si="36"/>
        <v>-20</v>
      </c>
      <c r="J647">
        <f t="shared" si="38"/>
        <v>676.50000000000011</v>
      </c>
      <c r="L647">
        <v>0</v>
      </c>
      <c r="M647">
        <f t="shared" si="37"/>
        <v>0</v>
      </c>
      <c r="N647">
        <f t="shared" si="39"/>
        <v>850.40000000000032</v>
      </c>
    </row>
    <row r="648" spans="6:14" x14ac:dyDescent="0.3">
      <c r="F648" s="37">
        <v>43686</v>
      </c>
      <c r="G648" s="1">
        <v>13.7</v>
      </c>
      <c r="H648">
        <v>0</v>
      </c>
      <c r="I648">
        <f t="shared" si="36"/>
        <v>13.7</v>
      </c>
      <c r="J648">
        <f t="shared" si="38"/>
        <v>690.20000000000016</v>
      </c>
      <c r="L648">
        <v>0</v>
      </c>
      <c r="M648">
        <f t="shared" si="37"/>
        <v>13.7</v>
      </c>
      <c r="N648">
        <f t="shared" si="39"/>
        <v>864.10000000000036</v>
      </c>
    </row>
    <row r="649" spans="6:14" x14ac:dyDescent="0.3">
      <c r="F649" s="37">
        <v>43689</v>
      </c>
      <c r="G649" s="1">
        <v>0</v>
      </c>
      <c r="H649">
        <v>0</v>
      </c>
      <c r="I649">
        <f t="shared" si="36"/>
        <v>0</v>
      </c>
      <c r="J649">
        <f t="shared" si="38"/>
        <v>690.20000000000016</v>
      </c>
      <c r="L649">
        <v>0</v>
      </c>
      <c r="M649">
        <f t="shared" si="37"/>
        <v>0</v>
      </c>
      <c r="N649">
        <f t="shared" si="39"/>
        <v>864.10000000000036</v>
      </c>
    </row>
    <row r="650" spans="6:14" x14ac:dyDescent="0.3">
      <c r="F650" s="37">
        <v>43690</v>
      </c>
      <c r="G650" s="1">
        <v>0</v>
      </c>
      <c r="H650">
        <v>23.1</v>
      </c>
      <c r="I650">
        <f t="shared" si="36"/>
        <v>23.1</v>
      </c>
      <c r="J650">
        <f t="shared" si="38"/>
        <v>713.30000000000018</v>
      </c>
      <c r="L650">
        <v>0</v>
      </c>
      <c r="M650">
        <f t="shared" si="37"/>
        <v>0</v>
      </c>
      <c r="N650">
        <f t="shared" si="39"/>
        <v>864.10000000000036</v>
      </c>
    </row>
    <row r="651" spans="6:14" x14ac:dyDescent="0.3">
      <c r="F651" s="37">
        <v>43691</v>
      </c>
      <c r="G651" s="1">
        <v>0</v>
      </c>
      <c r="H651">
        <v>0</v>
      </c>
      <c r="I651">
        <f t="shared" ref="I651:I714" si="40">+G651+H651</f>
        <v>0</v>
      </c>
      <c r="J651">
        <f t="shared" si="38"/>
        <v>713.30000000000018</v>
      </c>
      <c r="L651">
        <v>8.1</v>
      </c>
      <c r="M651">
        <f t="shared" si="37"/>
        <v>8.1</v>
      </c>
      <c r="N651">
        <f t="shared" si="39"/>
        <v>872.20000000000039</v>
      </c>
    </row>
    <row r="652" spans="6:14" x14ac:dyDescent="0.3">
      <c r="F652" s="37">
        <v>43693</v>
      </c>
      <c r="G652" s="1">
        <v>4.3</v>
      </c>
      <c r="H652">
        <v>0</v>
      </c>
      <c r="I652">
        <f t="shared" si="40"/>
        <v>4.3</v>
      </c>
      <c r="J652">
        <f t="shared" si="38"/>
        <v>717.60000000000014</v>
      </c>
      <c r="L652">
        <v>-23.6</v>
      </c>
      <c r="M652">
        <f t="shared" ref="M652:M715" si="41">+G652+L652</f>
        <v>-19.3</v>
      </c>
      <c r="N652">
        <f t="shared" si="39"/>
        <v>852.90000000000043</v>
      </c>
    </row>
    <row r="653" spans="6:14" x14ac:dyDescent="0.3">
      <c r="F653" s="37">
        <v>43696</v>
      </c>
      <c r="G653" s="1">
        <v>0</v>
      </c>
      <c r="H653">
        <v>0</v>
      </c>
      <c r="I653">
        <f t="shared" si="40"/>
        <v>0</v>
      </c>
      <c r="J653">
        <f t="shared" ref="J653:J716" si="42">+I653+J652</f>
        <v>717.60000000000014</v>
      </c>
      <c r="L653">
        <v>0</v>
      </c>
      <c r="M653">
        <f t="shared" si="41"/>
        <v>0</v>
      </c>
      <c r="N653">
        <f t="shared" ref="N653:N716" si="43">+M653+N652</f>
        <v>852.90000000000043</v>
      </c>
    </row>
    <row r="654" spans="6:14" x14ac:dyDescent="0.3">
      <c r="F654" s="37">
        <v>43697</v>
      </c>
      <c r="G654" s="1">
        <v>4</v>
      </c>
      <c r="H654">
        <v>0</v>
      </c>
      <c r="I654">
        <f t="shared" si="40"/>
        <v>4</v>
      </c>
      <c r="J654">
        <f t="shared" si="42"/>
        <v>721.60000000000014</v>
      </c>
      <c r="L654">
        <v>0</v>
      </c>
      <c r="M654">
        <f t="shared" si="41"/>
        <v>4</v>
      </c>
      <c r="N654">
        <f t="shared" si="43"/>
        <v>856.90000000000043</v>
      </c>
    </row>
    <row r="655" spans="6:14" x14ac:dyDescent="0.3">
      <c r="F655" s="37">
        <v>43698</v>
      </c>
      <c r="G655" s="1">
        <v>84.6</v>
      </c>
      <c r="H655">
        <v>0</v>
      </c>
      <c r="I655">
        <f t="shared" si="40"/>
        <v>84.6</v>
      </c>
      <c r="J655">
        <f t="shared" si="42"/>
        <v>806.20000000000016</v>
      </c>
      <c r="L655">
        <v>0</v>
      </c>
      <c r="M655">
        <f t="shared" si="41"/>
        <v>84.6</v>
      </c>
      <c r="N655">
        <f t="shared" si="43"/>
        <v>941.50000000000045</v>
      </c>
    </row>
    <row r="656" spans="6:14" x14ac:dyDescent="0.3">
      <c r="F656" s="37">
        <v>43699</v>
      </c>
      <c r="G656" s="1">
        <v>0</v>
      </c>
      <c r="H656">
        <v>17</v>
      </c>
      <c r="I656">
        <f t="shared" si="40"/>
        <v>17</v>
      </c>
      <c r="J656">
        <f t="shared" si="42"/>
        <v>823.20000000000016</v>
      </c>
      <c r="L656">
        <v>15.1</v>
      </c>
      <c r="M656">
        <f t="shared" si="41"/>
        <v>15.1</v>
      </c>
      <c r="N656">
        <f t="shared" si="43"/>
        <v>956.60000000000048</v>
      </c>
    </row>
    <row r="657" spans="6:14" x14ac:dyDescent="0.3">
      <c r="F657" s="37">
        <v>43700</v>
      </c>
      <c r="G657" s="1">
        <v>-30.6</v>
      </c>
      <c r="H657">
        <v>0</v>
      </c>
      <c r="I657">
        <f t="shared" si="40"/>
        <v>-30.6</v>
      </c>
      <c r="J657">
        <f t="shared" si="42"/>
        <v>792.60000000000014</v>
      </c>
      <c r="L657">
        <v>0</v>
      </c>
      <c r="M657">
        <f t="shared" si="41"/>
        <v>-30.6</v>
      </c>
      <c r="N657">
        <f t="shared" si="43"/>
        <v>926.00000000000045</v>
      </c>
    </row>
    <row r="658" spans="6:14" x14ac:dyDescent="0.3">
      <c r="F658" s="37">
        <v>43703</v>
      </c>
      <c r="G658" s="1">
        <v>-12</v>
      </c>
      <c r="H658">
        <v>0</v>
      </c>
      <c r="I658">
        <f t="shared" si="40"/>
        <v>-12</v>
      </c>
      <c r="J658">
        <f t="shared" si="42"/>
        <v>780.60000000000014</v>
      </c>
      <c r="L658">
        <v>0</v>
      </c>
      <c r="M658">
        <f t="shared" si="41"/>
        <v>-12</v>
      </c>
      <c r="N658">
        <f t="shared" si="43"/>
        <v>914.00000000000045</v>
      </c>
    </row>
    <row r="659" spans="6:14" x14ac:dyDescent="0.3">
      <c r="F659" s="37">
        <v>43704</v>
      </c>
      <c r="G659" s="1">
        <v>10.7</v>
      </c>
      <c r="H659">
        <v>0</v>
      </c>
      <c r="I659">
        <f t="shared" si="40"/>
        <v>10.7</v>
      </c>
      <c r="J659">
        <f t="shared" si="42"/>
        <v>791.30000000000018</v>
      </c>
      <c r="L659">
        <v>0</v>
      </c>
      <c r="M659">
        <f t="shared" si="41"/>
        <v>10.7</v>
      </c>
      <c r="N659">
        <f t="shared" si="43"/>
        <v>924.7000000000005</v>
      </c>
    </row>
    <row r="660" spans="6:14" x14ac:dyDescent="0.3">
      <c r="F660" s="37">
        <v>43705</v>
      </c>
      <c r="G660" s="1">
        <v>17.5</v>
      </c>
      <c r="H660">
        <v>0</v>
      </c>
      <c r="I660">
        <f t="shared" si="40"/>
        <v>17.5</v>
      </c>
      <c r="J660">
        <f t="shared" si="42"/>
        <v>808.80000000000018</v>
      </c>
      <c r="L660">
        <v>0</v>
      </c>
      <c r="M660">
        <f t="shared" si="41"/>
        <v>17.5</v>
      </c>
      <c r="N660">
        <f t="shared" si="43"/>
        <v>942.2000000000005</v>
      </c>
    </row>
    <row r="661" spans="6:14" x14ac:dyDescent="0.3">
      <c r="F661" s="37">
        <v>43706</v>
      </c>
      <c r="G661" s="1">
        <v>0</v>
      </c>
      <c r="H661">
        <v>0</v>
      </c>
      <c r="I661">
        <f t="shared" si="40"/>
        <v>0</v>
      </c>
      <c r="J661">
        <f t="shared" si="42"/>
        <v>808.80000000000018</v>
      </c>
      <c r="L661">
        <v>-11.3</v>
      </c>
      <c r="M661">
        <f t="shared" si="41"/>
        <v>-11.3</v>
      </c>
      <c r="N661">
        <f t="shared" si="43"/>
        <v>930.90000000000055</v>
      </c>
    </row>
    <row r="662" spans="6:14" x14ac:dyDescent="0.3">
      <c r="F662" s="37">
        <v>43707</v>
      </c>
      <c r="G662" s="1">
        <v>15.4</v>
      </c>
      <c r="H662">
        <v>0</v>
      </c>
      <c r="I662">
        <f t="shared" si="40"/>
        <v>15.4</v>
      </c>
      <c r="J662">
        <f t="shared" si="42"/>
        <v>824.20000000000016</v>
      </c>
      <c r="L662">
        <v>-31.9</v>
      </c>
      <c r="M662">
        <f t="shared" si="41"/>
        <v>-16.5</v>
      </c>
      <c r="N662">
        <f t="shared" si="43"/>
        <v>914.40000000000055</v>
      </c>
    </row>
    <row r="663" spans="6:14" x14ac:dyDescent="0.3">
      <c r="F663" s="37">
        <v>43710</v>
      </c>
      <c r="G663" s="1">
        <v>12.5</v>
      </c>
      <c r="H663">
        <v>0</v>
      </c>
      <c r="I663">
        <f t="shared" si="40"/>
        <v>12.5</v>
      </c>
      <c r="J663">
        <f t="shared" si="42"/>
        <v>836.70000000000016</v>
      </c>
      <c r="L663">
        <v>0</v>
      </c>
      <c r="M663">
        <f t="shared" si="41"/>
        <v>12.5</v>
      </c>
      <c r="N663">
        <f t="shared" si="43"/>
        <v>926.90000000000055</v>
      </c>
    </row>
    <row r="664" spans="6:14" x14ac:dyDescent="0.3">
      <c r="F664" s="37">
        <v>43711</v>
      </c>
      <c r="G664" s="1">
        <v>0</v>
      </c>
      <c r="H664">
        <v>-7.9</v>
      </c>
      <c r="I664">
        <f t="shared" si="40"/>
        <v>-7.9</v>
      </c>
      <c r="J664">
        <f t="shared" si="42"/>
        <v>828.80000000000018</v>
      </c>
      <c r="L664">
        <v>-4.5</v>
      </c>
      <c r="M664">
        <f t="shared" si="41"/>
        <v>-4.5</v>
      </c>
      <c r="N664">
        <f t="shared" si="43"/>
        <v>922.40000000000055</v>
      </c>
    </row>
    <row r="665" spans="6:14" x14ac:dyDescent="0.3">
      <c r="F665" s="37">
        <v>43712</v>
      </c>
      <c r="G665" s="1">
        <v>17.3</v>
      </c>
      <c r="H665">
        <v>0</v>
      </c>
      <c r="I665">
        <f t="shared" si="40"/>
        <v>17.3</v>
      </c>
      <c r="J665">
        <f t="shared" si="42"/>
        <v>846.10000000000014</v>
      </c>
      <c r="L665">
        <v>0</v>
      </c>
      <c r="M665">
        <f t="shared" si="41"/>
        <v>17.3</v>
      </c>
      <c r="N665">
        <f t="shared" si="43"/>
        <v>939.7000000000005</v>
      </c>
    </row>
    <row r="666" spans="6:14" x14ac:dyDescent="0.3">
      <c r="F666" s="37">
        <v>43713</v>
      </c>
      <c r="G666" s="1">
        <v>-25.9</v>
      </c>
      <c r="H666">
        <v>0</v>
      </c>
      <c r="I666">
        <f t="shared" si="40"/>
        <v>-25.9</v>
      </c>
      <c r="J666">
        <f t="shared" si="42"/>
        <v>820.20000000000016</v>
      </c>
      <c r="L666">
        <v>0</v>
      </c>
      <c r="M666">
        <f t="shared" si="41"/>
        <v>-25.9</v>
      </c>
      <c r="N666">
        <f t="shared" si="43"/>
        <v>913.80000000000052</v>
      </c>
    </row>
    <row r="667" spans="6:14" x14ac:dyDescent="0.3">
      <c r="F667" s="37">
        <v>43714</v>
      </c>
      <c r="G667" s="1">
        <v>0</v>
      </c>
      <c r="H667">
        <v>-4.5999999999999996</v>
      </c>
      <c r="I667">
        <f t="shared" si="40"/>
        <v>-4.5999999999999996</v>
      </c>
      <c r="J667">
        <f t="shared" si="42"/>
        <v>815.60000000000014</v>
      </c>
      <c r="L667">
        <v>0</v>
      </c>
      <c r="M667">
        <f t="shared" si="41"/>
        <v>0</v>
      </c>
      <c r="N667">
        <f t="shared" si="43"/>
        <v>913.80000000000052</v>
      </c>
    </row>
    <row r="668" spans="6:14" x14ac:dyDescent="0.3">
      <c r="F668" s="37">
        <v>43717</v>
      </c>
      <c r="G668" s="1">
        <v>0</v>
      </c>
      <c r="H668">
        <v>0</v>
      </c>
      <c r="I668">
        <f t="shared" si="40"/>
        <v>0</v>
      </c>
      <c r="J668">
        <f t="shared" si="42"/>
        <v>815.60000000000014</v>
      </c>
      <c r="L668">
        <v>2.2999999999999998</v>
      </c>
      <c r="M668">
        <f t="shared" si="41"/>
        <v>2.2999999999999998</v>
      </c>
      <c r="N668">
        <f t="shared" si="43"/>
        <v>916.10000000000048</v>
      </c>
    </row>
    <row r="669" spans="6:14" x14ac:dyDescent="0.3">
      <c r="F669" s="37">
        <v>43718</v>
      </c>
      <c r="G669" s="1">
        <v>0</v>
      </c>
      <c r="H669">
        <v>0</v>
      </c>
      <c r="I669">
        <f t="shared" si="40"/>
        <v>0</v>
      </c>
      <c r="J669">
        <f t="shared" si="42"/>
        <v>815.60000000000014</v>
      </c>
      <c r="L669">
        <v>0</v>
      </c>
      <c r="M669">
        <f t="shared" si="41"/>
        <v>0</v>
      </c>
      <c r="N669">
        <f t="shared" si="43"/>
        <v>916.10000000000048</v>
      </c>
    </row>
    <row r="670" spans="6:14" x14ac:dyDescent="0.3">
      <c r="F670" s="37">
        <v>43719</v>
      </c>
      <c r="G670" s="1">
        <v>0</v>
      </c>
      <c r="H670">
        <v>0</v>
      </c>
      <c r="I670">
        <f t="shared" si="40"/>
        <v>0</v>
      </c>
      <c r="J670">
        <f t="shared" si="42"/>
        <v>815.60000000000014</v>
      </c>
      <c r="L670">
        <v>-17.100000000000001</v>
      </c>
      <c r="M670">
        <f t="shared" si="41"/>
        <v>-17.100000000000001</v>
      </c>
      <c r="N670">
        <f t="shared" si="43"/>
        <v>899.00000000000045</v>
      </c>
    </row>
    <row r="671" spans="6:14" x14ac:dyDescent="0.3">
      <c r="F671" s="37">
        <v>43724</v>
      </c>
      <c r="G671" s="1">
        <v>62.7</v>
      </c>
      <c r="H671">
        <v>0</v>
      </c>
      <c r="I671">
        <f t="shared" si="40"/>
        <v>62.7</v>
      </c>
      <c r="J671">
        <f t="shared" si="42"/>
        <v>878.30000000000018</v>
      </c>
      <c r="L671">
        <v>0</v>
      </c>
      <c r="M671">
        <f t="shared" si="41"/>
        <v>62.7</v>
      </c>
      <c r="N671">
        <f t="shared" si="43"/>
        <v>961.7000000000005</v>
      </c>
    </row>
    <row r="672" spans="6:14" x14ac:dyDescent="0.3">
      <c r="F672" s="37">
        <v>43725</v>
      </c>
      <c r="G672" s="1">
        <v>0</v>
      </c>
      <c r="H672">
        <v>15.6</v>
      </c>
      <c r="I672">
        <f t="shared" si="40"/>
        <v>15.6</v>
      </c>
      <c r="J672">
        <f t="shared" si="42"/>
        <v>893.9000000000002</v>
      </c>
      <c r="L672">
        <v>17.2</v>
      </c>
      <c r="M672">
        <f t="shared" si="41"/>
        <v>17.2</v>
      </c>
      <c r="N672">
        <f t="shared" si="43"/>
        <v>978.90000000000055</v>
      </c>
    </row>
    <row r="673" spans="6:14" x14ac:dyDescent="0.3">
      <c r="F673" s="37">
        <v>43726</v>
      </c>
      <c r="G673" s="1">
        <v>0</v>
      </c>
      <c r="H673">
        <v>17.100000000000001</v>
      </c>
      <c r="I673">
        <f t="shared" si="40"/>
        <v>17.100000000000001</v>
      </c>
      <c r="J673">
        <f t="shared" si="42"/>
        <v>911.00000000000023</v>
      </c>
      <c r="L673">
        <v>0</v>
      </c>
      <c r="M673">
        <f t="shared" si="41"/>
        <v>0</v>
      </c>
      <c r="N673">
        <f t="shared" si="43"/>
        <v>978.90000000000055</v>
      </c>
    </row>
    <row r="674" spans="6:14" x14ac:dyDescent="0.3">
      <c r="F674" s="37">
        <v>43727</v>
      </c>
      <c r="G674" s="1">
        <v>0</v>
      </c>
      <c r="H674">
        <v>14.2</v>
      </c>
      <c r="I674">
        <f t="shared" si="40"/>
        <v>14.2</v>
      </c>
      <c r="J674">
        <f t="shared" si="42"/>
        <v>925.20000000000027</v>
      </c>
      <c r="L674">
        <v>0</v>
      </c>
      <c r="M674">
        <f t="shared" si="41"/>
        <v>0</v>
      </c>
      <c r="N674">
        <f t="shared" si="43"/>
        <v>978.90000000000055</v>
      </c>
    </row>
    <row r="675" spans="6:14" x14ac:dyDescent="0.3">
      <c r="F675" s="37">
        <v>43728</v>
      </c>
      <c r="G675" s="1">
        <v>0</v>
      </c>
      <c r="H675">
        <v>0</v>
      </c>
      <c r="I675">
        <f t="shared" si="40"/>
        <v>0</v>
      </c>
      <c r="J675">
        <f t="shared" si="42"/>
        <v>925.20000000000027</v>
      </c>
      <c r="L675">
        <v>0</v>
      </c>
      <c r="M675">
        <f t="shared" si="41"/>
        <v>0</v>
      </c>
      <c r="N675">
        <f t="shared" si="43"/>
        <v>978.90000000000055</v>
      </c>
    </row>
    <row r="676" spans="6:14" x14ac:dyDescent="0.3">
      <c r="F676" s="37">
        <v>43731</v>
      </c>
      <c r="G676" s="1">
        <v>12.4</v>
      </c>
      <c r="H676">
        <v>0</v>
      </c>
      <c r="I676">
        <f t="shared" si="40"/>
        <v>12.4</v>
      </c>
      <c r="J676">
        <f t="shared" si="42"/>
        <v>937.60000000000025</v>
      </c>
      <c r="L676">
        <v>-15.2</v>
      </c>
      <c r="M676">
        <f t="shared" si="41"/>
        <v>-2.7999999999999989</v>
      </c>
      <c r="N676">
        <f t="shared" si="43"/>
        <v>976.10000000000059</v>
      </c>
    </row>
    <row r="677" spans="6:14" x14ac:dyDescent="0.3">
      <c r="F677" s="37">
        <v>43732</v>
      </c>
      <c r="G677" s="1">
        <v>14.2</v>
      </c>
      <c r="H677">
        <v>-15.2</v>
      </c>
      <c r="I677">
        <f t="shared" si="40"/>
        <v>-1</v>
      </c>
      <c r="J677">
        <f t="shared" si="42"/>
        <v>936.60000000000025</v>
      </c>
      <c r="L677">
        <v>-11.6</v>
      </c>
      <c r="M677">
        <f t="shared" si="41"/>
        <v>2.5999999999999996</v>
      </c>
      <c r="N677">
        <f t="shared" si="43"/>
        <v>978.70000000000061</v>
      </c>
    </row>
    <row r="678" spans="6:14" x14ac:dyDescent="0.3">
      <c r="F678" s="37">
        <v>43733</v>
      </c>
      <c r="G678" s="1">
        <v>0</v>
      </c>
      <c r="H678">
        <v>0</v>
      </c>
      <c r="I678">
        <f t="shared" si="40"/>
        <v>0</v>
      </c>
      <c r="J678">
        <f t="shared" si="42"/>
        <v>936.60000000000025</v>
      </c>
      <c r="L678">
        <v>0</v>
      </c>
      <c r="M678">
        <f t="shared" si="41"/>
        <v>0</v>
      </c>
      <c r="N678">
        <f t="shared" si="43"/>
        <v>978.70000000000061</v>
      </c>
    </row>
    <row r="679" spans="6:14" x14ac:dyDescent="0.3">
      <c r="F679" s="37">
        <v>43734</v>
      </c>
      <c r="G679" s="1">
        <v>0</v>
      </c>
      <c r="H679">
        <v>2</v>
      </c>
      <c r="I679">
        <f t="shared" si="40"/>
        <v>2</v>
      </c>
      <c r="J679">
        <f t="shared" si="42"/>
        <v>938.60000000000025</v>
      </c>
      <c r="L679">
        <v>4</v>
      </c>
      <c r="M679">
        <f t="shared" si="41"/>
        <v>4</v>
      </c>
      <c r="N679">
        <f t="shared" si="43"/>
        <v>982.70000000000061</v>
      </c>
    </row>
    <row r="680" spans="6:14" x14ac:dyDescent="0.3">
      <c r="F680" s="37">
        <v>43735</v>
      </c>
      <c r="G680" s="1">
        <v>7.1</v>
      </c>
      <c r="H680">
        <v>0</v>
      </c>
      <c r="I680">
        <f t="shared" si="40"/>
        <v>7.1</v>
      </c>
      <c r="J680">
        <f t="shared" si="42"/>
        <v>945.70000000000027</v>
      </c>
      <c r="L680">
        <v>0</v>
      </c>
      <c r="M680">
        <f t="shared" si="41"/>
        <v>7.1</v>
      </c>
      <c r="N680">
        <f t="shared" si="43"/>
        <v>989.80000000000064</v>
      </c>
    </row>
    <row r="681" spans="6:14" x14ac:dyDescent="0.3">
      <c r="F681" s="37">
        <v>43738</v>
      </c>
      <c r="G681" s="1">
        <v>0</v>
      </c>
      <c r="H681">
        <v>-15.9</v>
      </c>
      <c r="I681">
        <f t="shared" si="40"/>
        <v>-15.9</v>
      </c>
      <c r="J681">
        <f t="shared" si="42"/>
        <v>929.8000000000003</v>
      </c>
      <c r="L681">
        <v>0</v>
      </c>
      <c r="M681">
        <f t="shared" si="41"/>
        <v>0</v>
      </c>
      <c r="N681">
        <f t="shared" si="43"/>
        <v>989.80000000000064</v>
      </c>
    </row>
    <row r="682" spans="6:14" x14ac:dyDescent="0.3">
      <c r="F682" s="37">
        <v>43739</v>
      </c>
      <c r="G682" s="1">
        <v>28.8</v>
      </c>
      <c r="H682">
        <v>0</v>
      </c>
      <c r="I682">
        <f t="shared" si="40"/>
        <v>28.8</v>
      </c>
      <c r="J682">
        <f t="shared" si="42"/>
        <v>958.60000000000025</v>
      </c>
      <c r="L682">
        <v>0</v>
      </c>
      <c r="M682">
        <f t="shared" si="41"/>
        <v>28.8</v>
      </c>
      <c r="N682">
        <f t="shared" si="43"/>
        <v>1018.6000000000006</v>
      </c>
    </row>
    <row r="683" spans="6:14" x14ac:dyDescent="0.3">
      <c r="F683" s="37">
        <v>43740</v>
      </c>
      <c r="G683" s="1">
        <v>10</v>
      </c>
      <c r="H683">
        <v>0</v>
      </c>
      <c r="I683">
        <f t="shared" si="40"/>
        <v>10</v>
      </c>
      <c r="J683">
        <f t="shared" si="42"/>
        <v>968.60000000000025</v>
      </c>
      <c r="L683">
        <v>0</v>
      </c>
      <c r="M683">
        <f t="shared" si="41"/>
        <v>10</v>
      </c>
      <c r="N683">
        <f t="shared" si="43"/>
        <v>1028.6000000000006</v>
      </c>
    </row>
    <row r="684" spans="6:14" x14ac:dyDescent="0.3">
      <c r="F684" s="37">
        <v>43742</v>
      </c>
      <c r="G684" s="1">
        <v>0</v>
      </c>
      <c r="H684">
        <v>15.4</v>
      </c>
      <c r="I684">
        <f t="shared" si="40"/>
        <v>15.4</v>
      </c>
      <c r="J684">
        <f t="shared" si="42"/>
        <v>984.00000000000023</v>
      </c>
      <c r="L684">
        <v>58.8</v>
      </c>
      <c r="M684">
        <f t="shared" si="41"/>
        <v>58.8</v>
      </c>
      <c r="N684">
        <f t="shared" si="43"/>
        <v>1087.4000000000005</v>
      </c>
    </row>
    <row r="685" spans="6:14" x14ac:dyDescent="0.3">
      <c r="F685" s="37">
        <v>43745</v>
      </c>
      <c r="G685" s="1">
        <v>11.1</v>
      </c>
      <c r="H685">
        <v>0</v>
      </c>
      <c r="I685">
        <f t="shared" si="40"/>
        <v>11.1</v>
      </c>
      <c r="J685">
        <f t="shared" si="42"/>
        <v>995.10000000000025</v>
      </c>
      <c r="L685">
        <v>-18.5</v>
      </c>
      <c r="M685">
        <f t="shared" si="41"/>
        <v>-7.4</v>
      </c>
      <c r="N685">
        <f t="shared" si="43"/>
        <v>1080.0000000000005</v>
      </c>
    </row>
    <row r="686" spans="6:14" x14ac:dyDescent="0.3">
      <c r="F686" s="37">
        <v>43746</v>
      </c>
      <c r="G686" s="1">
        <v>-9.5</v>
      </c>
      <c r="H686">
        <v>0</v>
      </c>
      <c r="I686">
        <f t="shared" si="40"/>
        <v>-9.5</v>
      </c>
      <c r="J686">
        <f t="shared" si="42"/>
        <v>985.60000000000025</v>
      </c>
      <c r="L686">
        <v>0</v>
      </c>
      <c r="M686">
        <f t="shared" si="41"/>
        <v>-9.5</v>
      </c>
      <c r="N686">
        <f t="shared" si="43"/>
        <v>1070.5000000000005</v>
      </c>
    </row>
    <row r="687" spans="6:14" x14ac:dyDescent="0.3">
      <c r="F687" s="37">
        <v>43748</v>
      </c>
      <c r="G687" s="1">
        <v>0</v>
      </c>
      <c r="H687">
        <v>0</v>
      </c>
      <c r="I687">
        <f t="shared" si="40"/>
        <v>0</v>
      </c>
      <c r="J687">
        <f t="shared" si="42"/>
        <v>985.60000000000025</v>
      </c>
      <c r="L687">
        <v>0</v>
      </c>
      <c r="M687">
        <f t="shared" si="41"/>
        <v>0</v>
      </c>
      <c r="N687">
        <f t="shared" si="43"/>
        <v>1070.5000000000005</v>
      </c>
    </row>
    <row r="688" spans="6:14" x14ac:dyDescent="0.3">
      <c r="F688" s="37">
        <v>43749</v>
      </c>
      <c r="G688" s="1">
        <v>0</v>
      </c>
      <c r="H688">
        <v>0</v>
      </c>
      <c r="I688">
        <f t="shared" si="40"/>
        <v>0</v>
      </c>
      <c r="J688">
        <f t="shared" si="42"/>
        <v>985.60000000000025</v>
      </c>
      <c r="L688">
        <v>0</v>
      </c>
      <c r="M688">
        <f t="shared" si="41"/>
        <v>0</v>
      </c>
      <c r="N688">
        <f t="shared" si="43"/>
        <v>1070.5000000000005</v>
      </c>
    </row>
    <row r="689" spans="6:14" x14ac:dyDescent="0.3">
      <c r="F689" s="37">
        <v>43752</v>
      </c>
      <c r="G689" s="1">
        <v>0</v>
      </c>
      <c r="H689">
        <v>15</v>
      </c>
      <c r="I689">
        <f t="shared" si="40"/>
        <v>15</v>
      </c>
      <c r="J689">
        <f t="shared" si="42"/>
        <v>1000.6000000000003</v>
      </c>
      <c r="L689">
        <v>18</v>
      </c>
      <c r="M689">
        <f t="shared" si="41"/>
        <v>18</v>
      </c>
      <c r="N689">
        <f t="shared" si="43"/>
        <v>1088.5000000000005</v>
      </c>
    </row>
    <row r="690" spans="6:14" x14ac:dyDescent="0.3">
      <c r="F690" s="37">
        <v>43753</v>
      </c>
      <c r="G690" s="1">
        <v>11.3</v>
      </c>
      <c r="H690">
        <v>0</v>
      </c>
      <c r="I690">
        <f t="shared" si="40"/>
        <v>11.3</v>
      </c>
      <c r="J690">
        <f t="shared" si="42"/>
        <v>1011.9000000000002</v>
      </c>
      <c r="L690">
        <v>-28.8</v>
      </c>
      <c r="M690">
        <f t="shared" si="41"/>
        <v>-17.5</v>
      </c>
      <c r="N690">
        <f t="shared" si="43"/>
        <v>1071.0000000000005</v>
      </c>
    </row>
    <row r="691" spans="6:14" x14ac:dyDescent="0.3">
      <c r="F691" s="37">
        <v>43754</v>
      </c>
      <c r="G691" s="1">
        <v>0</v>
      </c>
      <c r="H691">
        <v>0</v>
      </c>
      <c r="I691">
        <f t="shared" si="40"/>
        <v>0</v>
      </c>
      <c r="J691">
        <f t="shared" si="42"/>
        <v>1011.9000000000002</v>
      </c>
      <c r="L691">
        <v>0</v>
      </c>
      <c r="M691">
        <f t="shared" si="41"/>
        <v>0</v>
      </c>
      <c r="N691">
        <f t="shared" si="43"/>
        <v>1071.0000000000005</v>
      </c>
    </row>
    <row r="692" spans="6:14" x14ac:dyDescent="0.3">
      <c r="F692" s="37">
        <v>43755</v>
      </c>
      <c r="G692" s="1">
        <v>25.8</v>
      </c>
      <c r="H692">
        <v>0</v>
      </c>
      <c r="I692">
        <f t="shared" si="40"/>
        <v>25.8</v>
      </c>
      <c r="J692">
        <f t="shared" si="42"/>
        <v>1037.7000000000003</v>
      </c>
      <c r="L692">
        <v>0</v>
      </c>
      <c r="M692">
        <f t="shared" si="41"/>
        <v>25.8</v>
      </c>
      <c r="N692">
        <f t="shared" si="43"/>
        <v>1096.8000000000004</v>
      </c>
    </row>
    <row r="693" spans="6:14" x14ac:dyDescent="0.3">
      <c r="F693" s="37">
        <v>43756</v>
      </c>
      <c r="G693" s="1">
        <v>0</v>
      </c>
      <c r="H693">
        <v>-26.8</v>
      </c>
      <c r="I693">
        <f t="shared" si="40"/>
        <v>-26.8</v>
      </c>
      <c r="J693">
        <f t="shared" si="42"/>
        <v>1010.9000000000003</v>
      </c>
      <c r="L693">
        <v>0</v>
      </c>
      <c r="M693">
        <f t="shared" si="41"/>
        <v>0</v>
      </c>
      <c r="N693">
        <f t="shared" si="43"/>
        <v>1096.8000000000004</v>
      </c>
    </row>
    <row r="694" spans="6:14" x14ac:dyDescent="0.3">
      <c r="F694" s="37">
        <v>43759</v>
      </c>
      <c r="G694" s="1">
        <v>20.3</v>
      </c>
      <c r="H694">
        <v>0</v>
      </c>
      <c r="I694">
        <f t="shared" si="40"/>
        <v>20.3</v>
      </c>
      <c r="J694">
        <f t="shared" si="42"/>
        <v>1031.2000000000003</v>
      </c>
      <c r="L694">
        <v>0</v>
      </c>
      <c r="M694">
        <f t="shared" si="41"/>
        <v>20.3</v>
      </c>
      <c r="N694">
        <f t="shared" si="43"/>
        <v>1117.1000000000004</v>
      </c>
    </row>
    <row r="695" spans="6:14" x14ac:dyDescent="0.3">
      <c r="F695" s="37">
        <v>43760</v>
      </c>
      <c r="G695" s="1">
        <v>0</v>
      </c>
      <c r="H695">
        <v>5.5</v>
      </c>
      <c r="I695">
        <f t="shared" si="40"/>
        <v>5.5</v>
      </c>
      <c r="J695">
        <f t="shared" si="42"/>
        <v>1036.7000000000003</v>
      </c>
      <c r="L695">
        <v>0</v>
      </c>
      <c r="M695">
        <f t="shared" si="41"/>
        <v>0</v>
      </c>
      <c r="N695">
        <f t="shared" si="43"/>
        <v>1117.1000000000004</v>
      </c>
    </row>
    <row r="696" spans="6:14" x14ac:dyDescent="0.3">
      <c r="F696" s="37">
        <v>43761</v>
      </c>
      <c r="G696" s="1">
        <v>11.9</v>
      </c>
      <c r="H696">
        <v>0</v>
      </c>
      <c r="I696">
        <f t="shared" si="40"/>
        <v>11.9</v>
      </c>
      <c r="J696">
        <f t="shared" si="42"/>
        <v>1048.6000000000004</v>
      </c>
      <c r="L696">
        <v>0</v>
      </c>
      <c r="M696">
        <f t="shared" si="41"/>
        <v>11.9</v>
      </c>
      <c r="N696">
        <f t="shared" si="43"/>
        <v>1129.0000000000005</v>
      </c>
    </row>
    <row r="697" spans="6:14" x14ac:dyDescent="0.3">
      <c r="F697" s="37">
        <v>43762</v>
      </c>
      <c r="G697" s="1">
        <v>-25.7</v>
      </c>
      <c r="H697">
        <v>0</v>
      </c>
      <c r="I697">
        <f t="shared" si="40"/>
        <v>-25.7</v>
      </c>
      <c r="J697">
        <f t="shared" si="42"/>
        <v>1022.9000000000003</v>
      </c>
      <c r="L697">
        <v>0</v>
      </c>
      <c r="M697">
        <f t="shared" si="41"/>
        <v>-25.7</v>
      </c>
      <c r="N697">
        <f t="shared" si="43"/>
        <v>1103.3000000000004</v>
      </c>
    </row>
    <row r="698" spans="6:14" x14ac:dyDescent="0.3">
      <c r="F698" s="37">
        <v>43763</v>
      </c>
      <c r="G698" s="1">
        <v>12.4</v>
      </c>
      <c r="H698">
        <v>0</v>
      </c>
      <c r="I698">
        <f t="shared" si="40"/>
        <v>12.4</v>
      </c>
      <c r="J698">
        <f t="shared" si="42"/>
        <v>1035.3000000000004</v>
      </c>
      <c r="L698">
        <v>0</v>
      </c>
      <c r="M698">
        <f t="shared" si="41"/>
        <v>12.4</v>
      </c>
      <c r="N698">
        <f t="shared" si="43"/>
        <v>1115.7000000000005</v>
      </c>
    </row>
    <row r="699" spans="6:14" x14ac:dyDescent="0.3">
      <c r="F699" s="37">
        <v>43766</v>
      </c>
      <c r="G699" s="1">
        <v>0</v>
      </c>
      <c r="H699">
        <v>0</v>
      </c>
      <c r="I699">
        <f t="shared" si="40"/>
        <v>0</v>
      </c>
      <c r="J699">
        <f t="shared" si="42"/>
        <v>1035.3000000000004</v>
      </c>
      <c r="L699">
        <v>0</v>
      </c>
      <c r="M699">
        <f t="shared" si="41"/>
        <v>0</v>
      </c>
      <c r="N699">
        <f t="shared" si="43"/>
        <v>1115.7000000000005</v>
      </c>
    </row>
    <row r="700" spans="6:14" x14ac:dyDescent="0.3">
      <c r="F700" s="37">
        <v>43767</v>
      </c>
      <c r="G700" s="1">
        <v>10.1</v>
      </c>
      <c r="H700">
        <v>0</v>
      </c>
      <c r="I700">
        <f t="shared" si="40"/>
        <v>10.1</v>
      </c>
      <c r="J700">
        <f t="shared" si="42"/>
        <v>1045.4000000000003</v>
      </c>
      <c r="L700">
        <v>0</v>
      </c>
      <c r="M700">
        <f t="shared" si="41"/>
        <v>10.1</v>
      </c>
      <c r="N700">
        <f t="shared" si="43"/>
        <v>1125.8000000000004</v>
      </c>
    </row>
    <row r="701" spans="6:14" x14ac:dyDescent="0.3">
      <c r="F701" s="37">
        <v>43768</v>
      </c>
      <c r="G701" s="1">
        <v>0</v>
      </c>
      <c r="H701">
        <v>0</v>
      </c>
      <c r="I701">
        <f t="shared" si="40"/>
        <v>0</v>
      </c>
      <c r="J701">
        <f t="shared" si="42"/>
        <v>1045.4000000000003</v>
      </c>
      <c r="L701">
        <v>0</v>
      </c>
      <c r="M701">
        <f t="shared" si="41"/>
        <v>0</v>
      </c>
      <c r="N701">
        <f t="shared" si="43"/>
        <v>1125.8000000000004</v>
      </c>
    </row>
    <row r="702" spans="6:14" x14ac:dyDescent="0.3">
      <c r="F702" s="37">
        <v>43769</v>
      </c>
      <c r="G702" s="1">
        <v>-13.1</v>
      </c>
      <c r="H702">
        <v>0</v>
      </c>
      <c r="I702">
        <f t="shared" si="40"/>
        <v>-13.1</v>
      </c>
      <c r="J702">
        <f t="shared" si="42"/>
        <v>1032.3000000000004</v>
      </c>
      <c r="L702">
        <v>0</v>
      </c>
      <c r="M702">
        <f t="shared" si="41"/>
        <v>-13.1</v>
      </c>
      <c r="N702">
        <f t="shared" si="43"/>
        <v>1112.7000000000005</v>
      </c>
    </row>
    <row r="703" spans="6:14" x14ac:dyDescent="0.3">
      <c r="F703" s="37">
        <v>43770</v>
      </c>
      <c r="G703" s="1">
        <v>17.600000000000001</v>
      </c>
      <c r="H703">
        <v>0</v>
      </c>
      <c r="I703">
        <f t="shared" si="40"/>
        <v>17.600000000000001</v>
      </c>
      <c r="J703">
        <f t="shared" si="42"/>
        <v>1049.9000000000003</v>
      </c>
      <c r="L703">
        <v>0</v>
      </c>
      <c r="M703">
        <f t="shared" si="41"/>
        <v>17.600000000000001</v>
      </c>
      <c r="N703">
        <f t="shared" si="43"/>
        <v>1130.3000000000004</v>
      </c>
    </row>
    <row r="704" spans="6:14" x14ac:dyDescent="0.3">
      <c r="F704" s="37">
        <v>43773</v>
      </c>
      <c r="G704" s="1">
        <v>13.5</v>
      </c>
      <c r="H704">
        <v>0</v>
      </c>
      <c r="I704">
        <f t="shared" si="40"/>
        <v>13.5</v>
      </c>
      <c r="J704">
        <f t="shared" si="42"/>
        <v>1063.4000000000003</v>
      </c>
      <c r="L704">
        <v>0</v>
      </c>
      <c r="M704">
        <f t="shared" si="41"/>
        <v>13.5</v>
      </c>
      <c r="N704">
        <f t="shared" si="43"/>
        <v>1143.8000000000004</v>
      </c>
    </row>
    <row r="705" spans="6:14" x14ac:dyDescent="0.3">
      <c r="F705" s="37">
        <v>43774</v>
      </c>
      <c r="G705" s="1">
        <v>14.2</v>
      </c>
      <c r="H705">
        <v>0</v>
      </c>
      <c r="I705">
        <f t="shared" si="40"/>
        <v>14.2</v>
      </c>
      <c r="J705">
        <f t="shared" si="42"/>
        <v>1077.6000000000004</v>
      </c>
      <c r="L705">
        <v>0</v>
      </c>
      <c r="M705">
        <f t="shared" si="41"/>
        <v>14.2</v>
      </c>
      <c r="N705">
        <f t="shared" si="43"/>
        <v>1158.0000000000005</v>
      </c>
    </row>
    <row r="706" spans="6:14" x14ac:dyDescent="0.3">
      <c r="F706" s="37">
        <v>43775</v>
      </c>
      <c r="G706" s="1">
        <v>10.9</v>
      </c>
      <c r="H706">
        <v>24.9</v>
      </c>
      <c r="I706">
        <f t="shared" si="40"/>
        <v>35.799999999999997</v>
      </c>
      <c r="J706">
        <f t="shared" si="42"/>
        <v>1113.4000000000003</v>
      </c>
      <c r="L706">
        <v>0</v>
      </c>
      <c r="M706">
        <f t="shared" si="41"/>
        <v>10.9</v>
      </c>
      <c r="N706">
        <f t="shared" si="43"/>
        <v>1168.9000000000005</v>
      </c>
    </row>
    <row r="707" spans="6:14" x14ac:dyDescent="0.3">
      <c r="F707" s="37">
        <v>43776</v>
      </c>
      <c r="G707" s="1">
        <v>-0.3</v>
      </c>
      <c r="H707">
        <v>0</v>
      </c>
      <c r="I707">
        <f t="shared" si="40"/>
        <v>-0.3</v>
      </c>
      <c r="J707">
        <f t="shared" si="42"/>
        <v>1113.1000000000004</v>
      </c>
      <c r="L707">
        <v>0</v>
      </c>
      <c r="M707">
        <f t="shared" si="41"/>
        <v>-0.3</v>
      </c>
      <c r="N707">
        <f t="shared" si="43"/>
        <v>1168.6000000000006</v>
      </c>
    </row>
    <row r="708" spans="6:14" x14ac:dyDescent="0.3">
      <c r="F708" s="37">
        <v>43777</v>
      </c>
      <c r="G708" s="1">
        <v>0</v>
      </c>
      <c r="H708">
        <v>21.2</v>
      </c>
      <c r="I708">
        <f t="shared" si="40"/>
        <v>21.2</v>
      </c>
      <c r="J708">
        <f t="shared" si="42"/>
        <v>1134.3000000000004</v>
      </c>
      <c r="L708">
        <v>80.900000000000006</v>
      </c>
      <c r="M708">
        <f t="shared" si="41"/>
        <v>80.900000000000006</v>
      </c>
      <c r="N708">
        <f t="shared" si="43"/>
        <v>1249.5000000000007</v>
      </c>
    </row>
    <row r="709" spans="6:14" x14ac:dyDescent="0.3">
      <c r="F709" s="37">
        <v>43780</v>
      </c>
      <c r="G709" s="1">
        <v>0</v>
      </c>
      <c r="H709">
        <v>22.6</v>
      </c>
      <c r="I709">
        <f t="shared" si="40"/>
        <v>22.6</v>
      </c>
      <c r="J709">
        <f t="shared" si="42"/>
        <v>1156.9000000000003</v>
      </c>
      <c r="L709">
        <v>0</v>
      </c>
      <c r="M709">
        <f t="shared" si="41"/>
        <v>0</v>
      </c>
      <c r="N709">
        <f t="shared" si="43"/>
        <v>1249.5000000000007</v>
      </c>
    </row>
    <row r="710" spans="6:14" x14ac:dyDescent="0.3">
      <c r="F710" s="37">
        <v>43781</v>
      </c>
      <c r="G710" s="1">
        <v>0</v>
      </c>
      <c r="H710">
        <v>-30.7</v>
      </c>
      <c r="I710">
        <f t="shared" si="40"/>
        <v>-30.7</v>
      </c>
      <c r="J710">
        <f t="shared" si="42"/>
        <v>1126.2000000000003</v>
      </c>
      <c r="L710">
        <v>17.600000000000001</v>
      </c>
      <c r="M710">
        <f t="shared" si="41"/>
        <v>17.600000000000001</v>
      </c>
      <c r="N710">
        <f t="shared" si="43"/>
        <v>1267.1000000000006</v>
      </c>
    </row>
    <row r="711" spans="6:14" x14ac:dyDescent="0.3">
      <c r="F711" s="37">
        <v>43782</v>
      </c>
      <c r="G711" s="1">
        <v>0</v>
      </c>
      <c r="H711">
        <v>14.1</v>
      </c>
      <c r="I711">
        <f t="shared" si="40"/>
        <v>14.1</v>
      </c>
      <c r="J711">
        <f t="shared" si="42"/>
        <v>1140.3000000000002</v>
      </c>
      <c r="L711">
        <v>0</v>
      </c>
      <c r="M711">
        <f t="shared" si="41"/>
        <v>0</v>
      </c>
      <c r="N711">
        <f t="shared" si="43"/>
        <v>1267.1000000000006</v>
      </c>
    </row>
    <row r="712" spans="6:14" x14ac:dyDescent="0.3">
      <c r="F712" s="37">
        <v>43783</v>
      </c>
      <c r="G712" s="1">
        <v>0</v>
      </c>
      <c r="H712">
        <v>0</v>
      </c>
      <c r="I712">
        <f t="shared" si="40"/>
        <v>0</v>
      </c>
      <c r="J712">
        <f t="shared" si="42"/>
        <v>1140.3000000000002</v>
      </c>
      <c r="L712">
        <v>0</v>
      </c>
      <c r="M712">
        <f t="shared" si="41"/>
        <v>0</v>
      </c>
      <c r="N712">
        <f t="shared" si="43"/>
        <v>1267.1000000000006</v>
      </c>
    </row>
    <row r="713" spans="6:14" x14ac:dyDescent="0.3">
      <c r="F713" s="37">
        <v>43784</v>
      </c>
      <c r="G713" s="1">
        <v>0.8</v>
      </c>
      <c r="H713">
        <v>0</v>
      </c>
      <c r="I713">
        <f t="shared" si="40"/>
        <v>0.8</v>
      </c>
      <c r="J713">
        <f t="shared" si="42"/>
        <v>1141.1000000000001</v>
      </c>
      <c r="L713">
        <v>0</v>
      </c>
      <c r="M713">
        <f t="shared" si="41"/>
        <v>0.8</v>
      </c>
      <c r="N713">
        <f t="shared" si="43"/>
        <v>1267.9000000000005</v>
      </c>
    </row>
    <row r="714" spans="6:14" x14ac:dyDescent="0.3">
      <c r="F714" s="37">
        <v>43787</v>
      </c>
      <c r="G714" s="1">
        <v>0</v>
      </c>
      <c r="H714">
        <v>0</v>
      </c>
      <c r="I714">
        <f t="shared" si="40"/>
        <v>0</v>
      </c>
      <c r="J714">
        <f t="shared" si="42"/>
        <v>1141.1000000000001</v>
      </c>
      <c r="L714">
        <v>0</v>
      </c>
      <c r="M714">
        <f t="shared" si="41"/>
        <v>0</v>
      </c>
      <c r="N714">
        <f t="shared" si="43"/>
        <v>1267.9000000000005</v>
      </c>
    </row>
    <row r="715" spans="6:14" x14ac:dyDescent="0.3">
      <c r="F715" s="37">
        <v>43788</v>
      </c>
      <c r="G715" s="1">
        <v>0</v>
      </c>
      <c r="H715">
        <v>0</v>
      </c>
      <c r="I715">
        <f t="shared" ref="I715:I778" si="44">+G715+H715</f>
        <v>0</v>
      </c>
      <c r="J715">
        <f t="shared" si="42"/>
        <v>1141.1000000000001</v>
      </c>
      <c r="L715">
        <v>0</v>
      </c>
      <c r="M715">
        <f t="shared" si="41"/>
        <v>0</v>
      </c>
      <c r="N715">
        <f t="shared" si="43"/>
        <v>1267.9000000000005</v>
      </c>
    </row>
    <row r="716" spans="6:14" x14ac:dyDescent="0.3">
      <c r="F716" s="37">
        <v>43789</v>
      </c>
      <c r="G716" s="1">
        <v>0</v>
      </c>
      <c r="H716">
        <v>16.3</v>
      </c>
      <c r="I716">
        <f t="shared" si="44"/>
        <v>16.3</v>
      </c>
      <c r="J716">
        <f t="shared" si="42"/>
        <v>1157.4000000000001</v>
      </c>
      <c r="L716">
        <v>13</v>
      </c>
      <c r="M716">
        <f t="shared" ref="M716:M779" si="45">+G716+L716</f>
        <v>13</v>
      </c>
      <c r="N716">
        <f t="shared" si="43"/>
        <v>1280.9000000000005</v>
      </c>
    </row>
    <row r="717" spans="6:14" x14ac:dyDescent="0.3">
      <c r="F717" s="37">
        <v>43790</v>
      </c>
      <c r="G717" s="1">
        <v>0</v>
      </c>
      <c r="H717">
        <v>0</v>
      </c>
      <c r="I717">
        <f t="shared" si="44"/>
        <v>0</v>
      </c>
      <c r="J717">
        <f t="shared" ref="J717:J780" si="46">+I717+J716</f>
        <v>1157.4000000000001</v>
      </c>
      <c r="L717">
        <v>-31.8</v>
      </c>
      <c r="M717">
        <f t="shared" si="45"/>
        <v>-31.8</v>
      </c>
      <c r="N717">
        <f t="shared" ref="N717:N780" si="47">+M717+N716</f>
        <v>1249.1000000000006</v>
      </c>
    </row>
    <row r="718" spans="6:14" x14ac:dyDescent="0.3">
      <c r="F718" s="37">
        <v>43791</v>
      </c>
      <c r="G718" s="1">
        <v>0</v>
      </c>
      <c r="H718">
        <v>0</v>
      </c>
      <c r="I718">
        <f t="shared" si="44"/>
        <v>0</v>
      </c>
      <c r="J718">
        <f t="shared" si="46"/>
        <v>1157.4000000000001</v>
      </c>
      <c r="L718">
        <v>0</v>
      </c>
      <c r="M718">
        <f t="shared" si="45"/>
        <v>0</v>
      </c>
      <c r="N718">
        <f t="shared" si="47"/>
        <v>1249.1000000000006</v>
      </c>
    </row>
    <row r="719" spans="6:14" x14ac:dyDescent="0.3">
      <c r="F719" s="37">
        <v>43794</v>
      </c>
      <c r="G719" s="1">
        <v>6.9</v>
      </c>
      <c r="H719">
        <v>0</v>
      </c>
      <c r="I719">
        <f t="shared" si="44"/>
        <v>6.9</v>
      </c>
      <c r="J719">
        <f t="shared" si="46"/>
        <v>1164.3000000000002</v>
      </c>
      <c r="L719">
        <v>0</v>
      </c>
      <c r="M719">
        <f t="shared" si="45"/>
        <v>6.9</v>
      </c>
      <c r="N719">
        <f t="shared" si="47"/>
        <v>1256.0000000000007</v>
      </c>
    </row>
    <row r="720" spans="6:14" x14ac:dyDescent="0.3">
      <c r="F720" s="37">
        <v>43795</v>
      </c>
      <c r="G720" s="1">
        <v>0</v>
      </c>
      <c r="H720">
        <v>0</v>
      </c>
      <c r="I720">
        <f t="shared" si="44"/>
        <v>0</v>
      </c>
      <c r="J720">
        <f t="shared" si="46"/>
        <v>1164.3000000000002</v>
      </c>
      <c r="L720">
        <v>14.5</v>
      </c>
      <c r="M720">
        <f t="shared" si="45"/>
        <v>14.5</v>
      </c>
      <c r="N720">
        <f t="shared" si="47"/>
        <v>1270.5000000000007</v>
      </c>
    </row>
    <row r="721" spans="6:14" x14ac:dyDescent="0.3">
      <c r="F721" s="37">
        <v>43796</v>
      </c>
      <c r="G721" s="1">
        <v>0</v>
      </c>
      <c r="H721">
        <v>8.6999999999999993</v>
      </c>
      <c r="I721">
        <f t="shared" si="44"/>
        <v>8.6999999999999993</v>
      </c>
      <c r="J721">
        <f t="shared" si="46"/>
        <v>1173.0000000000002</v>
      </c>
      <c r="L721">
        <v>14</v>
      </c>
      <c r="M721">
        <f t="shared" si="45"/>
        <v>14</v>
      </c>
      <c r="N721">
        <f t="shared" si="47"/>
        <v>1284.5000000000007</v>
      </c>
    </row>
    <row r="722" spans="6:14" x14ac:dyDescent="0.3">
      <c r="F722" s="37">
        <v>43797</v>
      </c>
      <c r="G722" s="1">
        <v>0</v>
      </c>
      <c r="H722">
        <v>0</v>
      </c>
      <c r="I722">
        <f t="shared" si="44"/>
        <v>0</v>
      </c>
      <c r="J722">
        <f t="shared" si="46"/>
        <v>1173.0000000000002</v>
      </c>
      <c r="L722">
        <v>0</v>
      </c>
      <c r="M722">
        <f t="shared" si="45"/>
        <v>0</v>
      </c>
      <c r="N722">
        <f t="shared" si="47"/>
        <v>1284.5000000000007</v>
      </c>
    </row>
    <row r="723" spans="6:14" x14ac:dyDescent="0.3">
      <c r="F723" s="37">
        <v>43798</v>
      </c>
      <c r="G723" s="1">
        <v>0</v>
      </c>
      <c r="H723">
        <v>0</v>
      </c>
      <c r="I723">
        <f t="shared" si="44"/>
        <v>0</v>
      </c>
      <c r="J723">
        <f t="shared" si="46"/>
        <v>1173.0000000000002</v>
      </c>
      <c r="L723">
        <v>24.8</v>
      </c>
      <c r="M723">
        <f t="shared" si="45"/>
        <v>24.8</v>
      </c>
      <c r="N723">
        <f t="shared" si="47"/>
        <v>1309.3000000000006</v>
      </c>
    </row>
    <row r="724" spans="6:14" x14ac:dyDescent="0.3">
      <c r="F724" s="37">
        <v>43801</v>
      </c>
      <c r="G724" s="1">
        <v>9.1</v>
      </c>
      <c r="H724">
        <v>0</v>
      </c>
      <c r="I724">
        <f t="shared" si="44"/>
        <v>9.1</v>
      </c>
      <c r="J724">
        <f t="shared" si="46"/>
        <v>1182.1000000000001</v>
      </c>
      <c r="L724">
        <v>0</v>
      </c>
      <c r="M724">
        <f t="shared" si="45"/>
        <v>9.1</v>
      </c>
      <c r="N724">
        <f t="shared" si="47"/>
        <v>1318.4000000000005</v>
      </c>
    </row>
    <row r="725" spans="6:14" x14ac:dyDescent="0.3">
      <c r="F725" s="37">
        <v>43802</v>
      </c>
      <c r="G725" s="1">
        <v>7</v>
      </c>
      <c r="H725">
        <v>0</v>
      </c>
      <c r="I725">
        <f t="shared" si="44"/>
        <v>7</v>
      </c>
      <c r="J725">
        <f t="shared" si="46"/>
        <v>1189.1000000000001</v>
      </c>
      <c r="L725">
        <v>0</v>
      </c>
      <c r="M725">
        <f t="shared" si="45"/>
        <v>7</v>
      </c>
      <c r="N725">
        <f t="shared" si="47"/>
        <v>1325.4000000000005</v>
      </c>
    </row>
    <row r="726" spans="6:14" x14ac:dyDescent="0.3">
      <c r="F726" s="37">
        <v>43803</v>
      </c>
      <c r="G726" s="1">
        <v>0</v>
      </c>
      <c r="H726">
        <v>0</v>
      </c>
      <c r="I726">
        <f t="shared" si="44"/>
        <v>0</v>
      </c>
      <c r="J726">
        <f t="shared" si="46"/>
        <v>1189.1000000000001</v>
      </c>
      <c r="L726">
        <v>0</v>
      </c>
      <c r="M726">
        <f t="shared" si="45"/>
        <v>0</v>
      </c>
      <c r="N726">
        <f t="shared" si="47"/>
        <v>1325.4000000000005</v>
      </c>
    </row>
    <row r="727" spans="6:14" x14ac:dyDescent="0.3">
      <c r="F727" s="37">
        <v>43804</v>
      </c>
      <c r="G727" s="1">
        <v>0</v>
      </c>
      <c r="H727">
        <v>20.5</v>
      </c>
      <c r="I727">
        <f t="shared" si="44"/>
        <v>20.5</v>
      </c>
      <c r="J727">
        <f t="shared" si="46"/>
        <v>1209.6000000000001</v>
      </c>
      <c r="L727">
        <v>0</v>
      </c>
      <c r="M727">
        <f t="shared" si="45"/>
        <v>0</v>
      </c>
      <c r="N727">
        <f t="shared" si="47"/>
        <v>1325.4000000000005</v>
      </c>
    </row>
    <row r="728" spans="6:14" x14ac:dyDescent="0.3">
      <c r="F728" s="37">
        <v>43805</v>
      </c>
      <c r="G728" s="1">
        <v>0</v>
      </c>
      <c r="H728">
        <v>0</v>
      </c>
      <c r="I728">
        <f t="shared" si="44"/>
        <v>0</v>
      </c>
      <c r="J728">
        <f t="shared" si="46"/>
        <v>1209.6000000000001</v>
      </c>
      <c r="L728">
        <v>16.2</v>
      </c>
      <c r="M728">
        <f t="shared" si="45"/>
        <v>16.2</v>
      </c>
      <c r="N728">
        <f t="shared" si="47"/>
        <v>1341.6000000000006</v>
      </c>
    </row>
    <row r="729" spans="6:14" x14ac:dyDescent="0.3">
      <c r="F729" s="37">
        <v>43808</v>
      </c>
      <c r="G729" s="1">
        <v>0</v>
      </c>
      <c r="H729">
        <v>15</v>
      </c>
      <c r="I729">
        <f t="shared" si="44"/>
        <v>15</v>
      </c>
      <c r="J729">
        <f t="shared" si="46"/>
        <v>1224.6000000000001</v>
      </c>
      <c r="L729">
        <v>15.7</v>
      </c>
      <c r="M729">
        <f t="shared" si="45"/>
        <v>15.7</v>
      </c>
      <c r="N729">
        <f t="shared" si="47"/>
        <v>1357.3000000000006</v>
      </c>
    </row>
    <row r="730" spans="6:14" x14ac:dyDescent="0.3">
      <c r="F730" s="37">
        <v>43809</v>
      </c>
      <c r="G730" s="1">
        <v>0</v>
      </c>
      <c r="H730">
        <v>14.1</v>
      </c>
      <c r="I730">
        <f t="shared" si="44"/>
        <v>14.1</v>
      </c>
      <c r="J730">
        <f t="shared" si="46"/>
        <v>1238.7</v>
      </c>
      <c r="L730">
        <v>0</v>
      </c>
      <c r="M730">
        <f t="shared" si="45"/>
        <v>0</v>
      </c>
      <c r="N730">
        <f t="shared" si="47"/>
        <v>1357.3000000000006</v>
      </c>
    </row>
    <row r="731" spans="6:14" x14ac:dyDescent="0.3">
      <c r="F731" s="37">
        <v>43810</v>
      </c>
      <c r="G731" s="1">
        <v>0</v>
      </c>
      <c r="H731">
        <v>0</v>
      </c>
      <c r="I731">
        <f t="shared" si="44"/>
        <v>0</v>
      </c>
      <c r="J731">
        <f t="shared" si="46"/>
        <v>1238.7</v>
      </c>
      <c r="L731">
        <v>0</v>
      </c>
      <c r="M731">
        <f t="shared" si="45"/>
        <v>0</v>
      </c>
      <c r="N731">
        <f t="shared" si="47"/>
        <v>1357.3000000000006</v>
      </c>
    </row>
    <row r="732" spans="6:14" x14ac:dyDescent="0.3">
      <c r="F732" s="37">
        <v>43811</v>
      </c>
      <c r="G732" s="1">
        <v>0</v>
      </c>
      <c r="H732">
        <v>0</v>
      </c>
      <c r="I732">
        <f t="shared" si="44"/>
        <v>0</v>
      </c>
      <c r="J732">
        <f t="shared" si="46"/>
        <v>1238.7</v>
      </c>
      <c r="L732">
        <v>0</v>
      </c>
      <c r="M732">
        <f t="shared" si="45"/>
        <v>0</v>
      </c>
      <c r="N732">
        <f t="shared" si="47"/>
        <v>1357.3000000000006</v>
      </c>
    </row>
    <row r="733" spans="6:14" x14ac:dyDescent="0.3">
      <c r="F733" s="37">
        <v>43812</v>
      </c>
      <c r="G733" s="1">
        <v>0</v>
      </c>
      <c r="H733">
        <v>0</v>
      </c>
      <c r="I733">
        <f t="shared" si="44"/>
        <v>0</v>
      </c>
      <c r="J733">
        <f t="shared" si="46"/>
        <v>1238.7</v>
      </c>
      <c r="L733">
        <v>0</v>
      </c>
      <c r="M733">
        <f t="shared" si="45"/>
        <v>0</v>
      </c>
      <c r="N733">
        <f t="shared" si="47"/>
        <v>1357.3000000000006</v>
      </c>
    </row>
    <row r="734" spans="6:14" x14ac:dyDescent="0.3">
      <c r="F734" s="37">
        <v>43815</v>
      </c>
      <c r="G734" s="1">
        <v>0</v>
      </c>
      <c r="H734">
        <v>4.0999999999999996</v>
      </c>
      <c r="I734">
        <f t="shared" si="44"/>
        <v>4.0999999999999996</v>
      </c>
      <c r="J734">
        <f t="shared" si="46"/>
        <v>1242.8</v>
      </c>
      <c r="L734">
        <v>8.6999999999999993</v>
      </c>
      <c r="M734">
        <f t="shared" si="45"/>
        <v>8.6999999999999993</v>
      </c>
      <c r="N734">
        <f t="shared" si="47"/>
        <v>1366.0000000000007</v>
      </c>
    </row>
    <row r="735" spans="6:14" x14ac:dyDescent="0.3">
      <c r="F735" s="37">
        <v>43816</v>
      </c>
      <c r="G735" s="1">
        <v>0</v>
      </c>
      <c r="H735">
        <v>0</v>
      </c>
      <c r="I735">
        <f t="shared" si="44"/>
        <v>0</v>
      </c>
      <c r="J735">
        <f t="shared" si="46"/>
        <v>1242.8</v>
      </c>
      <c r="L735">
        <v>0</v>
      </c>
      <c r="M735">
        <f t="shared" si="45"/>
        <v>0</v>
      </c>
      <c r="N735">
        <f t="shared" si="47"/>
        <v>1366.0000000000007</v>
      </c>
    </row>
    <row r="736" spans="6:14" x14ac:dyDescent="0.3">
      <c r="F736" s="37">
        <v>43817</v>
      </c>
      <c r="G736" s="1">
        <v>0</v>
      </c>
      <c r="H736">
        <v>-8.1999999999999993</v>
      </c>
      <c r="I736">
        <f t="shared" si="44"/>
        <v>-8.1999999999999993</v>
      </c>
      <c r="J736">
        <f t="shared" si="46"/>
        <v>1234.5999999999999</v>
      </c>
      <c r="L736">
        <v>-4.7</v>
      </c>
      <c r="M736">
        <f t="shared" si="45"/>
        <v>-4.7</v>
      </c>
      <c r="N736">
        <f t="shared" si="47"/>
        <v>1361.3000000000006</v>
      </c>
    </row>
    <row r="737" spans="6:14" x14ac:dyDescent="0.3">
      <c r="F737" s="37">
        <v>43818</v>
      </c>
      <c r="G737" s="1">
        <v>15.6</v>
      </c>
      <c r="H737">
        <v>0</v>
      </c>
      <c r="I737">
        <f t="shared" si="44"/>
        <v>15.6</v>
      </c>
      <c r="J737">
        <f t="shared" si="46"/>
        <v>1250.1999999999998</v>
      </c>
      <c r="L737">
        <v>0</v>
      </c>
      <c r="M737">
        <f t="shared" si="45"/>
        <v>15.6</v>
      </c>
      <c r="N737">
        <f t="shared" si="47"/>
        <v>1376.9000000000005</v>
      </c>
    </row>
    <row r="738" spans="6:14" x14ac:dyDescent="0.3">
      <c r="F738" s="37">
        <v>43819</v>
      </c>
      <c r="G738" s="1">
        <v>-28.8</v>
      </c>
      <c r="H738">
        <v>0</v>
      </c>
      <c r="I738">
        <f t="shared" si="44"/>
        <v>-28.8</v>
      </c>
      <c r="J738">
        <f t="shared" si="46"/>
        <v>1221.3999999999999</v>
      </c>
      <c r="L738">
        <v>0</v>
      </c>
      <c r="M738">
        <f t="shared" si="45"/>
        <v>-28.8</v>
      </c>
      <c r="N738">
        <f t="shared" si="47"/>
        <v>1348.1000000000006</v>
      </c>
    </row>
    <row r="739" spans="6:14" x14ac:dyDescent="0.3">
      <c r="F739" s="37">
        <v>43822</v>
      </c>
      <c r="G739" s="1">
        <v>0</v>
      </c>
      <c r="H739">
        <v>0</v>
      </c>
      <c r="I739">
        <f t="shared" si="44"/>
        <v>0</v>
      </c>
      <c r="J739">
        <f t="shared" si="46"/>
        <v>1221.3999999999999</v>
      </c>
      <c r="L739">
        <v>10.9</v>
      </c>
      <c r="M739">
        <f t="shared" si="45"/>
        <v>10.9</v>
      </c>
      <c r="N739">
        <f t="shared" si="47"/>
        <v>1359.0000000000007</v>
      </c>
    </row>
    <row r="740" spans="6:14" x14ac:dyDescent="0.3">
      <c r="F740" s="37">
        <v>43823</v>
      </c>
      <c r="G740" s="1">
        <v>0</v>
      </c>
      <c r="H740">
        <v>4.0999999999999996</v>
      </c>
      <c r="I740">
        <f t="shared" si="44"/>
        <v>4.0999999999999996</v>
      </c>
      <c r="J740">
        <f t="shared" si="46"/>
        <v>1225.4999999999998</v>
      </c>
      <c r="L740">
        <v>6.5</v>
      </c>
      <c r="M740">
        <f t="shared" si="45"/>
        <v>6.5</v>
      </c>
      <c r="N740">
        <f t="shared" si="47"/>
        <v>1365.5000000000007</v>
      </c>
    </row>
    <row r="741" spans="6:14" x14ac:dyDescent="0.3">
      <c r="F741" s="37">
        <v>43825</v>
      </c>
      <c r="G741" s="1">
        <v>0</v>
      </c>
      <c r="H741">
        <v>0</v>
      </c>
      <c r="I741">
        <f t="shared" si="44"/>
        <v>0</v>
      </c>
      <c r="J741">
        <f t="shared" si="46"/>
        <v>1225.4999999999998</v>
      </c>
      <c r="L741">
        <v>0</v>
      </c>
      <c r="M741">
        <f t="shared" si="45"/>
        <v>0</v>
      </c>
      <c r="N741">
        <f t="shared" si="47"/>
        <v>1365.5000000000007</v>
      </c>
    </row>
    <row r="742" spans="6:14" x14ac:dyDescent="0.3">
      <c r="F742" s="37">
        <v>43826</v>
      </c>
      <c r="G742" s="1">
        <v>0</v>
      </c>
      <c r="H742">
        <v>0</v>
      </c>
      <c r="I742">
        <f t="shared" si="44"/>
        <v>0</v>
      </c>
      <c r="J742">
        <f t="shared" si="46"/>
        <v>1225.4999999999998</v>
      </c>
      <c r="L742">
        <v>0</v>
      </c>
      <c r="M742">
        <f t="shared" si="45"/>
        <v>0</v>
      </c>
      <c r="N742">
        <f t="shared" si="47"/>
        <v>1365.5000000000007</v>
      </c>
    </row>
    <row r="743" spans="6:14" x14ac:dyDescent="0.3">
      <c r="F743" s="37">
        <v>43829</v>
      </c>
      <c r="G743" s="1">
        <v>0</v>
      </c>
      <c r="H743">
        <v>0</v>
      </c>
      <c r="I743">
        <f t="shared" si="44"/>
        <v>0</v>
      </c>
      <c r="J743">
        <f t="shared" si="46"/>
        <v>1225.4999999999998</v>
      </c>
      <c r="L743">
        <v>0</v>
      </c>
      <c r="M743">
        <f t="shared" si="45"/>
        <v>0</v>
      </c>
      <c r="N743">
        <f t="shared" si="47"/>
        <v>1365.5000000000007</v>
      </c>
    </row>
    <row r="744" spans="6:14" x14ac:dyDescent="0.3">
      <c r="F744" s="37">
        <v>44200</v>
      </c>
      <c r="G744" s="1">
        <v>0</v>
      </c>
      <c r="H744">
        <v>0</v>
      </c>
      <c r="I744">
        <f t="shared" si="44"/>
        <v>0</v>
      </c>
      <c r="J744">
        <f t="shared" si="46"/>
        <v>1225.4999999999998</v>
      </c>
      <c r="L744">
        <v>-15.4</v>
      </c>
      <c r="M744">
        <f t="shared" si="45"/>
        <v>-15.4</v>
      </c>
      <c r="N744">
        <f t="shared" si="47"/>
        <v>1350.1000000000006</v>
      </c>
    </row>
    <row r="745" spans="6:14" x14ac:dyDescent="0.3">
      <c r="F745" s="37">
        <v>44201</v>
      </c>
      <c r="G745" s="1">
        <v>0</v>
      </c>
      <c r="H745">
        <v>7.7</v>
      </c>
      <c r="I745">
        <f t="shared" si="44"/>
        <v>7.7</v>
      </c>
      <c r="J745">
        <f t="shared" si="46"/>
        <v>1233.1999999999998</v>
      </c>
      <c r="L745">
        <v>23.8</v>
      </c>
      <c r="M745">
        <f t="shared" si="45"/>
        <v>23.8</v>
      </c>
      <c r="N745">
        <f t="shared" si="47"/>
        <v>1373.9000000000005</v>
      </c>
    </row>
    <row r="746" spans="6:14" x14ac:dyDescent="0.3">
      <c r="F746" s="37">
        <v>44202</v>
      </c>
      <c r="G746" s="1">
        <v>11.7</v>
      </c>
      <c r="H746">
        <v>0</v>
      </c>
      <c r="I746">
        <f t="shared" si="44"/>
        <v>11.7</v>
      </c>
      <c r="J746">
        <f t="shared" si="46"/>
        <v>1244.8999999999999</v>
      </c>
      <c r="L746">
        <v>0</v>
      </c>
      <c r="M746">
        <f t="shared" si="45"/>
        <v>11.7</v>
      </c>
      <c r="N746">
        <f t="shared" si="47"/>
        <v>1385.6000000000006</v>
      </c>
    </row>
    <row r="747" spans="6:14" x14ac:dyDescent="0.3">
      <c r="F747" s="37">
        <v>44203</v>
      </c>
      <c r="G747" s="1">
        <v>0</v>
      </c>
      <c r="H747">
        <v>0</v>
      </c>
      <c r="I747">
        <f t="shared" si="44"/>
        <v>0</v>
      </c>
      <c r="J747">
        <f t="shared" si="46"/>
        <v>1244.8999999999999</v>
      </c>
      <c r="L747">
        <v>0</v>
      </c>
      <c r="M747">
        <f t="shared" si="45"/>
        <v>0</v>
      </c>
      <c r="N747">
        <f t="shared" si="47"/>
        <v>1385.6000000000006</v>
      </c>
    </row>
    <row r="748" spans="6:14" x14ac:dyDescent="0.3">
      <c r="F748" s="37">
        <v>44204</v>
      </c>
      <c r="G748" s="1">
        <v>0</v>
      </c>
      <c r="H748">
        <v>0</v>
      </c>
      <c r="I748">
        <f t="shared" si="44"/>
        <v>0</v>
      </c>
      <c r="J748">
        <f t="shared" si="46"/>
        <v>1244.8999999999999</v>
      </c>
      <c r="L748">
        <v>0</v>
      </c>
      <c r="M748">
        <f t="shared" si="45"/>
        <v>0</v>
      </c>
      <c r="N748">
        <f t="shared" si="47"/>
        <v>1385.6000000000006</v>
      </c>
    </row>
    <row r="749" spans="6:14" x14ac:dyDescent="0.3">
      <c r="F749" s="37">
        <v>44207</v>
      </c>
      <c r="G749" s="1">
        <v>0</v>
      </c>
      <c r="H749">
        <v>7.3</v>
      </c>
      <c r="I749">
        <f t="shared" si="44"/>
        <v>7.3</v>
      </c>
      <c r="J749">
        <f t="shared" si="46"/>
        <v>1252.1999999999998</v>
      </c>
      <c r="L749">
        <v>16</v>
      </c>
      <c r="M749">
        <f t="shared" si="45"/>
        <v>16</v>
      </c>
      <c r="N749">
        <f t="shared" si="47"/>
        <v>1401.6000000000006</v>
      </c>
    </row>
    <row r="750" spans="6:14" x14ac:dyDescent="0.3">
      <c r="F750" s="37">
        <v>44208</v>
      </c>
      <c r="G750" s="1">
        <v>0</v>
      </c>
      <c r="H750">
        <v>0</v>
      </c>
      <c r="I750">
        <f t="shared" si="44"/>
        <v>0</v>
      </c>
      <c r="J750">
        <f t="shared" si="46"/>
        <v>1252.1999999999998</v>
      </c>
      <c r="L750">
        <v>0</v>
      </c>
      <c r="M750">
        <f t="shared" si="45"/>
        <v>0</v>
      </c>
      <c r="N750">
        <f t="shared" si="47"/>
        <v>1401.6000000000006</v>
      </c>
    </row>
    <row r="751" spans="6:14" x14ac:dyDescent="0.3">
      <c r="F751" s="37">
        <v>44209</v>
      </c>
      <c r="G751" s="1">
        <v>0</v>
      </c>
      <c r="H751">
        <v>0</v>
      </c>
      <c r="I751">
        <f t="shared" si="44"/>
        <v>0</v>
      </c>
      <c r="J751">
        <f t="shared" si="46"/>
        <v>1252.1999999999998</v>
      </c>
      <c r="L751">
        <v>0</v>
      </c>
      <c r="M751">
        <f t="shared" si="45"/>
        <v>0</v>
      </c>
      <c r="N751">
        <f t="shared" si="47"/>
        <v>1401.6000000000006</v>
      </c>
    </row>
    <row r="752" spans="6:14" x14ac:dyDescent="0.3">
      <c r="F752" s="37">
        <v>44210</v>
      </c>
      <c r="G752" s="1">
        <v>0</v>
      </c>
      <c r="H752">
        <v>0</v>
      </c>
      <c r="I752">
        <f t="shared" si="44"/>
        <v>0</v>
      </c>
      <c r="J752">
        <f t="shared" si="46"/>
        <v>1252.1999999999998</v>
      </c>
      <c r="L752">
        <v>0</v>
      </c>
      <c r="M752">
        <f t="shared" si="45"/>
        <v>0</v>
      </c>
      <c r="N752">
        <f t="shared" si="47"/>
        <v>1401.6000000000006</v>
      </c>
    </row>
    <row r="753" spans="6:14" x14ac:dyDescent="0.3">
      <c r="F753" s="37">
        <v>44211</v>
      </c>
      <c r="G753" s="1">
        <v>0</v>
      </c>
      <c r="H753">
        <v>0</v>
      </c>
      <c r="I753">
        <f t="shared" si="44"/>
        <v>0</v>
      </c>
      <c r="J753">
        <f t="shared" si="46"/>
        <v>1252.1999999999998</v>
      </c>
      <c r="L753">
        <v>13.2</v>
      </c>
      <c r="M753">
        <f t="shared" si="45"/>
        <v>13.2</v>
      </c>
      <c r="N753">
        <f t="shared" si="47"/>
        <v>1414.8000000000006</v>
      </c>
    </row>
    <row r="754" spans="6:14" x14ac:dyDescent="0.3">
      <c r="F754" s="37">
        <v>44214</v>
      </c>
      <c r="G754" s="1">
        <v>0</v>
      </c>
      <c r="H754">
        <v>1.5</v>
      </c>
      <c r="I754">
        <f t="shared" si="44"/>
        <v>1.5</v>
      </c>
      <c r="J754">
        <f t="shared" si="46"/>
        <v>1253.6999999999998</v>
      </c>
      <c r="L754">
        <v>7</v>
      </c>
      <c r="M754">
        <f t="shared" si="45"/>
        <v>7</v>
      </c>
      <c r="N754">
        <f t="shared" si="47"/>
        <v>1421.8000000000006</v>
      </c>
    </row>
    <row r="755" spans="6:14" x14ac:dyDescent="0.3">
      <c r="F755" s="37">
        <v>44215</v>
      </c>
      <c r="G755" s="1">
        <v>0</v>
      </c>
      <c r="H755">
        <v>0</v>
      </c>
      <c r="I755">
        <f t="shared" si="44"/>
        <v>0</v>
      </c>
      <c r="J755">
        <f t="shared" si="46"/>
        <v>1253.6999999999998</v>
      </c>
      <c r="L755">
        <v>0</v>
      </c>
      <c r="M755">
        <f t="shared" si="45"/>
        <v>0</v>
      </c>
      <c r="N755">
        <f t="shared" si="47"/>
        <v>1421.8000000000006</v>
      </c>
    </row>
    <row r="756" spans="6:14" x14ac:dyDescent="0.3">
      <c r="F756" s="37">
        <v>44216</v>
      </c>
      <c r="G756" s="1">
        <v>0</v>
      </c>
      <c r="H756">
        <v>0</v>
      </c>
      <c r="I756">
        <f t="shared" si="44"/>
        <v>0</v>
      </c>
      <c r="J756">
        <f t="shared" si="46"/>
        <v>1253.6999999999998</v>
      </c>
      <c r="L756">
        <v>0</v>
      </c>
      <c r="M756">
        <f t="shared" si="45"/>
        <v>0</v>
      </c>
      <c r="N756">
        <f t="shared" si="47"/>
        <v>1421.8000000000006</v>
      </c>
    </row>
    <row r="757" spans="6:14" x14ac:dyDescent="0.3">
      <c r="F757" s="37">
        <v>44217</v>
      </c>
      <c r="G757" s="1">
        <v>0</v>
      </c>
      <c r="H757">
        <v>0</v>
      </c>
      <c r="I757">
        <f t="shared" si="44"/>
        <v>0</v>
      </c>
      <c r="J757">
        <f t="shared" si="46"/>
        <v>1253.6999999999998</v>
      </c>
      <c r="L757">
        <v>0</v>
      </c>
      <c r="M757">
        <f t="shared" si="45"/>
        <v>0</v>
      </c>
      <c r="N757">
        <f t="shared" si="47"/>
        <v>1421.8000000000006</v>
      </c>
    </row>
    <row r="758" spans="6:14" x14ac:dyDescent="0.3">
      <c r="F758" s="37">
        <v>44218</v>
      </c>
      <c r="G758" s="1">
        <v>11.1</v>
      </c>
      <c r="H758">
        <v>0</v>
      </c>
      <c r="I758">
        <f t="shared" si="44"/>
        <v>11.1</v>
      </c>
      <c r="J758">
        <f t="shared" si="46"/>
        <v>1264.7999999999997</v>
      </c>
      <c r="L758">
        <v>0</v>
      </c>
      <c r="M758">
        <f t="shared" si="45"/>
        <v>11.1</v>
      </c>
      <c r="N758">
        <f t="shared" si="47"/>
        <v>1432.9000000000005</v>
      </c>
    </row>
    <row r="759" spans="6:14" x14ac:dyDescent="0.3">
      <c r="F759" s="37">
        <v>44221</v>
      </c>
      <c r="G759" s="1">
        <v>0</v>
      </c>
      <c r="H759">
        <v>0</v>
      </c>
      <c r="I759">
        <f t="shared" si="44"/>
        <v>0</v>
      </c>
      <c r="J759">
        <f t="shared" si="46"/>
        <v>1264.7999999999997</v>
      </c>
      <c r="L759">
        <v>0</v>
      </c>
      <c r="M759">
        <f t="shared" si="45"/>
        <v>0</v>
      </c>
      <c r="N759">
        <f t="shared" si="47"/>
        <v>1432.9000000000005</v>
      </c>
    </row>
    <row r="760" spans="6:14" x14ac:dyDescent="0.3">
      <c r="F760" s="37">
        <v>44222</v>
      </c>
      <c r="G760" s="1">
        <v>0</v>
      </c>
      <c r="H760">
        <v>0</v>
      </c>
      <c r="I760">
        <f t="shared" si="44"/>
        <v>0</v>
      </c>
      <c r="J760">
        <f t="shared" si="46"/>
        <v>1264.7999999999997</v>
      </c>
      <c r="L760">
        <v>0</v>
      </c>
      <c r="M760">
        <f t="shared" si="45"/>
        <v>0</v>
      </c>
      <c r="N760">
        <f t="shared" si="47"/>
        <v>1432.9000000000005</v>
      </c>
    </row>
    <row r="761" spans="6:14" x14ac:dyDescent="0.3">
      <c r="F761" s="37">
        <v>44223</v>
      </c>
      <c r="G761" s="1">
        <v>-7.9</v>
      </c>
      <c r="H761">
        <v>0</v>
      </c>
      <c r="I761">
        <f t="shared" si="44"/>
        <v>-7.9</v>
      </c>
      <c r="J761">
        <f t="shared" si="46"/>
        <v>1256.8999999999996</v>
      </c>
      <c r="L761">
        <v>-13</v>
      </c>
      <c r="M761">
        <f t="shared" si="45"/>
        <v>-20.9</v>
      </c>
      <c r="N761">
        <f t="shared" si="47"/>
        <v>1412.0000000000005</v>
      </c>
    </row>
    <row r="762" spans="6:14" x14ac:dyDescent="0.3">
      <c r="F762" s="37">
        <v>44224</v>
      </c>
      <c r="G762" s="1">
        <v>0</v>
      </c>
      <c r="H762">
        <v>0</v>
      </c>
      <c r="I762">
        <f t="shared" si="44"/>
        <v>0</v>
      </c>
      <c r="J762">
        <f t="shared" si="46"/>
        <v>1256.8999999999996</v>
      </c>
      <c r="L762">
        <v>0</v>
      </c>
      <c r="M762">
        <f t="shared" si="45"/>
        <v>0</v>
      </c>
      <c r="N762">
        <f t="shared" si="47"/>
        <v>1412.0000000000005</v>
      </c>
    </row>
    <row r="763" spans="6:14" x14ac:dyDescent="0.3">
      <c r="F763" s="37">
        <v>44225</v>
      </c>
      <c r="G763" s="1">
        <v>0</v>
      </c>
      <c r="H763">
        <v>-12</v>
      </c>
      <c r="I763">
        <f t="shared" si="44"/>
        <v>-12</v>
      </c>
      <c r="J763">
        <f t="shared" si="46"/>
        <v>1244.8999999999996</v>
      </c>
      <c r="L763">
        <v>-2.4</v>
      </c>
      <c r="M763">
        <f t="shared" si="45"/>
        <v>-2.4</v>
      </c>
      <c r="N763">
        <f t="shared" si="47"/>
        <v>1409.6000000000004</v>
      </c>
    </row>
    <row r="764" spans="6:14" x14ac:dyDescent="0.3">
      <c r="F764" s="37">
        <v>44228</v>
      </c>
      <c r="G764" s="1">
        <v>12.1</v>
      </c>
      <c r="H764">
        <v>0</v>
      </c>
      <c r="I764">
        <f t="shared" si="44"/>
        <v>12.1</v>
      </c>
      <c r="J764">
        <f t="shared" si="46"/>
        <v>1256.9999999999995</v>
      </c>
      <c r="L764">
        <v>0</v>
      </c>
      <c r="M764">
        <f t="shared" si="45"/>
        <v>12.1</v>
      </c>
      <c r="N764">
        <f t="shared" si="47"/>
        <v>1421.7000000000003</v>
      </c>
    </row>
    <row r="765" spans="6:14" x14ac:dyDescent="0.3">
      <c r="F765" s="37">
        <v>44229</v>
      </c>
      <c r="G765" s="1">
        <v>0</v>
      </c>
      <c r="H765">
        <v>3</v>
      </c>
      <c r="I765">
        <f t="shared" si="44"/>
        <v>3</v>
      </c>
      <c r="J765">
        <f t="shared" si="46"/>
        <v>1259.9999999999995</v>
      </c>
      <c r="L765">
        <v>20</v>
      </c>
      <c r="M765">
        <f t="shared" si="45"/>
        <v>20</v>
      </c>
      <c r="N765">
        <f t="shared" si="47"/>
        <v>1441.7000000000003</v>
      </c>
    </row>
    <row r="766" spans="6:14" x14ac:dyDescent="0.3">
      <c r="F766" s="37">
        <v>44230</v>
      </c>
      <c r="G766" s="1">
        <v>0</v>
      </c>
      <c r="H766">
        <v>3</v>
      </c>
      <c r="I766">
        <f t="shared" si="44"/>
        <v>3</v>
      </c>
      <c r="J766">
        <f t="shared" si="46"/>
        <v>1262.9999999999995</v>
      </c>
      <c r="L766">
        <v>5.0999999999999996</v>
      </c>
      <c r="M766">
        <f t="shared" si="45"/>
        <v>5.0999999999999996</v>
      </c>
      <c r="N766">
        <f t="shared" si="47"/>
        <v>1446.8000000000002</v>
      </c>
    </row>
    <row r="767" spans="6:14" x14ac:dyDescent="0.3">
      <c r="F767" s="37">
        <v>44231</v>
      </c>
      <c r="G767" s="1">
        <v>-12</v>
      </c>
      <c r="H767">
        <v>0</v>
      </c>
      <c r="I767">
        <f t="shared" si="44"/>
        <v>-12</v>
      </c>
      <c r="J767">
        <f t="shared" si="46"/>
        <v>1250.9999999999995</v>
      </c>
      <c r="L767">
        <v>0</v>
      </c>
      <c r="M767">
        <f t="shared" si="45"/>
        <v>-12</v>
      </c>
      <c r="N767">
        <f t="shared" si="47"/>
        <v>1434.8000000000002</v>
      </c>
    </row>
    <row r="768" spans="6:14" x14ac:dyDescent="0.3">
      <c r="F768" s="37">
        <v>44232</v>
      </c>
      <c r="G768" s="1">
        <v>0</v>
      </c>
      <c r="H768">
        <v>0</v>
      </c>
      <c r="I768">
        <f t="shared" si="44"/>
        <v>0</v>
      </c>
      <c r="J768">
        <f t="shared" si="46"/>
        <v>1250.9999999999995</v>
      </c>
      <c r="L768">
        <v>-16.5</v>
      </c>
      <c r="M768">
        <f t="shared" si="45"/>
        <v>-16.5</v>
      </c>
      <c r="N768">
        <f t="shared" si="47"/>
        <v>1418.3000000000002</v>
      </c>
    </row>
    <row r="769" spans="6:14" x14ac:dyDescent="0.3">
      <c r="F769" s="37">
        <v>44235</v>
      </c>
      <c r="G769" s="1">
        <v>9</v>
      </c>
      <c r="H769">
        <v>0</v>
      </c>
      <c r="I769">
        <f t="shared" si="44"/>
        <v>9</v>
      </c>
      <c r="J769">
        <f t="shared" si="46"/>
        <v>1259.9999999999995</v>
      </c>
      <c r="L769">
        <v>0</v>
      </c>
      <c r="M769">
        <f t="shared" si="45"/>
        <v>9</v>
      </c>
      <c r="N769">
        <f t="shared" si="47"/>
        <v>1427.3000000000002</v>
      </c>
    </row>
    <row r="770" spans="6:14" x14ac:dyDescent="0.3">
      <c r="F770" s="37">
        <v>44236</v>
      </c>
      <c r="G770" s="1">
        <v>0</v>
      </c>
      <c r="H770">
        <v>-11</v>
      </c>
      <c r="I770">
        <f t="shared" si="44"/>
        <v>-11</v>
      </c>
      <c r="J770">
        <f t="shared" si="46"/>
        <v>1248.9999999999995</v>
      </c>
      <c r="L770">
        <v>0</v>
      </c>
      <c r="M770">
        <f t="shared" si="45"/>
        <v>0</v>
      </c>
      <c r="N770">
        <f t="shared" si="47"/>
        <v>1427.3000000000002</v>
      </c>
    </row>
    <row r="771" spans="6:14" x14ac:dyDescent="0.3">
      <c r="F771" s="37">
        <v>44237</v>
      </c>
      <c r="G771" s="1">
        <v>-9.8000000000000007</v>
      </c>
      <c r="H771">
        <v>0</v>
      </c>
      <c r="I771">
        <f t="shared" si="44"/>
        <v>-9.8000000000000007</v>
      </c>
      <c r="J771">
        <f t="shared" si="46"/>
        <v>1239.1999999999996</v>
      </c>
      <c r="L771">
        <v>0</v>
      </c>
      <c r="M771">
        <f t="shared" si="45"/>
        <v>-9.8000000000000007</v>
      </c>
      <c r="N771">
        <f t="shared" si="47"/>
        <v>1417.5000000000002</v>
      </c>
    </row>
    <row r="772" spans="6:14" x14ac:dyDescent="0.3">
      <c r="F772" s="37">
        <v>44242</v>
      </c>
      <c r="G772" s="1">
        <v>-1</v>
      </c>
      <c r="H772">
        <v>0</v>
      </c>
      <c r="I772">
        <f t="shared" si="44"/>
        <v>-1</v>
      </c>
      <c r="J772">
        <f t="shared" si="46"/>
        <v>1238.1999999999996</v>
      </c>
      <c r="L772">
        <v>-13.6</v>
      </c>
      <c r="M772">
        <f t="shared" si="45"/>
        <v>-14.6</v>
      </c>
      <c r="N772">
        <f t="shared" si="47"/>
        <v>1402.9000000000003</v>
      </c>
    </row>
    <row r="773" spans="6:14" x14ac:dyDescent="0.3">
      <c r="F773" s="37">
        <v>44243</v>
      </c>
      <c r="G773" s="1">
        <v>0</v>
      </c>
      <c r="H773">
        <v>10.9</v>
      </c>
      <c r="I773">
        <f t="shared" si="44"/>
        <v>10.9</v>
      </c>
      <c r="J773">
        <f t="shared" si="46"/>
        <v>1249.0999999999997</v>
      </c>
      <c r="L773">
        <v>13.2</v>
      </c>
      <c r="M773">
        <f t="shared" si="45"/>
        <v>13.2</v>
      </c>
      <c r="N773">
        <f t="shared" si="47"/>
        <v>1416.1000000000004</v>
      </c>
    </row>
    <row r="774" spans="6:14" x14ac:dyDescent="0.3">
      <c r="F774" s="37">
        <v>44244</v>
      </c>
      <c r="G774" s="1">
        <v>0</v>
      </c>
      <c r="H774">
        <v>16.8</v>
      </c>
      <c r="I774">
        <f t="shared" si="44"/>
        <v>16.8</v>
      </c>
      <c r="J774">
        <f t="shared" si="46"/>
        <v>1265.8999999999996</v>
      </c>
      <c r="L774">
        <v>22</v>
      </c>
      <c r="M774">
        <f t="shared" si="45"/>
        <v>22</v>
      </c>
      <c r="N774">
        <f t="shared" si="47"/>
        <v>1438.1000000000004</v>
      </c>
    </row>
    <row r="775" spans="6:14" x14ac:dyDescent="0.3">
      <c r="F775" s="37">
        <v>44245</v>
      </c>
      <c r="G775" s="1">
        <v>0</v>
      </c>
      <c r="H775">
        <v>0</v>
      </c>
      <c r="I775">
        <f t="shared" si="44"/>
        <v>0</v>
      </c>
      <c r="J775">
        <f t="shared" si="46"/>
        <v>1265.8999999999996</v>
      </c>
      <c r="L775">
        <v>0</v>
      </c>
      <c r="M775">
        <f t="shared" si="45"/>
        <v>0</v>
      </c>
      <c r="N775">
        <f t="shared" si="47"/>
        <v>1438.1000000000004</v>
      </c>
    </row>
    <row r="776" spans="6:14" x14ac:dyDescent="0.3">
      <c r="F776" s="37">
        <v>44246</v>
      </c>
      <c r="G776" s="1">
        <v>0</v>
      </c>
      <c r="H776">
        <v>0</v>
      </c>
      <c r="I776">
        <f t="shared" si="44"/>
        <v>0</v>
      </c>
      <c r="J776">
        <f t="shared" si="46"/>
        <v>1265.8999999999996</v>
      </c>
      <c r="L776">
        <v>0</v>
      </c>
      <c r="M776">
        <f t="shared" si="45"/>
        <v>0</v>
      </c>
      <c r="N776">
        <f t="shared" si="47"/>
        <v>1438.1000000000004</v>
      </c>
    </row>
    <row r="777" spans="6:14" x14ac:dyDescent="0.3">
      <c r="F777" s="37">
        <v>44249</v>
      </c>
      <c r="G777" s="1">
        <v>10.5</v>
      </c>
      <c r="H777">
        <v>0</v>
      </c>
      <c r="I777">
        <f t="shared" si="44"/>
        <v>10.5</v>
      </c>
      <c r="J777">
        <f t="shared" si="46"/>
        <v>1276.3999999999996</v>
      </c>
      <c r="L777">
        <v>0</v>
      </c>
      <c r="M777">
        <f t="shared" si="45"/>
        <v>10.5</v>
      </c>
      <c r="N777">
        <f t="shared" si="47"/>
        <v>1448.6000000000004</v>
      </c>
    </row>
    <row r="778" spans="6:14" x14ac:dyDescent="0.3">
      <c r="F778" s="37">
        <v>44250</v>
      </c>
      <c r="G778" s="1">
        <v>-15</v>
      </c>
      <c r="H778">
        <v>0</v>
      </c>
      <c r="I778">
        <f t="shared" si="44"/>
        <v>-15</v>
      </c>
      <c r="J778">
        <f t="shared" si="46"/>
        <v>1261.3999999999996</v>
      </c>
      <c r="L778">
        <v>0</v>
      </c>
      <c r="M778">
        <f t="shared" si="45"/>
        <v>-15</v>
      </c>
      <c r="N778">
        <f t="shared" si="47"/>
        <v>1433.6000000000004</v>
      </c>
    </row>
    <row r="779" spans="6:14" x14ac:dyDescent="0.3">
      <c r="F779" s="37">
        <v>44251</v>
      </c>
      <c r="G779" s="1">
        <v>0</v>
      </c>
      <c r="H779">
        <v>41</v>
      </c>
      <c r="I779">
        <f t="shared" ref="I779:I842" si="48">+G779+H779</f>
        <v>41</v>
      </c>
      <c r="J779">
        <f t="shared" si="46"/>
        <v>1302.3999999999996</v>
      </c>
      <c r="L779">
        <v>0</v>
      </c>
      <c r="M779">
        <f t="shared" si="45"/>
        <v>0</v>
      </c>
      <c r="N779">
        <f t="shared" si="47"/>
        <v>1433.6000000000004</v>
      </c>
    </row>
    <row r="780" spans="6:14" x14ac:dyDescent="0.3">
      <c r="F780" s="37">
        <v>44252</v>
      </c>
      <c r="G780" s="1">
        <v>0</v>
      </c>
      <c r="H780">
        <v>0</v>
      </c>
      <c r="I780">
        <f t="shared" si="48"/>
        <v>0</v>
      </c>
      <c r="J780">
        <f t="shared" si="46"/>
        <v>1302.3999999999996</v>
      </c>
      <c r="L780">
        <v>0</v>
      </c>
      <c r="M780">
        <f t="shared" ref="M780:M843" si="49">+G780+L780</f>
        <v>0</v>
      </c>
      <c r="N780">
        <f t="shared" si="47"/>
        <v>1433.6000000000004</v>
      </c>
    </row>
    <row r="781" spans="6:14" x14ac:dyDescent="0.3">
      <c r="F781" s="37">
        <v>44253</v>
      </c>
      <c r="G781" s="1">
        <v>0</v>
      </c>
      <c r="H781">
        <v>0</v>
      </c>
      <c r="I781">
        <f t="shared" si="48"/>
        <v>0</v>
      </c>
      <c r="J781">
        <f t="shared" ref="J781:J844" si="50">+I781+J780</f>
        <v>1302.3999999999996</v>
      </c>
      <c r="L781">
        <v>-31</v>
      </c>
      <c r="M781">
        <f t="shared" si="49"/>
        <v>-31</v>
      </c>
      <c r="N781">
        <f t="shared" ref="N781:N844" si="51">+M781+N780</f>
        <v>1402.6000000000004</v>
      </c>
    </row>
    <row r="782" spans="6:14" x14ac:dyDescent="0.3">
      <c r="F782" s="37">
        <v>44257</v>
      </c>
      <c r="G782" s="1">
        <v>16</v>
      </c>
      <c r="H782">
        <v>0</v>
      </c>
      <c r="I782">
        <f t="shared" si="48"/>
        <v>16</v>
      </c>
      <c r="J782">
        <f t="shared" si="50"/>
        <v>1318.3999999999996</v>
      </c>
      <c r="L782">
        <v>0</v>
      </c>
      <c r="M782">
        <f t="shared" si="49"/>
        <v>16</v>
      </c>
      <c r="N782">
        <f t="shared" si="51"/>
        <v>1418.6000000000004</v>
      </c>
    </row>
    <row r="783" spans="6:14" x14ac:dyDescent="0.3">
      <c r="F783" s="37">
        <v>44258</v>
      </c>
      <c r="G783" s="1">
        <v>0</v>
      </c>
      <c r="H783">
        <v>-13.8</v>
      </c>
      <c r="I783">
        <f t="shared" si="48"/>
        <v>-13.8</v>
      </c>
      <c r="J783">
        <f t="shared" si="50"/>
        <v>1304.5999999999997</v>
      </c>
      <c r="L783">
        <v>-5.7</v>
      </c>
      <c r="M783">
        <f t="shared" si="49"/>
        <v>-5.7</v>
      </c>
      <c r="N783">
        <f t="shared" si="51"/>
        <v>1412.9000000000003</v>
      </c>
    </row>
    <row r="784" spans="6:14" x14ac:dyDescent="0.3">
      <c r="F784" s="37">
        <v>44259</v>
      </c>
      <c r="G784" s="1">
        <v>0</v>
      </c>
      <c r="H784">
        <v>4.5</v>
      </c>
      <c r="I784">
        <f t="shared" si="48"/>
        <v>4.5</v>
      </c>
      <c r="J784">
        <f t="shared" si="50"/>
        <v>1309.0999999999997</v>
      </c>
      <c r="L784">
        <v>0</v>
      </c>
      <c r="M784">
        <f t="shared" si="49"/>
        <v>0</v>
      </c>
      <c r="N784">
        <f t="shared" si="51"/>
        <v>1412.9000000000003</v>
      </c>
    </row>
    <row r="785" spans="6:14" x14ac:dyDescent="0.3">
      <c r="F785" s="37">
        <v>44260</v>
      </c>
      <c r="G785" s="1">
        <v>0</v>
      </c>
      <c r="H785">
        <v>17.399999999999999</v>
      </c>
      <c r="I785">
        <f t="shared" si="48"/>
        <v>17.399999999999999</v>
      </c>
      <c r="J785">
        <f t="shared" si="50"/>
        <v>1326.4999999999998</v>
      </c>
      <c r="L785">
        <v>-13.5</v>
      </c>
      <c r="M785">
        <f t="shared" si="49"/>
        <v>-13.5</v>
      </c>
      <c r="N785">
        <f t="shared" si="51"/>
        <v>1399.4000000000003</v>
      </c>
    </row>
    <row r="786" spans="6:14" x14ac:dyDescent="0.3">
      <c r="F786" s="37">
        <v>44263</v>
      </c>
      <c r="G786" s="1">
        <v>28.2</v>
      </c>
      <c r="H786">
        <v>0</v>
      </c>
      <c r="I786">
        <f t="shared" si="48"/>
        <v>28.2</v>
      </c>
      <c r="J786">
        <f t="shared" si="50"/>
        <v>1354.6999999999998</v>
      </c>
      <c r="L786">
        <v>-22.9</v>
      </c>
      <c r="M786">
        <f t="shared" si="49"/>
        <v>5.3000000000000007</v>
      </c>
      <c r="N786">
        <f t="shared" si="51"/>
        <v>1404.7000000000003</v>
      </c>
    </row>
    <row r="787" spans="6:14" x14ac:dyDescent="0.3">
      <c r="F787" s="37">
        <v>44264</v>
      </c>
      <c r="G787" s="1">
        <v>0</v>
      </c>
      <c r="H787">
        <v>0</v>
      </c>
      <c r="I787">
        <f t="shared" si="48"/>
        <v>0</v>
      </c>
      <c r="J787">
        <f t="shared" si="50"/>
        <v>1354.6999999999998</v>
      </c>
      <c r="L787">
        <v>0</v>
      </c>
      <c r="M787">
        <f t="shared" si="49"/>
        <v>0</v>
      </c>
      <c r="N787">
        <f t="shared" si="51"/>
        <v>1404.7000000000003</v>
      </c>
    </row>
    <row r="788" spans="6:14" x14ac:dyDescent="0.3">
      <c r="F788" s="37">
        <v>44265</v>
      </c>
      <c r="G788" s="1">
        <v>16</v>
      </c>
      <c r="H788">
        <v>0</v>
      </c>
      <c r="I788">
        <f t="shared" si="48"/>
        <v>16</v>
      </c>
      <c r="J788">
        <f t="shared" si="50"/>
        <v>1370.6999999999998</v>
      </c>
      <c r="L788">
        <v>0</v>
      </c>
      <c r="M788">
        <f t="shared" si="49"/>
        <v>16</v>
      </c>
      <c r="N788">
        <f t="shared" si="51"/>
        <v>1420.7000000000003</v>
      </c>
    </row>
    <row r="789" spans="6:14" x14ac:dyDescent="0.3">
      <c r="F789" s="37">
        <v>44266</v>
      </c>
      <c r="G789" s="1">
        <v>0</v>
      </c>
      <c r="H789">
        <v>0</v>
      </c>
      <c r="I789">
        <f t="shared" si="48"/>
        <v>0</v>
      </c>
      <c r="J789">
        <f t="shared" si="50"/>
        <v>1370.6999999999998</v>
      </c>
      <c r="L789">
        <v>-6.2</v>
      </c>
      <c r="M789">
        <f t="shared" si="49"/>
        <v>-6.2</v>
      </c>
      <c r="N789">
        <f t="shared" si="51"/>
        <v>1414.5000000000002</v>
      </c>
    </row>
    <row r="790" spans="6:14" x14ac:dyDescent="0.3">
      <c r="F790" s="37">
        <v>44267</v>
      </c>
      <c r="G790" s="1">
        <v>23.8</v>
      </c>
      <c r="H790">
        <v>0</v>
      </c>
      <c r="I790">
        <f t="shared" si="48"/>
        <v>23.8</v>
      </c>
      <c r="J790">
        <f t="shared" si="50"/>
        <v>1394.4999999999998</v>
      </c>
      <c r="L790">
        <v>0</v>
      </c>
      <c r="M790">
        <f t="shared" si="49"/>
        <v>23.8</v>
      </c>
      <c r="N790">
        <f t="shared" si="51"/>
        <v>1438.3000000000002</v>
      </c>
    </row>
    <row r="791" spans="6:14" x14ac:dyDescent="0.3">
      <c r="F791" s="37">
        <v>44270</v>
      </c>
      <c r="G791" s="1">
        <v>-29.4</v>
      </c>
      <c r="H791">
        <v>0</v>
      </c>
      <c r="I791">
        <f t="shared" si="48"/>
        <v>-29.4</v>
      </c>
      <c r="J791">
        <f t="shared" si="50"/>
        <v>1365.0999999999997</v>
      </c>
      <c r="L791">
        <v>0</v>
      </c>
      <c r="M791">
        <f t="shared" si="49"/>
        <v>-29.4</v>
      </c>
      <c r="N791">
        <f t="shared" si="51"/>
        <v>1408.9</v>
      </c>
    </row>
    <row r="792" spans="6:14" x14ac:dyDescent="0.3">
      <c r="F792" s="37">
        <v>44271</v>
      </c>
      <c r="G792" s="1">
        <v>0</v>
      </c>
      <c r="H792">
        <v>17.7</v>
      </c>
      <c r="I792">
        <f t="shared" si="48"/>
        <v>17.7</v>
      </c>
      <c r="J792">
        <f t="shared" si="50"/>
        <v>1382.7999999999997</v>
      </c>
      <c r="L792">
        <v>13.4</v>
      </c>
      <c r="M792">
        <f t="shared" si="49"/>
        <v>13.4</v>
      </c>
      <c r="N792">
        <f t="shared" si="51"/>
        <v>1422.3000000000002</v>
      </c>
    </row>
    <row r="793" spans="6:14" x14ac:dyDescent="0.3">
      <c r="F793" s="37">
        <v>44272</v>
      </c>
      <c r="G793" s="1">
        <v>0</v>
      </c>
      <c r="H793">
        <v>0</v>
      </c>
      <c r="I793">
        <f t="shared" si="48"/>
        <v>0</v>
      </c>
      <c r="J793">
        <f t="shared" si="50"/>
        <v>1382.7999999999997</v>
      </c>
      <c r="L793">
        <v>0</v>
      </c>
      <c r="M793">
        <f t="shared" si="49"/>
        <v>0</v>
      </c>
      <c r="N793">
        <f t="shared" si="51"/>
        <v>1422.3000000000002</v>
      </c>
    </row>
    <row r="794" spans="6:14" x14ac:dyDescent="0.3">
      <c r="F794" s="37">
        <v>44273</v>
      </c>
      <c r="G794" s="1">
        <v>-30.1</v>
      </c>
      <c r="H794">
        <v>0</v>
      </c>
      <c r="I794">
        <f t="shared" si="48"/>
        <v>-30.1</v>
      </c>
      <c r="J794">
        <f t="shared" si="50"/>
        <v>1352.6999999999998</v>
      </c>
      <c r="L794">
        <v>0</v>
      </c>
      <c r="M794">
        <f t="shared" si="49"/>
        <v>-30.1</v>
      </c>
      <c r="N794">
        <f t="shared" si="51"/>
        <v>1392.2000000000003</v>
      </c>
    </row>
    <row r="795" spans="6:14" x14ac:dyDescent="0.3">
      <c r="F795" s="37">
        <v>44274</v>
      </c>
      <c r="G795" s="1">
        <v>0</v>
      </c>
      <c r="H795">
        <v>16.3</v>
      </c>
      <c r="I795">
        <f t="shared" si="48"/>
        <v>16.3</v>
      </c>
      <c r="J795">
        <f t="shared" si="50"/>
        <v>1368.9999999999998</v>
      </c>
      <c r="L795">
        <v>20.5</v>
      </c>
      <c r="M795">
        <f t="shared" si="49"/>
        <v>20.5</v>
      </c>
      <c r="N795">
        <f t="shared" si="51"/>
        <v>1412.7000000000003</v>
      </c>
    </row>
    <row r="796" spans="6:14" x14ac:dyDescent="0.3">
      <c r="F796" s="37">
        <v>44277</v>
      </c>
      <c r="G796" s="1">
        <v>0</v>
      </c>
      <c r="H796">
        <v>19.3</v>
      </c>
      <c r="I796">
        <f t="shared" si="48"/>
        <v>19.3</v>
      </c>
      <c r="J796">
        <f t="shared" si="50"/>
        <v>1388.2999999999997</v>
      </c>
      <c r="L796">
        <v>22</v>
      </c>
      <c r="M796">
        <f t="shared" si="49"/>
        <v>22</v>
      </c>
      <c r="N796">
        <f t="shared" si="51"/>
        <v>1434.7000000000003</v>
      </c>
    </row>
    <row r="797" spans="6:14" x14ac:dyDescent="0.3">
      <c r="F797" s="37">
        <v>44278</v>
      </c>
      <c r="G797" s="1">
        <v>0</v>
      </c>
      <c r="H797">
        <v>-14.2</v>
      </c>
      <c r="I797">
        <f t="shared" si="48"/>
        <v>-14.2</v>
      </c>
      <c r="J797">
        <f t="shared" si="50"/>
        <v>1374.0999999999997</v>
      </c>
      <c r="L797">
        <v>-7.2</v>
      </c>
      <c r="M797">
        <f t="shared" si="49"/>
        <v>-7.2</v>
      </c>
      <c r="N797">
        <f t="shared" si="51"/>
        <v>1427.5000000000002</v>
      </c>
    </row>
    <row r="798" spans="6:14" x14ac:dyDescent="0.3">
      <c r="F798" s="37">
        <v>44279</v>
      </c>
      <c r="G798" s="1">
        <v>0</v>
      </c>
      <c r="H798">
        <v>-31.8</v>
      </c>
      <c r="I798">
        <f t="shared" si="48"/>
        <v>-31.8</v>
      </c>
      <c r="J798">
        <f t="shared" si="50"/>
        <v>1342.2999999999997</v>
      </c>
      <c r="L798">
        <v>15.1</v>
      </c>
      <c r="M798">
        <f t="shared" si="49"/>
        <v>15.1</v>
      </c>
      <c r="N798">
        <f t="shared" si="51"/>
        <v>1442.6000000000001</v>
      </c>
    </row>
    <row r="799" spans="6:14" x14ac:dyDescent="0.3">
      <c r="F799" s="37">
        <v>44280</v>
      </c>
      <c r="G799" s="1">
        <v>0</v>
      </c>
      <c r="H799">
        <v>28.8</v>
      </c>
      <c r="I799">
        <f t="shared" si="48"/>
        <v>28.8</v>
      </c>
      <c r="J799">
        <f t="shared" si="50"/>
        <v>1371.0999999999997</v>
      </c>
      <c r="L799">
        <v>0</v>
      </c>
      <c r="M799">
        <f t="shared" si="49"/>
        <v>0</v>
      </c>
      <c r="N799">
        <f t="shared" si="51"/>
        <v>1442.6000000000001</v>
      </c>
    </row>
    <row r="800" spans="6:14" x14ac:dyDescent="0.3">
      <c r="F800" s="37">
        <v>44281</v>
      </c>
      <c r="G800" s="1">
        <v>10.4</v>
      </c>
      <c r="H800">
        <v>0</v>
      </c>
      <c r="I800">
        <f t="shared" si="48"/>
        <v>10.4</v>
      </c>
      <c r="J800">
        <f t="shared" si="50"/>
        <v>1381.4999999999998</v>
      </c>
      <c r="L800">
        <v>0</v>
      </c>
      <c r="M800">
        <f t="shared" si="49"/>
        <v>10.4</v>
      </c>
      <c r="N800">
        <f t="shared" si="51"/>
        <v>1453.0000000000002</v>
      </c>
    </row>
    <row r="801" spans="6:14" x14ac:dyDescent="0.3">
      <c r="F801" s="37">
        <v>44284</v>
      </c>
      <c r="G801" s="1">
        <v>0</v>
      </c>
      <c r="H801">
        <v>11</v>
      </c>
      <c r="I801">
        <f t="shared" si="48"/>
        <v>11</v>
      </c>
      <c r="J801">
        <f t="shared" si="50"/>
        <v>1392.4999999999998</v>
      </c>
      <c r="L801">
        <v>17</v>
      </c>
      <c r="M801">
        <f t="shared" si="49"/>
        <v>17</v>
      </c>
      <c r="N801">
        <f t="shared" si="51"/>
        <v>1470.0000000000002</v>
      </c>
    </row>
    <row r="802" spans="6:14" x14ac:dyDescent="0.3">
      <c r="F802" s="37">
        <v>44285</v>
      </c>
      <c r="G802" s="1">
        <v>10.7</v>
      </c>
      <c r="H802">
        <v>0</v>
      </c>
      <c r="I802">
        <f t="shared" si="48"/>
        <v>10.7</v>
      </c>
      <c r="J802">
        <f t="shared" si="50"/>
        <v>1403.1999999999998</v>
      </c>
      <c r="L802">
        <v>0</v>
      </c>
      <c r="M802">
        <f t="shared" si="49"/>
        <v>10.7</v>
      </c>
      <c r="N802">
        <f t="shared" si="51"/>
        <v>1480.7000000000003</v>
      </c>
    </row>
    <row r="803" spans="6:14" x14ac:dyDescent="0.3">
      <c r="F803" s="37">
        <v>44286</v>
      </c>
      <c r="G803" s="1">
        <v>-30</v>
      </c>
      <c r="H803">
        <v>0</v>
      </c>
      <c r="I803">
        <f t="shared" si="48"/>
        <v>-30</v>
      </c>
      <c r="J803">
        <f t="shared" si="50"/>
        <v>1373.1999999999998</v>
      </c>
      <c r="L803">
        <v>0</v>
      </c>
      <c r="M803">
        <f t="shared" si="49"/>
        <v>-30</v>
      </c>
      <c r="N803">
        <f t="shared" si="51"/>
        <v>1450.7000000000003</v>
      </c>
    </row>
    <row r="804" spans="6:14" x14ac:dyDescent="0.3">
      <c r="F804" s="37">
        <v>44287</v>
      </c>
      <c r="G804" s="1">
        <v>0</v>
      </c>
      <c r="H804">
        <v>8.3000000000000007</v>
      </c>
      <c r="I804">
        <f t="shared" si="48"/>
        <v>8.3000000000000007</v>
      </c>
      <c r="J804">
        <f t="shared" si="50"/>
        <v>1381.4999999999998</v>
      </c>
      <c r="L804">
        <v>14</v>
      </c>
      <c r="M804">
        <f t="shared" si="49"/>
        <v>14</v>
      </c>
      <c r="N804">
        <f t="shared" si="51"/>
        <v>1464.7000000000003</v>
      </c>
    </row>
    <row r="805" spans="6:14" x14ac:dyDescent="0.3">
      <c r="F805" s="37">
        <v>44288</v>
      </c>
      <c r="G805" s="1">
        <v>12</v>
      </c>
      <c r="H805">
        <v>0</v>
      </c>
      <c r="I805">
        <f t="shared" si="48"/>
        <v>12</v>
      </c>
      <c r="J805">
        <f t="shared" si="50"/>
        <v>1393.4999999999998</v>
      </c>
      <c r="L805">
        <v>0</v>
      </c>
      <c r="M805">
        <f t="shared" si="49"/>
        <v>12</v>
      </c>
      <c r="N805">
        <f t="shared" si="51"/>
        <v>1476.7000000000003</v>
      </c>
    </row>
    <row r="806" spans="6:14" x14ac:dyDescent="0.3">
      <c r="F806" s="37">
        <v>44291</v>
      </c>
      <c r="G806" s="1">
        <v>0</v>
      </c>
      <c r="H806">
        <v>0</v>
      </c>
      <c r="I806">
        <f t="shared" si="48"/>
        <v>0</v>
      </c>
      <c r="J806">
        <f t="shared" si="50"/>
        <v>1393.4999999999998</v>
      </c>
      <c r="L806">
        <v>0</v>
      </c>
      <c r="M806">
        <f t="shared" si="49"/>
        <v>0</v>
      </c>
      <c r="N806">
        <f t="shared" si="51"/>
        <v>1476.7000000000003</v>
      </c>
    </row>
    <row r="807" spans="6:14" x14ac:dyDescent="0.3">
      <c r="F807" s="37">
        <v>44292</v>
      </c>
      <c r="G807" s="1">
        <v>0</v>
      </c>
      <c r="H807">
        <v>-17.100000000000001</v>
      </c>
      <c r="I807">
        <f t="shared" si="48"/>
        <v>-17.100000000000001</v>
      </c>
      <c r="J807">
        <f t="shared" si="50"/>
        <v>1376.3999999999999</v>
      </c>
      <c r="L807">
        <v>-11</v>
      </c>
      <c r="M807">
        <f t="shared" si="49"/>
        <v>-11</v>
      </c>
      <c r="N807">
        <f t="shared" si="51"/>
        <v>1465.7000000000003</v>
      </c>
    </row>
    <row r="808" spans="6:14" x14ac:dyDescent="0.3">
      <c r="F808" s="37">
        <v>44293</v>
      </c>
      <c r="G808" s="1">
        <v>0</v>
      </c>
      <c r="H808">
        <v>0</v>
      </c>
      <c r="I808">
        <f t="shared" si="48"/>
        <v>0</v>
      </c>
      <c r="J808">
        <f t="shared" si="50"/>
        <v>1376.3999999999999</v>
      </c>
      <c r="L808">
        <v>-4</v>
      </c>
      <c r="M808">
        <f t="shared" si="49"/>
        <v>-4</v>
      </c>
      <c r="N808">
        <f t="shared" si="51"/>
        <v>1461.7000000000003</v>
      </c>
    </row>
    <row r="809" spans="6:14" x14ac:dyDescent="0.3">
      <c r="F809" s="37">
        <v>44294</v>
      </c>
      <c r="G809" s="1">
        <v>0</v>
      </c>
      <c r="H809">
        <v>16.2</v>
      </c>
      <c r="I809">
        <f t="shared" si="48"/>
        <v>16.2</v>
      </c>
      <c r="J809">
        <f t="shared" si="50"/>
        <v>1392.6</v>
      </c>
      <c r="L809">
        <v>28</v>
      </c>
      <c r="M809">
        <f t="shared" si="49"/>
        <v>28</v>
      </c>
      <c r="N809">
        <f t="shared" si="51"/>
        <v>1489.7000000000003</v>
      </c>
    </row>
    <row r="810" spans="6:14" x14ac:dyDescent="0.3">
      <c r="F810" s="37">
        <v>44295</v>
      </c>
      <c r="G810" s="1">
        <v>15.3</v>
      </c>
      <c r="H810">
        <v>0</v>
      </c>
      <c r="I810">
        <f t="shared" si="48"/>
        <v>15.3</v>
      </c>
      <c r="J810">
        <f t="shared" si="50"/>
        <v>1407.8999999999999</v>
      </c>
      <c r="L810">
        <v>0</v>
      </c>
      <c r="M810">
        <f t="shared" si="49"/>
        <v>15.3</v>
      </c>
      <c r="N810">
        <f t="shared" si="51"/>
        <v>1505.0000000000002</v>
      </c>
    </row>
    <row r="811" spans="6:14" x14ac:dyDescent="0.3">
      <c r="F811" s="37">
        <v>44298</v>
      </c>
      <c r="G811" s="1">
        <v>0</v>
      </c>
      <c r="H811">
        <v>7</v>
      </c>
      <c r="I811">
        <f t="shared" si="48"/>
        <v>7</v>
      </c>
      <c r="J811">
        <f t="shared" si="50"/>
        <v>1414.8999999999999</v>
      </c>
      <c r="L811">
        <v>12.2</v>
      </c>
      <c r="M811">
        <f t="shared" si="49"/>
        <v>12.2</v>
      </c>
      <c r="N811">
        <f t="shared" si="51"/>
        <v>1517.2000000000003</v>
      </c>
    </row>
    <row r="812" spans="6:14" x14ac:dyDescent="0.3">
      <c r="F812" s="37">
        <v>44299</v>
      </c>
      <c r="G812" s="1">
        <v>-11.7</v>
      </c>
      <c r="H812">
        <v>0</v>
      </c>
      <c r="I812">
        <f t="shared" si="48"/>
        <v>-11.7</v>
      </c>
      <c r="J812">
        <f t="shared" si="50"/>
        <v>1403.1999999999998</v>
      </c>
      <c r="L812">
        <v>-24</v>
      </c>
      <c r="M812">
        <f t="shared" si="49"/>
        <v>-35.700000000000003</v>
      </c>
      <c r="N812">
        <f t="shared" si="51"/>
        <v>1481.5000000000002</v>
      </c>
    </row>
    <row r="813" spans="6:14" x14ac:dyDescent="0.3">
      <c r="F813" s="37">
        <v>44300</v>
      </c>
      <c r="G813" s="1">
        <v>-6.9</v>
      </c>
      <c r="H813">
        <v>0</v>
      </c>
      <c r="I813">
        <f t="shared" si="48"/>
        <v>-6.9</v>
      </c>
      <c r="J813">
        <f t="shared" si="50"/>
        <v>1396.2999999999997</v>
      </c>
      <c r="L813">
        <v>-13.7</v>
      </c>
      <c r="M813">
        <f t="shared" si="49"/>
        <v>-20.6</v>
      </c>
      <c r="N813">
        <f t="shared" si="51"/>
        <v>1460.9000000000003</v>
      </c>
    </row>
    <row r="814" spans="6:14" x14ac:dyDescent="0.3">
      <c r="F814" s="37">
        <v>44301</v>
      </c>
      <c r="G814" s="1">
        <v>0</v>
      </c>
      <c r="H814">
        <v>0</v>
      </c>
      <c r="I814">
        <f t="shared" si="48"/>
        <v>0</v>
      </c>
      <c r="J814">
        <f t="shared" si="50"/>
        <v>1396.2999999999997</v>
      </c>
      <c r="L814">
        <v>0</v>
      </c>
      <c r="M814">
        <f t="shared" si="49"/>
        <v>0</v>
      </c>
      <c r="N814">
        <f t="shared" si="51"/>
        <v>1460.9000000000003</v>
      </c>
    </row>
    <row r="815" spans="6:14" x14ac:dyDescent="0.3">
      <c r="F815" s="37">
        <v>44302</v>
      </c>
      <c r="G815" s="1">
        <v>13.5</v>
      </c>
      <c r="H815">
        <v>0</v>
      </c>
      <c r="I815">
        <f t="shared" si="48"/>
        <v>13.5</v>
      </c>
      <c r="J815">
        <f t="shared" si="50"/>
        <v>1409.7999999999997</v>
      </c>
      <c r="L815">
        <v>0</v>
      </c>
      <c r="M815">
        <f t="shared" si="49"/>
        <v>13.5</v>
      </c>
      <c r="N815">
        <f t="shared" si="51"/>
        <v>1474.4000000000003</v>
      </c>
    </row>
    <row r="816" spans="6:14" x14ac:dyDescent="0.3">
      <c r="F816" s="37">
        <v>44305</v>
      </c>
      <c r="G816" s="1">
        <v>0</v>
      </c>
      <c r="H816">
        <v>5</v>
      </c>
      <c r="I816">
        <f t="shared" si="48"/>
        <v>5</v>
      </c>
      <c r="J816">
        <f t="shared" si="50"/>
        <v>1414.7999999999997</v>
      </c>
      <c r="L816">
        <v>10</v>
      </c>
      <c r="M816">
        <f t="shared" si="49"/>
        <v>10</v>
      </c>
      <c r="N816">
        <f t="shared" si="51"/>
        <v>1484.4000000000003</v>
      </c>
    </row>
    <row r="817" spans="6:14" x14ac:dyDescent="0.3">
      <c r="F817" s="37">
        <v>44306</v>
      </c>
      <c r="G817" s="1">
        <v>-10</v>
      </c>
      <c r="H817">
        <v>0</v>
      </c>
      <c r="I817">
        <f t="shared" si="48"/>
        <v>-10</v>
      </c>
      <c r="J817">
        <f t="shared" si="50"/>
        <v>1404.7999999999997</v>
      </c>
      <c r="L817">
        <v>0</v>
      </c>
      <c r="M817">
        <f t="shared" si="49"/>
        <v>-10</v>
      </c>
      <c r="N817">
        <f t="shared" si="51"/>
        <v>1474.4000000000003</v>
      </c>
    </row>
    <row r="818" spans="6:14" x14ac:dyDescent="0.3">
      <c r="F818" s="37">
        <v>44307</v>
      </c>
      <c r="G818" s="1">
        <v>-0.2</v>
      </c>
      <c r="H818">
        <v>0</v>
      </c>
      <c r="I818">
        <f t="shared" si="48"/>
        <v>-0.2</v>
      </c>
      <c r="J818">
        <f t="shared" si="50"/>
        <v>1404.5999999999997</v>
      </c>
      <c r="L818">
        <v>0</v>
      </c>
      <c r="M818">
        <f t="shared" si="49"/>
        <v>-0.2</v>
      </c>
      <c r="N818">
        <f t="shared" si="51"/>
        <v>1474.2000000000003</v>
      </c>
    </row>
    <row r="819" spans="6:14" x14ac:dyDescent="0.3">
      <c r="F819" s="37">
        <v>44308</v>
      </c>
      <c r="G819" s="1">
        <v>0</v>
      </c>
      <c r="H819">
        <v>-22.2</v>
      </c>
      <c r="I819">
        <f t="shared" si="48"/>
        <v>-22.2</v>
      </c>
      <c r="J819">
        <f t="shared" si="50"/>
        <v>1382.3999999999996</v>
      </c>
      <c r="L819">
        <v>-17</v>
      </c>
      <c r="M819">
        <f t="shared" si="49"/>
        <v>-17</v>
      </c>
      <c r="N819">
        <f t="shared" si="51"/>
        <v>1457.2000000000003</v>
      </c>
    </row>
    <row r="820" spans="6:14" x14ac:dyDescent="0.3">
      <c r="F820" s="37">
        <v>44309</v>
      </c>
      <c r="G820" s="1">
        <v>0</v>
      </c>
      <c r="H820">
        <v>0</v>
      </c>
      <c r="I820">
        <f t="shared" si="48"/>
        <v>0</v>
      </c>
      <c r="J820">
        <f t="shared" si="50"/>
        <v>1382.3999999999996</v>
      </c>
      <c r="L820">
        <v>0</v>
      </c>
      <c r="M820">
        <f t="shared" si="49"/>
        <v>0</v>
      </c>
      <c r="N820">
        <f t="shared" si="51"/>
        <v>1457.2000000000003</v>
      </c>
    </row>
    <row r="821" spans="6:14" x14ac:dyDescent="0.3">
      <c r="F821" s="37">
        <v>44312</v>
      </c>
      <c r="G821" s="1">
        <v>24</v>
      </c>
      <c r="H821">
        <v>0</v>
      </c>
      <c r="I821">
        <f t="shared" si="48"/>
        <v>24</v>
      </c>
      <c r="J821">
        <f t="shared" si="50"/>
        <v>1406.3999999999996</v>
      </c>
      <c r="L821">
        <v>-29.4</v>
      </c>
      <c r="M821">
        <f t="shared" si="49"/>
        <v>-5.3999999999999986</v>
      </c>
      <c r="N821">
        <f t="shared" si="51"/>
        <v>1451.8000000000002</v>
      </c>
    </row>
    <row r="822" spans="6:14" x14ac:dyDescent="0.3">
      <c r="F822" s="37">
        <v>44313</v>
      </c>
      <c r="G822" s="1">
        <v>0</v>
      </c>
      <c r="H822">
        <v>-3</v>
      </c>
      <c r="I822">
        <f t="shared" si="48"/>
        <v>-3</v>
      </c>
      <c r="J822">
        <f t="shared" si="50"/>
        <v>1403.3999999999996</v>
      </c>
      <c r="L822">
        <v>-0.5</v>
      </c>
      <c r="M822">
        <f t="shared" si="49"/>
        <v>-0.5</v>
      </c>
      <c r="N822">
        <f t="shared" si="51"/>
        <v>1451.3000000000002</v>
      </c>
    </row>
    <row r="823" spans="6:14" x14ac:dyDescent="0.3">
      <c r="F823" s="37">
        <v>44314</v>
      </c>
      <c r="G823" s="1">
        <v>0</v>
      </c>
      <c r="H823">
        <v>0</v>
      </c>
      <c r="I823">
        <f t="shared" si="48"/>
        <v>0</v>
      </c>
      <c r="J823">
        <f t="shared" si="50"/>
        <v>1403.3999999999996</v>
      </c>
      <c r="L823">
        <v>3.7</v>
      </c>
      <c r="M823">
        <f t="shared" si="49"/>
        <v>3.7</v>
      </c>
      <c r="N823">
        <f t="shared" si="51"/>
        <v>1455.0000000000002</v>
      </c>
    </row>
    <row r="824" spans="6:14" x14ac:dyDescent="0.3">
      <c r="F824" s="37">
        <v>44315</v>
      </c>
      <c r="G824" s="1">
        <v>0</v>
      </c>
      <c r="H824">
        <v>0</v>
      </c>
      <c r="I824">
        <f t="shared" si="48"/>
        <v>0</v>
      </c>
      <c r="J824">
        <f t="shared" si="50"/>
        <v>1403.3999999999996</v>
      </c>
      <c r="L824">
        <v>0</v>
      </c>
      <c r="M824">
        <f t="shared" si="49"/>
        <v>0</v>
      </c>
      <c r="N824">
        <f t="shared" si="51"/>
        <v>1455.0000000000002</v>
      </c>
    </row>
    <row r="825" spans="6:14" x14ac:dyDescent="0.3">
      <c r="F825" s="37">
        <v>44316</v>
      </c>
      <c r="G825" s="1">
        <v>-7.9</v>
      </c>
      <c r="H825">
        <v>0</v>
      </c>
      <c r="I825">
        <f t="shared" si="48"/>
        <v>-7.9</v>
      </c>
      <c r="J825">
        <f t="shared" si="50"/>
        <v>1395.4999999999995</v>
      </c>
      <c r="L825">
        <v>0</v>
      </c>
      <c r="M825">
        <f t="shared" si="49"/>
        <v>-7.9</v>
      </c>
      <c r="N825">
        <f t="shared" si="51"/>
        <v>1447.1000000000001</v>
      </c>
    </row>
    <row r="826" spans="6:14" x14ac:dyDescent="0.3">
      <c r="F826" s="37">
        <v>44319</v>
      </c>
      <c r="G826" s="1">
        <v>0</v>
      </c>
      <c r="H826">
        <v>0</v>
      </c>
      <c r="I826">
        <f t="shared" si="48"/>
        <v>0</v>
      </c>
      <c r="J826">
        <f t="shared" si="50"/>
        <v>1395.4999999999995</v>
      </c>
      <c r="L826">
        <v>17.100000000000001</v>
      </c>
      <c r="M826">
        <f t="shared" si="49"/>
        <v>17.100000000000001</v>
      </c>
      <c r="N826">
        <f t="shared" si="51"/>
        <v>1464.2</v>
      </c>
    </row>
    <row r="827" spans="6:14" x14ac:dyDescent="0.3">
      <c r="F827" s="37">
        <v>44320</v>
      </c>
      <c r="G827" s="1">
        <v>10.5</v>
      </c>
      <c r="H827">
        <v>0</v>
      </c>
      <c r="I827">
        <f t="shared" si="48"/>
        <v>10.5</v>
      </c>
      <c r="J827">
        <f t="shared" si="50"/>
        <v>1405.9999999999995</v>
      </c>
      <c r="L827">
        <v>0</v>
      </c>
      <c r="M827">
        <f t="shared" si="49"/>
        <v>10.5</v>
      </c>
      <c r="N827">
        <f t="shared" si="51"/>
        <v>1474.7</v>
      </c>
    </row>
    <row r="828" spans="6:14" x14ac:dyDescent="0.3">
      <c r="F828" s="37">
        <v>44322</v>
      </c>
      <c r="G828" s="1">
        <v>0</v>
      </c>
      <c r="H828">
        <v>3.9</v>
      </c>
      <c r="I828">
        <f t="shared" si="48"/>
        <v>3.9</v>
      </c>
      <c r="J828">
        <f t="shared" si="50"/>
        <v>1409.8999999999996</v>
      </c>
      <c r="L828">
        <v>12</v>
      </c>
      <c r="M828">
        <f t="shared" si="49"/>
        <v>12</v>
      </c>
      <c r="N828">
        <f t="shared" si="51"/>
        <v>1486.7</v>
      </c>
    </row>
    <row r="829" spans="6:14" x14ac:dyDescent="0.3">
      <c r="F829" s="37">
        <v>44323</v>
      </c>
      <c r="G829" s="1">
        <v>0</v>
      </c>
      <c r="H829">
        <v>0</v>
      </c>
      <c r="I829">
        <f t="shared" si="48"/>
        <v>0</v>
      </c>
      <c r="J829">
        <f t="shared" si="50"/>
        <v>1409.8999999999996</v>
      </c>
      <c r="L829">
        <v>0</v>
      </c>
      <c r="M829">
        <f t="shared" si="49"/>
        <v>0</v>
      </c>
      <c r="N829">
        <f t="shared" si="51"/>
        <v>1486.7</v>
      </c>
    </row>
    <row r="830" spans="6:14" x14ac:dyDescent="0.3">
      <c r="F830" s="37">
        <v>44326</v>
      </c>
      <c r="G830" s="1">
        <v>0</v>
      </c>
      <c r="H830">
        <v>0</v>
      </c>
      <c r="I830">
        <f t="shared" si="48"/>
        <v>0</v>
      </c>
      <c r="J830">
        <f t="shared" si="50"/>
        <v>1409.8999999999996</v>
      </c>
      <c r="L830">
        <v>0</v>
      </c>
      <c r="M830">
        <f t="shared" si="49"/>
        <v>0</v>
      </c>
      <c r="N830">
        <f t="shared" si="51"/>
        <v>1486.7</v>
      </c>
    </row>
    <row r="831" spans="6:14" x14ac:dyDescent="0.3">
      <c r="F831" s="37">
        <v>44327</v>
      </c>
      <c r="G831" s="1">
        <v>0</v>
      </c>
      <c r="H831">
        <v>0</v>
      </c>
      <c r="I831">
        <f t="shared" si="48"/>
        <v>0</v>
      </c>
      <c r="J831">
        <f t="shared" si="50"/>
        <v>1409.8999999999996</v>
      </c>
      <c r="L831">
        <v>0</v>
      </c>
      <c r="M831">
        <f t="shared" si="49"/>
        <v>0</v>
      </c>
      <c r="N831">
        <f t="shared" si="51"/>
        <v>1486.7</v>
      </c>
    </row>
    <row r="832" spans="6:14" x14ac:dyDescent="0.3">
      <c r="F832" s="37">
        <v>44328</v>
      </c>
      <c r="G832" s="1">
        <v>0</v>
      </c>
      <c r="H832">
        <v>15.2</v>
      </c>
      <c r="I832">
        <f t="shared" si="48"/>
        <v>15.2</v>
      </c>
      <c r="J832">
        <f t="shared" si="50"/>
        <v>1425.0999999999997</v>
      </c>
      <c r="L832">
        <v>0</v>
      </c>
      <c r="M832">
        <f t="shared" si="49"/>
        <v>0</v>
      </c>
      <c r="N832">
        <f t="shared" si="51"/>
        <v>1486.7</v>
      </c>
    </row>
    <row r="833" spans="6:14" x14ac:dyDescent="0.3">
      <c r="F833" s="37">
        <v>44329</v>
      </c>
      <c r="G833" s="1">
        <v>0</v>
      </c>
      <c r="H833">
        <v>0</v>
      </c>
      <c r="I833">
        <f t="shared" si="48"/>
        <v>0</v>
      </c>
      <c r="J833">
        <f t="shared" si="50"/>
        <v>1425.0999999999997</v>
      </c>
      <c r="L833">
        <v>-3.2</v>
      </c>
      <c r="M833">
        <f t="shared" si="49"/>
        <v>-3.2</v>
      </c>
      <c r="N833">
        <f t="shared" si="51"/>
        <v>1483.5</v>
      </c>
    </row>
    <row r="834" spans="6:14" x14ac:dyDescent="0.3">
      <c r="F834" s="37">
        <v>44330</v>
      </c>
      <c r="G834" s="1">
        <v>0</v>
      </c>
      <c r="H834">
        <v>0</v>
      </c>
      <c r="I834">
        <f t="shared" si="48"/>
        <v>0</v>
      </c>
      <c r="J834">
        <f t="shared" si="50"/>
        <v>1425.0999999999997</v>
      </c>
      <c r="L834">
        <v>-13.7</v>
      </c>
      <c r="M834">
        <f t="shared" si="49"/>
        <v>-13.7</v>
      </c>
      <c r="N834">
        <f t="shared" si="51"/>
        <v>1469.8</v>
      </c>
    </row>
    <row r="835" spans="6:14" x14ac:dyDescent="0.3">
      <c r="F835" s="37">
        <v>44333</v>
      </c>
      <c r="G835" s="1">
        <v>0</v>
      </c>
      <c r="H835">
        <v>6</v>
      </c>
      <c r="I835">
        <f t="shared" si="48"/>
        <v>6</v>
      </c>
      <c r="J835">
        <f t="shared" si="50"/>
        <v>1431.0999999999997</v>
      </c>
      <c r="L835">
        <v>10.199999999999999</v>
      </c>
      <c r="M835">
        <f t="shared" si="49"/>
        <v>10.199999999999999</v>
      </c>
      <c r="N835">
        <f t="shared" si="51"/>
        <v>1480</v>
      </c>
    </row>
    <row r="836" spans="6:14" x14ac:dyDescent="0.3">
      <c r="F836" s="37">
        <v>44334</v>
      </c>
      <c r="G836" s="1">
        <v>0</v>
      </c>
      <c r="H836">
        <v>7</v>
      </c>
      <c r="I836">
        <f t="shared" si="48"/>
        <v>7</v>
      </c>
      <c r="J836">
        <f t="shared" si="50"/>
        <v>1438.0999999999997</v>
      </c>
      <c r="L836">
        <v>9</v>
      </c>
      <c r="M836">
        <f t="shared" si="49"/>
        <v>9</v>
      </c>
      <c r="N836">
        <f t="shared" si="51"/>
        <v>1489</v>
      </c>
    </row>
    <row r="837" spans="6:14" x14ac:dyDescent="0.3">
      <c r="F837" s="37">
        <v>44336</v>
      </c>
      <c r="G837" s="1">
        <v>0</v>
      </c>
      <c r="H837">
        <v>-5.9</v>
      </c>
      <c r="I837">
        <f t="shared" si="48"/>
        <v>-5.9</v>
      </c>
      <c r="J837">
        <f t="shared" si="50"/>
        <v>1432.1999999999996</v>
      </c>
      <c r="L837">
        <v>-3.7</v>
      </c>
      <c r="M837">
        <f t="shared" si="49"/>
        <v>-3.7</v>
      </c>
      <c r="N837">
        <f t="shared" si="51"/>
        <v>1485.3</v>
      </c>
    </row>
    <row r="838" spans="6:14" x14ac:dyDescent="0.3">
      <c r="F838" s="37">
        <v>44337</v>
      </c>
      <c r="G838" s="1">
        <v>0</v>
      </c>
      <c r="H838">
        <v>0</v>
      </c>
      <c r="I838">
        <f t="shared" si="48"/>
        <v>0</v>
      </c>
      <c r="J838">
        <f t="shared" si="50"/>
        <v>1432.1999999999996</v>
      </c>
      <c r="L838">
        <v>0</v>
      </c>
      <c r="M838">
        <f t="shared" si="49"/>
        <v>0</v>
      </c>
      <c r="N838">
        <f t="shared" si="51"/>
        <v>1485.3</v>
      </c>
    </row>
    <row r="839" spans="6:14" x14ac:dyDescent="0.3">
      <c r="F839" s="37">
        <v>44340</v>
      </c>
      <c r="G839" s="1">
        <v>0</v>
      </c>
      <c r="H839">
        <v>0</v>
      </c>
      <c r="I839">
        <f t="shared" si="48"/>
        <v>0</v>
      </c>
      <c r="J839">
        <f t="shared" si="50"/>
        <v>1432.1999999999996</v>
      </c>
      <c r="L839">
        <v>0</v>
      </c>
      <c r="M839">
        <f t="shared" si="49"/>
        <v>0</v>
      </c>
      <c r="N839">
        <f t="shared" si="51"/>
        <v>1485.3</v>
      </c>
    </row>
    <row r="840" spans="6:14" x14ac:dyDescent="0.3">
      <c r="F840" s="37">
        <v>44341</v>
      </c>
      <c r="G840" s="1">
        <v>10</v>
      </c>
      <c r="H840">
        <v>0</v>
      </c>
      <c r="I840">
        <f t="shared" si="48"/>
        <v>10</v>
      </c>
      <c r="J840">
        <f t="shared" si="50"/>
        <v>1442.1999999999996</v>
      </c>
      <c r="L840">
        <v>0</v>
      </c>
      <c r="M840">
        <f t="shared" si="49"/>
        <v>10</v>
      </c>
      <c r="N840">
        <f t="shared" si="51"/>
        <v>1495.3</v>
      </c>
    </row>
    <row r="841" spans="6:14" x14ac:dyDescent="0.3">
      <c r="F841" s="37">
        <v>44342</v>
      </c>
      <c r="G841" s="1">
        <v>10.9</v>
      </c>
      <c r="H841">
        <v>0</v>
      </c>
      <c r="I841">
        <f t="shared" si="48"/>
        <v>10.9</v>
      </c>
      <c r="J841">
        <f t="shared" si="50"/>
        <v>1453.0999999999997</v>
      </c>
      <c r="L841">
        <v>0</v>
      </c>
      <c r="M841">
        <f t="shared" si="49"/>
        <v>10.9</v>
      </c>
      <c r="N841">
        <f t="shared" si="51"/>
        <v>1506.2</v>
      </c>
    </row>
    <row r="842" spans="6:14" x14ac:dyDescent="0.3">
      <c r="F842" s="37">
        <v>44343</v>
      </c>
      <c r="G842" s="1">
        <v>0</v>
      </c>
      <c r="H842">
        <v>5.6</v>
      </c>
      <c r="I842">
        <f t="shared" si="48"/>
        <v>5.6</v>
      </c>
      <c r="J842">
        <f t="shared" si="50"/>
        <v>1458.6999999999996</v>
      </c>
      <c r="L842">
        <v>15.7</v>
      </c>
      <c r="M842">
        <f t="shared" si="49"/>
        <v>15.7</v>
      </c>
      <c r="N842">
        <f t="shared" si="51"/>
        <v>1521.9</v>
      </c>
    </row>
    <row r="843" spans="6:14" x14ac:dyDescent="0.3">
      <c r="F843" s="37">
        <v>44344</v>
      </c>
      <c r="G843" s="1">
        <v>0</v>
      </c>
      <c r="H843">
        <v>0</v>
      </c>
      <c r="I843">
        <f t="shared" ref="I843:I906" si="52">+G843+H843</f>
        <v>0</v>
      </c>
      <c r="J843">
        <f t="shared" si="50"/>
        <v>1458.6999999999996</v>
      </c>
      <c r="L843">
        <v>0</v>
      </c>
      <c r="M843">
        <f t="shared" si="49"/>
        <v>0</v>
      </c>
      <c r="N843">
        <f t="shared" si="51"/>
        <v>1521.9</v>
      </c>
    </row>
    <row r="844" spans="6:14" x14ac:dyDescent="0.3">
      <c r="F844" s="37">
        <v>44347</v>
      </c>
      <c r="G844" s="1">
        <v>-6.5</v>
      </c>
      <c r="H844">
        <v>0</v>
      </c>
      <c r="I844">
        <f t="shared" si="52"/>
        <v>-6.5</v>
      </c>
      <c r="J844">
        <f t="shared" si="50"/>
        <v>1452.1999999999996</v>
      </c>
      <c r="L844">
        <v>0</v>
      </c>
      <c r="M844">
        <f t="shared" ref="M844:M907" si="53">+G844+L844</f>
        <v>-6.5</v>
      </c>
      <c r="N844">
        <f t="shared" si="51"/>
        <v>1515.4</v>
      </c>
    </row>
    <row r="845" spans="6:14" x14ac:dyDescent="0.3">
      <c r="F845" s="37">
        <v>44348</v>
      </c>
      <c r="G845" s="1">
        <v>0</v>
      </c>
      <c r="H845">
        <v>0</v>
      </c>
      <c r="I845">
        <f t="shared" si="52"/>
        <v>0</v>
      </c>
      <c r="J845">
        <f t="shared" ref="J845:J908" si="54">+I845+J844</f>
        <v>1452.1999999999996</v>
      </c>
      <c r="L845">
        <v>0</v>
      </c>
      <c r="M845">
        <f t="shared" si="53"/>
        <v>0</v>
      </c>
      <c r="N845">
        <f t="shared" ref="N845:N908" si="55">+M845+N844</f>
        <v>1515.4</v>
      </c>
    </row>
    <row r="846" spans="6:14" x14ac:dyDescent="0.3">
      <c r="F846" s="37">
        <v>44349</v>
      </c>
      <c r="G846" s="1">
        <v>0</v>
      </c>
      <c r="H846">
        <v>0</v>
      </c>
      <c r="I846">
        <f t="shared" si="52"/>
        <v>0</v>
      </c>
      <c r="J846">
        <f t="shared" si="54"/>
        <v>1452.1999999999996</v>
      </c>
      <c r="L846">
        <v>0</v>
      </c>
      <c r="M846">
        <f t="shared" si="53"/>
        <v>0</v>
      </c>
      <c r="N846">
        <f t="shared" si="55"/>
        <v>1515.4</v>
      </c>
    </row>
    <row r="847" spans="6:14" x14ac:dyDescent="0.3">
      <c r="F847" s="37">
        <v>44350</v>
      </c>
      <c r="G847" s="1">
        <v>7.7</v>
      </c>
      <c r="H847">
        <v>0</v>
      </c>
      <c r="I847">
        <f t="shared" si="52"/>
        <v>7.7</v>
      </c>
      <c r="J847">
        <f t="shared" si="54"/>
        <v>1459.8999999999996</v>
      </c>
      <c r="L847">
        <v>-14.3</v>
      </c>
      <c r="M847">
        <f t="shared" si="53"/>
        <v>-6.6000000000000005</v>
      </c>
      <c r="N847">
        <f t="shared" si="55"/>
        <v>1508.8000000000002</v>
      </c>
    </row>
    <row r="848" spans="6:14" x14ac:dyDescent="0.3">
      <c r="F848" s="37">
        <v>44351</v>
      </c>
      <c r="G848" s="1">
        <v>0</v>
      </c>
      <c r="H848">
        <v>-5</v>
      </c>
      <c r="I848">
        <f t="shared" si="52"/>
        <v>-5</v>
      </c>
      <c r="J848">
        <f t="shared" si="54"/>
        <v>1454.8999999999996</v>
      </c>
      <c r="L848">
        <v>2.2999999999999998</v>
      </c>
      <c r="M848">
        <f t="shared" si="53"/>
        <v>2.2999999999999998</v>
      </c>
      <c r="N848">
        <f t="shared" si="55"/>
        <v>1511.1000000000001</v>
      </c>
    </row>
    <row r="849" spans="6:14" x14ac:dyDescent="0.3">
      <c r="F849" s="37">
        <v>44354</v>
      </c>
      <c r="G849" s="1">
        <v>0</v>
      </c>
      <c r="H849">
        <v>0</v>
      </c>
      <c r="I849">
        <f t="shared" si="52"/>
        <v>0</v>
      </c>
      <c r="J849">
        <f t="shared" si="54"/>
        <v>1454.8999999999996</v>
      </c>
      <c r="L849">
        <v>0</v>
      </c>
      <c r="M849">
        <f t="shared" si="53"/>
        <v>0</v>
      </c>
      <c r="N849">
        <f t="shared" si="55"/>
        <v>1511.1000000000001</v>
      </c>
    </row>
    <row r="850" spans="6:14" x14ac:dyDescent="0.3">
      <c r="F850" s="37">
        <v>44355</v>
      </c>
      <c r="G850" s="1">
        <v>0</v>
      </c>
      <c r="H850">
        <v>15.4</v>
      </c>
      <c r="I850">
        <f t="shared" si="52"/>
        <v>15.4</v>
      </c>
      <c r="J850">
        <f t="shared" si="54"/>
        <v>1470.2999999999997</v>
      </c>
      <c r="L850">
        <v>25.1</v>
      </c>
      <c r="M850">
        <f t="shared" si="53"/>
        <v>25.1</v>
      </c>
      <c r="N850">
        <f t="shared" si="55"/>
        <v>1536.2</v>
      </c>
    </row>
    <row r="851" spans="6:14" x14ac:dyDescent="0.3">
      <c r="F851" s="37">
        <v>44356</v>
      </c>
      <c r="G851" s="1">
        <v>0</v>
      </c>
      <c r="H851">
        <v>-11</v>
      </c>
      <c r="I851">
        <f t="shared" si="52"/>
        <v>-11</v>
      </c>
      <c r="J851">
        <f t="shared" si="54"/>
        <v>1459.2999999999997</v>
      </c>
      <c r="L851">
        <v>-2</v>
      </c>
      <c r="M851">
        <f t="shared" si="53"/>
        <v>-2</v>
      </c>
      <c r="N851">
        <f t="shared" si="55"/>
        <v>1534.2</v>
      </c>
    </row>
    <row r="852" spans="6:14" x14ac:dyDescent="0.3">
      <c r="F852" s="37">
        <v>44357</v>
      </c>
      <c r="G852" s="1">
        <v>0</v>
      </c>
      <c r="H852">
        <v>0</v>
      </c>
      <c r="I852">
        <f t="shared" si="52"/>
        <v>0</v>
      </c>
      <c r="J852">
        <f t="shared" si="54"/>
        <v>1459.2999999999997</v>
      </c>
      <c r="L852">
        <v>0</v>
      </c>
      <c r="M852">
        <f t="shared" si="53"/>
        <v>0</v>
      </c>
      <c r="N852">
        <f t="shared" si="55"/>
        <v>1534.2</v>
      </c>
    </row>
    <row r="853" spans="6:14" x14ac:dyDescent="0.3">
      <c r="F853" s="37">
        <v>44358</v>
      </c>
      <c r="G853" s="1">
        <v>11.1</v>
      </c>
      <c r="H853">
        <v>0</v>
      </c>
      <c r="I853">
        <f t="shared" si="52"/>
        <v>11.1</v>
      </c>
      <c r="J853">
        <f t="shared" si="54"/>
        <v>1470.3999999999996</v>
      </c>
      <c r="L853">
        <v>0</v>
      </c>
      <c r="M853">
        <f t="shared" si="53"/>
        <v>11.1</v>
      </c>
      <c r="N853">
        <f t="shared" si="55"/>
        <v>1545.3</v>
      </c>
    </row>
    <row r="854" spans="6:14" x14ac:dyDescent="0.3">
      <c r="F854" s="37">
        <v>44361</v>
      </c>
      <c r="G854" s="1">
        <v>0</v>
      </c>
      <c r="H854">
        <v>0</v>
      </c>
      <c r="I854">
        <f t="shared" si="52"/>
        <v>0</v>
      </c>
      <c r="J854">
        <f t="shared" si="54"/>
        <v>1470.3999999999996</v>
      </c>
      <c r="L854">
        <v>0</v>
      </c>
      <c r="M854">
        <f t="shared" si="53"/>
        <v>0</v>
      </c>
      <c r="N854">
        <f t="shared" si="55"/>
        <v>1545.3</v>
      </c>
    </row>
    <row r="855" spans="6:14" x14ac:dyDescent="0.3">
      <c r="F855" s="37">
        <v>44362</v>
      </c>
      <c r="G855" s="1">
        <v>0</v>
      </c>
      <c r="H855">
        <v>-28</v>
      </c>
      <c r="I855">
        <f t="shared" si="52"/>
        <v>-28</v>
      </c>
      <c r="J855">
        <f t="shared" si="54"/>
        <v>1442.3999999999996</v>
      </c>
      <c r="L855">
        <v>16.100000000000001</v>
      </c>
      <c r="M855">
        <f t="shared" si="53"/>
        <v>16.100000000000001</v>
      </c>
      <c r="N855">
        <f t="shared" si="55"/>
        <v>1561.3999999999999</v>
      </c>
    </row>
    <row r="856" spans="6:14" x14ac:dyDescent="0.3">
      <c r="F856" s="37">
        <v>44363</v>
      </c>
      <c r="G856" s="1">
        <v>0</v>
      </c>
      <c r="H856">
        <v>0</v>
      </c>
      <c r="I856">
        <f t="shared" si="52"/>
        <v>0</v>
      </c>
      <c r="J856">
        <f t="shared" si="54"/>
        <v>1442.3999999999996</v>
      </c>
      <c r="L856">
        <v>0</v>
      </c>
      <c r="M856">
        <f t="shared" si="53"/>
        <v>0</v>
      </c>
      <c r="N856">
        <f t="shared" si="55"/>
        <v>1561.3999999999999</v>
      </c>
    </row>
    <row r="857" spans="6:14" x14ac:dyDescent="0.3">
      <c r="F857" s="37">
        <v>44364</v>
      </c>
      <c r="G857" s="1">
        <v>0</v>
      </c>
      <c r="H857">
        <v>-7</v>
      </c>
      <c r="I857">
        <f t="shared" si="52"/>
        <v>-7</v>
      </c>
      <c r="J857">
        <f t="shared" si="54"/>
        <v>1435.3999999999996</v>
      </c>
      <c r="L857">
        <v>14.5</v>
      </c>
      <c r="M857">
        <f t="shared" si="53"/>
        <v>14.5</v>
      </c>
      <c r="N857">
        <f t="shared" si="55"/>
        <v>1575.8999999999999</v>
      </c>
    </row>
    <row r="858" spans="6:14" x14ac:dyDescent="0.3">
      <c r="F858" s="37">
        <v>44365</v>
      </c>
      <c r="G858" s="1">
        <v>0</v>
      </c>
      <c r="H858">
        <v>-5.5</v>
      </c>
      <c r="I858">
        <f t="shared" si="52"/>
        <v>-5.5</v>
      </c>
      <c r="J858">
        <f t="shared" si="54"/>
        <v>1429.8999999999996</v>
      </c>
      <c r="L858">
        <v>6.5</v>
      </c>
      <c r="M858">
        <f t="shared" si="53"/>
        <v>6.5</v>
      </c>
      <c r="N858">
        <f t="shared" si="55"/>
        <v>1582.3999999999999</v>
      </c>
    </row>
    <row r="859" spans="6:14" x14ac:dyDescent="0.3">
      <c r="F859" s="37">
        <v>44368</v>
      </c>
      <c r="G859" s="1">
        <v>0</v>
      </c>
      <c r="H859">
        <v>-21.6</v>
      </c>
      <c r="I859">
        <f t="shared" si="52"/>
        <v>-21.6</v>
      </c>
      <c r="J859">
        <f t="shared" si="54"/>
        <v>1408.2999999999997</v>
      </c>
      <c r="L859">
        <v>-12.2</v>
      </c>
      <c r="M859">
        <f t="shared" si="53"/>
        <v>-12.2</v>
      </c>
      <c r="N859">
        <f t="shared" si="55"/>
        <v>1570.1999999999998</v>
      </c>
    </row>
    <row r="860" spans="6:14" x14ac:dyDescent="0.3">
      <c r="F860" s="37">
        <v>44369</v>
      </c>
      <c r="G860" s="1">
        <v>-6.1</v>
      </c>
      <c r="H860">
        <v>0</v>
      </c>
      <c r="I860">
        <f t="shared" si="52"/>
        <v>-6.1</v>
      </c>
      <c r="J860">
        <f t="shared" si="54"/>
        <v>1402.1999999999998</v>
      </c>
      <c r="L860">
        <v>-14</v>
      </c>
      <c r="M860">
        <f t="shared" si="53"/>
        <v>-20.100000000000001</v>
      </c>
      <c r="N860">
        <f t="shared" si="55"/>
        <v>1550.1</v>
      </c>
    </row>
    <row r="861" spans="6:14" x14ac:dyDescent="0.3">
      <c r="F861" s="37">
        <v>44370</v>
      </c>
      <c r="G861" s="1">
        <v>0</v>
      </c>
      <c r="H861">
        <v>0</v>
      </c>
      <c r="I861">
        <f t="shared" si="52"/>
        <v>0</v>
      </c>
      <c r="J861">
        <f t="shared" si="54"/>
        <v>1402.1999999999998</v>
      </c>
      <c r="L861">
        <v>0</v>
      </c>
      <c r="M861">
        <f t="shared" si="53"/>
        <v>0</v>
      </c>
      <c r="N861">
        <f t="shared" si="55"/>
        <v>1550.1</v>
      </c>
    </row>
    <row r="862" spans="6:14" x14ac:dyDescent="0.3">
      <c r="F862" s="37">
        <v>44371</v>
      </c>
      <c r="G862" s="1">
        <v>0</v>
      </c>
      <c r="H862">
        <v>0</v>
      </c>
      <c r="I862">
        <f t="shared" si="52"/>
        <v>0</v>
      </c>
      <c r="J862">
        <f t="shared" si="54"/>
        <v>1402.1999999999998</v>
      </c>
      <c r="L862">
        <v>-12.8</v>
      </c>
      <c r="M862">
        <f t="shared" si="53"/>
        <v>-12.8</v>
      </c>
      <c r="N862">
        <f t="shared" si="55"/>
        <v>1537.3</v>
      </c>
    </row>
    <row r="863" spans="6:14" x14ac:dyDescent="0.3">
      <c r="F863" s="37">
        <v>44372</v>
      </c>
      <c r="G863" s="1">
        <v>-31.1</v>
      </c>
      <c r="H863">
        <v>0</v>
      </c>
      <c r="I863">
        <f t="shared" si="52"/>
        <v>-31.1</v>
      </c>
      <c r="J863">
        <f t="shared" si="54"/>
        <v>1371.1</v>
      </c>
      <c r="L863">
        <v>0</v>
      </c>
      <c r="M863">
        <f t="shared" si="53"/>
        <v>-31.1</v>
      </c>
      <c r="N863">
        <f t="shared" si="55"/>
        <v>1506.2</v>
      </c>
    </row>
    <row r="864" spans="6:14" x14ac:dyDescent="0.3">
      <c r="F864" s="37">
        <v>44375</v>
      </c>
      <c r="G864" s="1">
        <v>-3.6</v>
      </c>
      <c r="H864">
        <v>0</v>
      </c>
      <c r="I864">
        <f t="shared" si="52"/>
        <v>-3.6</v>
      </c>
      <c r="J864">
        <f t="shared" si="54"/>
        <v>1367.5</v>
      </c>
      <c r="L864">
        <v>0</v>
      </c>
      <c r="M864">
        <f t="shared" si="53"/>
        <v>-3.6</v>
      </c>
      <c r="N864">
        <f t="shared" si="55"/>
        <v>1502.6000000000001</v>
      </c>
    </row>
    <row r="865" spans="6:14" x14ac:dyDescent="0.3">
      <c r="F865" s="37">
        <v>44376</v>
      </c>
      <c r="G865" s="1">
        <v>0</v>
      </c>
      <c r="H865">
        <v>0</v>
      </c>
      <c r="I865">
        <f t="shared" si="52"/>
        <v>0</v>
      </c>
      <c r="J865">
        <f t="shared" si="54"/>
        <v>1367.5</v>
      </c>
      <c r="L865">
        <v>5.9</v>
      </c>
      <c r="M865">
        <f t="shared" si="53"/>
        <v>5.9</v>
      </c>
      <c r="N865">
        <f t="shared" si="55"/>
        <v>1508.5000000000002</v>
      </c>
    </row>
    <row r="866" spans="6:14" x14ac:dyDescent="0.3">
      <c r="F866" s="37">
        <v>44377</v>
      </c>
      <c r="G866" s="1">
        <v>-19.399999999999999</v>
      </c>
      <c r="H866">
        <v>0</v>
      </c>
      <c r="I866">
        <f t="shared" si="52"/>
        <v>-19.399999999999999</v>
      </c>
      <c r="J866">
        <f t="shared" si="54"/>
        <v>1348.1</v>
      </c>
      <c r="L866">
        <v>0</v>
      </c>
      <c r="M866">
        <f t="shared" si="53"/>
        <v>-19.399999999999999</v>
      </c>
      <c r="N866">
        <f t="shared" si="55"/>
        <v>1489.1000000000001</v>
      </c>
    </row>
    <row r="867" spans="6:14" x14ac:dyDescent="0.3">
      <c r="F867" s="37">
        <v>44378</v>
      </c>
      <c r="G867" s="1">
        <v>0</v>
      </c>
      <c r="H867">
        <v>0</v>
      </c>
      <c r="I867">
        <f t="shared" si="52"/>
        <v>0</v>
      </c>
      <c r="J867">
        <f t="shared" si="54"/>
        <v>1348.1</v>
      </c>
      <c r="L867">
        <v>-27.4</v>
      </c>
      <c r="M867">
        <f t="shared" si="53"/>
        <v>-27.4</v>
      </c>
      <c r="N867">
        <f t="shared" si="55"/>
        <v>1461.7</v>
      </c>
    </row>
    <row r="868" spans="6:14" x14ac:dyDescent="0.3">
      <c r="F868" s="37">
        <v>44379</v>
      </c>
      <c r="G868" s="1">
        <v>0</v>
      </c>
      <c r="H868">
        <v>0</v>
      </c>
      <c r="I868">
        <f t="shared" si="52"/>
        <v>0</v>
      </c>
      <c r="J868">
        <f t="shared" si="54"/>
        <v>1348.1</v>
      </c>
      <c r="L868">
        <v>0</v>
      </c>
      <c r="M868">
        <f t="shared" si="53"/>
        <v>0</v>
      </c>
      <c r="N868">
        <f t="shared" si="55"/>
        <v>1461.7</v>
      </c>
    </row>
    <row r="869" spans="6:14" x14ac:dyDescent="0.3">
      <c r="F869" s="37">
        <v>44382</v>
      </c>
      <c r="G869" s="1">
        <v>-13.6</v>
      </c>
      <c r="H869">
        <v>0</v>
      </c>
      <c r="I869">
        <f t="shared" si="52"/>
        <v>-13.6</v>
      </c>
      <c r="J869">
        <f t="shared" si="54"/>
        <v>1334.5</v>
      </c>
      <c r="L869">
        <v>0</v>
      </c>
      <c r="M869">
        <f t="shared" si="53"/>
        <v>-13.6</v>
      </c>
      <c r="N869">
        <f t="shared" si="55"/>
        <v>1448.1000000000001</v>
      </c>
    </row>
    <row r="870" spans="6:14" x14ac:dyDescent="0.3">
      <c r="F870" s="37">
        <v>44383</v>
      </c>
      <c r="G870" s="1">
        <v>0</v>
      </c>
      <c r="H870">
        <v>0</v>
      </c>
      <c r="I870">
        <f t="shared" si="52"/>
        <v>0</v>
      </c>
      <c r="J870">
        <f t="shared" si="54"/>
        <v>1334.5</v>
      </c>
      <c r="L870">
        <v>0</v>
      </c>
      <c r="M870">
        <f t="shared" si="53"/>
        <v>0</v>
      </c>
      <c r="N870">
        <f t="shared" si="55"/>
        <v>1448.1000000000001</v>
      </c>
    </row>
    <row r="871" spans="6:14" x14ac:dyDescent="0.3">
      <c r="F871" s="37">
        <v>44384</v>
      </c>
      <c r="G871" s="1">
        <v>0</v>
      </c>
      <c r="H871">
        <v>6.6</v>
      </c>
      <c r="I871">
        <f t="shared" si="52"/>
        <v>6.6</v>
      </c>
      <c r="J871">
        <f t="shared" si="54"/>
        <v>1341.1</v>
      </c>
      <c r="L871">
        <v>25.4</v>
      </c>
      <c r="M871">
        <f t="shared" si="53"/>
        <v>25.4</v>
      </c>
      <c r="N871">
        <f t="shared" si="55"/>
        <v>1473.5000000000002</v>
      </c>
    </row>
    <row r="872" spans="6:14" x14ac:dyDescent="0.3">
      <c r="F872" s="37">
        <v>44385</v>
      </c>
      <c r="G872" s="1">
        <v>0</v>
      </c>
      <c r="H872">
        <v>0</v>
      </c>
      <c r="I872">
        <f t="shared" si="52"/>
        <v>0</v>
      </c>
      <c r="J872">
        <f t="shared" si="54"/>
        <v>1341.1</v>
      </c>
      <c r="L872">
        <v>6.2</v>
      </c>
      <c r="M872">
        <f t="shared" si="53"/>
        <v>6.2</v>
      </c>
      <c r="N872">
        <f t="shared" si="55"/>
        <v>1479.7000000000003</v>
      </c>
    </row>
    <row r="873" spans="6:14" x14ac:dyDescent="0.3">
      <c r="F873" s="37">
        <v>44386</v>
      </c>
      <c r="G873" s="1">
        <v>-3.6</v>
      </c>
      <c r="H873">
        <v>0</v>
      </c>
      <c r="I873">
        <f t="shared" si="52"/>
        <v>-3.6</v>
      </c>
      <c r="J873">
        <f t="shared" si="54"/>
        <v>1337.5</v>
      </c>
      <c r="L873">
        <v>0</v>
      </c>
      <c r="M873">
        <f t="shared" si="53"/>
        <v>-3.6</v>
      </c>
      <c r="N873">
        <f t="shared" si="55"/>
        <v>1476.1000000000004</v>
      </c>
    </row>
    <row r="874" spans="6:14" x14ac:dyDescent="0.3">
      <c r="F874" s="37">
        <v>44389</v>
      </c>
      <c r="G874" s="1">
        <v>0</v>
      </c>
      <c r="H874">
        <v>-7</v>
      </c>
      <c r="I874">
        <f t="shared" si="52"/>
        <v>-7</v>
      </c>
      <c r="J874">
        <f t="shared" si="54"/>
        <v>1330.5</v>
      </c>
      <c r="L874">
        <v>12.6</v>
      </c>
      <c r="M874">
        <f t="shared" si="53"/>
        <v>12.6</v>
      </c>
      <c r="N874">
        <f t="shared" si="55"/>
        <v>1488.7000000000003</v>
      </c>
    </row>
    <row r="875" spans="6:14" x14ac:dyDescent="0.3">
      <c r="F875" s="37">
        <v>44390</v>
      </c>
      <c r="G875" s="1">
        <v>-7</v>
      </c>
      <c r="H875">
        <v>0</v>
      </c>
      <c r="I875">
        <f t="shared" si="52"/>
        <v>-7</v>
      </c>
      <c r="J875">
        <f t="shared" si="54"/>
        <v>1323.5</v>
      </c>
      <c r="L875">
        <v>0</v>
      </c>
      <c r="M875">
        <f t="shared" si="53"/>
        <v>-7</v>
      </c>
      <c r="N875">
        <f t="shared" si="55"/>
        <v>1481.7000000000003</v>
      </c>
    </row>
    <row r="876" spans="6:14" x14ac:dyDescent="0.3">
      <c r="F876" s="37">
        <v>44391</v>
      </c>
      <c r="G876" s="1">
        <v>0</v>
      </c>
      <c r="H876">
        <v>15.7</v>
      </c>
      <c r="I876">
        <f t="shared" si="52"/>
        <v>15.7</v>
      </c>
      <c r="J876">
        <f t="shared" si="54"/>
        <v>1339.2</v>
      </c>
      <c r="L876">
        <v>15.7</v>
      </c>
      <c r="M876">
        <f t="shared" si="53"/>
        <v>15.7</v>
      </c>
      <c r="N876">
        <f t="shared" si="55"/>
        <v>1497.4000000000003</v>
      </c>
    </row>
    <row r="877" spans="6:14" x14ac:dyDescent="0.3">
      <c r="F877" s="37">
        <v>44392</v>
      </c>
      <c r="G877" s="1">
        <v>30</v>
      </c>
      <c r="H877">
        <v>0</v>
      </c>
      <c r="I877">
        <f t="shared" si="52"/>
        <v>30</v>
      </c>
      <c r="J877">
        <f t="shared" si="54"/>
        <v>1369.2</v>
      </c>
      <c r="L877">
        <v>0</v>
      </c>
      <c r="M877">
        <f t="shared" si="53"/>
        <v>30</v>
      </c>
      <c r="N877">
        <f t="shared" si="55"/>
        <v>1527.4000000000003</v>
      </c>
    </row>
    <row r="878" spans="6:14" x14ac:dyDescent="0.3">
      <c r="F878" s="37">
        <v>44393</v>
      </c>
      <c r="G878" s="1">
        <v>0</v>
      </c>
      <c r="H878">
        <v>0</v>
      </c>
      <c r="I878">
        <f t="shared" si="52"/>
        <v>0</v>
      </c>
      <c r="J878">
        <f t="shared" si="54"/>
        <v>1369.2</v>
      </c>
      <c r="L878">
        <v>0</v>
      </c>
      <c r="M878">
        <f t="shared" si="53"/>
        <v>0</v>
      </c>
      <c r="N878">
        <f t="shared" si="55"/>
        <v>1527.4000000000003</v>
      </c>
    </row>
    <row r="879" spans="6:14" x14ac:dyDescent="0.3">
      <c r="F879" s="37">
        <v>44396</v>
      </c>
      <c r="G879" s="1">
        <v>0</v>
      </c>
      <c r="H879">
        <v>0</v>
      </c>
      <c r="I879">
        <f t="shared" si="52"/>
        <v>0</v>
      </c>
      <c r="J879">
        <f t="shared" si="54"/>
        <v>1369.2</v>
      </c>
      <c r="L879">
        <v>0</v>
      </c>
      <c r="M879">
        <f t="shared" si="53"/>
        <v>0</v>
      </c>
      <c r="N879">
        <f t="shared" si="55"/>
        <v>1527.4000000000003</v>
      </c>
    </row>
    <row r="880" spans="6:14" x14ac:dyDescent="0.3">
      <c r="F880" s="37">
        <v>44397</v>
      </c>
      <c r="G880" s="1">
        <v>0</v>
      </c>
      <c r="H880">
        <v>15.6</v>
      </c>
      <c r="I880">
        <f t="shared" si="52"/>
        <v>15.6</v>
      </c>
      <c r="J880">
        <f t="shared" si="54"/>
        <v>1384.8</v>
      </c>
      <c r="L880">
        <v>0</v>
      </c>
      <c r="M880">
        <f t="shared" si="53"/>
        <v>0</v>
      </c>
      <c r="N880">
        <f t="shared" si="55"/>
        <v>1527.4000000000003</v>
      </c>
    </row>
    <row r="881" spans="6:14" x14ac:dyDescent="0.3">
      <c r="F881" s="37">
        <v>44398</v>
      </c>
      <c r="G881" s="1">
        <v>0</v>
      </c>
      <c r="H881">
        <v>0</v>
      </c>
      <c r="I881">
        <f t="shared" si="52"/>
        <v>0</v>
      </c>
      <c r="J881">
        <f t="shared" si="54"/>
        <v>1384.8</v>
      </c>
      <c r="L881">
        <v>19.2</v>
      </c>
      <c r="M881">
        <f t="shared" si="53"/>
        <v>19.2</v>
      </c>
      <c r="N881">
        <f t="shared" si="55"/>
        <v>1546.6000000000004</v>
      </c>
    </row>
    <row r="882" spans="6:14" x14ac:dyDescent="0.3">
      <c r="F882" s="37">
        <v>44399</v>
      </c>
      <c r="G882" s="1">
        <v>-6</v>
      </c>
      <c r="H882">
        <v>0</v>
      </c>
      <c r="I882">
        <f t="shared" si="52"/>
        <v>-6</v>
      </c>
      <c r="J882">
        <f t="shared" si="54"/>
        <v>1378.8</v>
      </c>
      <c r="L882">
        <v>0</v>
      </c>
      <c r="M882">
        <f t="shared" si="53"/>
        <v>-6</v>
      </c>
      <c r="N882">
        <f t="shared" si="55"/>
        <v>1540.6000000000004</v>
      </c>
    </row>
    <row r="883" spans="6:14" x14ac:dyDescent="0.3">
      <c r="F883" s="37">
        <v>44400</v>
      </c>
      <c r="G883" s="1">
        <v>0</v>
      </c>
      <c r="H883">
        <v>-9.1999999999999993</v>
      </c>
      <c r="I883">
        <f t="shared" si="52"/>
        <v>-9.1999999999999993</v>
      </c>
      <c r="J883">
        <f t="shared" si="54"/>
        <v>1369.6</v>
      </c>
      <c r="L883">
        <v>-3.1</v>
      </c>
      <c r="M883">
        <f t="shared" si="53"/>
        <v>-3.1</v>
      </c>
      <c r="N883">
        <f t="shared" si="55"/>
        <v>1537.5000000000005</v>
      </c>
    </row>
    <row r="884" spans="6:14" x14ac:dyDescent="0.3">
      <c r="F884" s="37">
        <v>44403</v>
      </c>
      <c r="G884" s="1">
        <v>0</v>
      </c>
      <c r="H884">
        <v>11.6</v>
      </c>
      <c r="I884">
        <f t="shared" si="52"/>
        <v>11.6</v>
      </c>
      <c r="J884">
        <f t="shared" si="54"/>
        <v>1381.1999999999998</v>
      </c>
      <c r="L884">
        <v>20.100000000000001</v>
      </c>
      <c r="M884">
        <f t="shared" si="53"/>
        <v>20.100000000000001</v>
      </c>
      <c r="N884">
        <f t="shared" si="55"/>
        <v>1557.6000000000004</v>
      </c>
    </row>
    <row r="885" spans="6:14" x14ac:dyDescent="0.3">
      <c r="F885" s="37">
        <v>44404</v>
      </c>
      <c r="G885" s="1">
        <v>0</v>
      </c>
      <c r="H885">
        <v>-9.6999999999999993</v>
      </c>
      <c r="I885">
        <f t="shared" si="52"/>
        <v>-9.6999999999999993</v>
      </c>
      <c r="J885">
        <f t="shared" si="54"/>
        <v>1371.4999999999998</v>
      </c>
      <c r="L885">
        <v>0</v>
      </c>
      <c r="M885">
        <f t="shared" si="53"/>
        <v>0</v>
      </c>
      <c r="N885">
        <f t="shared" si="55"/>
        <v>1557.6000000000004</v>
      </c>
    </row>
    <row r="886" spans="6:14" x14ac:dyDescent="0.3">
      <c r="F886" s="37">
        <v>44405</v>
      </c>
      <c r="G886" s="1">
        <v>0</v>
      </c>
      <c r="H886">
        <v>0</v>
      </c>
      <c r="I886">
        <f t="shared" si="52"/>
        <v>0</v>
      </c>
      <c r="J886">
        <f t="shared" si="54"/>
        <v>1371.4999999999998</v>
      </c>
      <c r="L886">
        <v>0</v>
      </c>
      <c r="M886">
        <f t="shared" si="53"/>
        <v>0</v>
      </c>
      <c r="N886">
        <f t="shared" si="55"/>
        <v>1557.6000000000004</v>
      </c>
    </row>
    <row r="887" spans="6:14" x14ac:dyDescent="0.3">
      <c r="F887" s="37">
        <v>44406</v>
      </c>
      <c r="G887" s="1">
        <v>0.8</v>
      </c>
      <c r="H887">
        <v>0</v>
      </c>
      <c r="I887">
        <f t="shared" si="52"/>
        <v>0.8</v>
      </c>
      <c r="J887">
        <f t="shared" si="54"/>
        <v>1372.2999999999997</v>
      </c>
      <c r="L887">
        <v>0</v>
      </c>
      <c r="M887">
        <f t="shared" si="53"/>
        <v>0.8</v>
      </c>
      <c r="N887">
        <f t="shared" si="55"/>
        <v>1558.4000000000003</v>
      </c>
    </row>
    <row r="888" spans="6:14" x14ac:dyDescent="0.3">
      <c r="F888" s="37">
        <v>44407</v>
      </c>
      <c r="G888" s="1">
        <v>0</v>
      </c>
      <c r="H888">
        <v>2.5</v>
      </c>
      <c r="I888">
        <f t="shared" si="52"/>
        <v>2.5</v>
      </c>
      <c r="J888">
        <f t="shared" si="54"/>
        <v>1374.7999999999997</v>
      </c>
      <c r="L888">
        <v>13.4</v>
      </c>
      <c r="M888">
        <f t="shared" si="53"/>
        <v>13.4</v>
      </c>
      <c r="N888">
        <f t="shared" si="55"/>
        <v>1571.8000000000004</v>
      </c>
    </row>
    <row r="889" spans="6:14" x14ac:dyDescent="0.3">
      <c r="F889" s="37">
        <v>44410</v>
      </c>
      <c r="G889" s="1">
        <v>26.6</v>
      </c>
      <c r="H889">
        <v>0</v>
      </c>
      <c r="I889">
        <f t="shared" si="52"/>
        <v>26.6</v>
      </c>
      <c r="J889">
        <f t="shared" si="54"/>
        <v>1401.3999999999996</v>
      </c>
      <c r="L889">
        <v>-21</v>
      </c>
      <c r="M889">
        <f t="shared" si="53"/>
        <v>5.6000000000000014</v>
      </c>
      <c r="N889">
        <f t="shared" si="55"/>
        <v>1577.4000000000003</v>
      </c>
    </row>
    <row r="890" spans="6:14" x14ac:dyDescent="0.3">
      <c r="F890" s="37">
        <v>44411</v>
      </c>
      <c r="G890" s="1">
        <v>-2</v>
      </c>
      <c r="H890">
        <v>-19.5</v>
      </c>
      <c r="I890">
        <f t="shared" si="52"/>
        <v>-21.5</v>
      </c>
      <c r="J890">
        <f t="shared" si="54"/>
        <v>1379.8999999999996</v>
      </c>
      <c r="L890">
        <v>-9.6999999999999993</v>
      </c>
      <c r="M890">
        <f t="shared" si="53"/>
        <v>-11.7</v>
      </c>
      <c r="N890">
        <f t="shared" si="55"/>
        <v>1565.7000000000003</v>
      </c>
    </row>
    <row r="891" spans="6:14" x14ac:dyDescent="0.3">
      <c r="F891" s="37">
        <v>44412</v>
      </c>
      <c r="G891" s="1">
        <v>0</v>
      </c>
      <c r="H891">
        <v>0</v>
      </c>
      <c r="I891">
        <f t="shared" si="52"/>
        <v>0</v>
      </c>
      <c r="J891">
        <f t="shared" si="54"/>
        <v>1379.8999999999996</v>
      </c>
      <c r="L891">
        <v>0</v>
      </c>
      <c r="M891">
        <f t="shared" si="53"/>
        <v>0</v>
      </c>
      <c r="N891">
        <f t="shared" si="55"/>
        <v>1565.7000000000003</v>
      </c>
    </row>
    <row r="892" spans="6:14" x14ac:dyDescent="0.3">
      <c r="F892" s="37">
        <v>44413</v>
      </c>
      <c r="G892" s="1">
        <v>0</v>
      </c>
      <c r="H892">
        <v>0</v>
      </c>
      <c r="I892">
        <f t="shared" si="52"/>
        <v>0</v>
      </c>
      <c r="J892">
        <f t="shared" si="54"/>
        <v>1379.8999999999996</v>
      </c>
      <c r="L892">
        <v>0</v>
      </c>
      <c r="M892">
        <f t="shared" si="53"/>
        <v>0</v>
      </c>
      <c r="N892">
        <f t="shared" si="55"/>
        <v>1565.7000000000003</v>
      </c>
    </row>
    <row r="893" spans="6:14" x14ac:dyDescent="0.3">
      <c r="F893" s="37">
        <v>44414</v>
      </c>
      <c r="G893" s="1">
        <v>0</v>
      </c>
      <c r="H893">
        <v>0</v>
      </c>
      <c r="I893">
        <f t="shared" si="52"/>
        <v>0</v>
      </c>
      <c r="J893">
        <f t="shared" si="54"/>
        <v>1379.8999999999996</v>
      </c>
      <c r="L893">
        <v>0</v>
      </c>
      <c r="M893">
        <f t="shared" si="53"/>
        <v>0</v>
      </c>
      <c r="N893">
        <f t="shared" si="55"/>
        <v>1565.7000000000003</v>
      </c>
    </row>
    <row r="894" spans="6:14" x14ac:dyDescent="0.3">
      <c r="F894" s="37">
        <v>44417</v>
      </c>
      <c r="G894" s="1">
        <v>0</v>
      </c>
      <c r="H894">
        <v>15.6</v>
      </c>
      <c r="I894">
        <f t="shared" si="52"/>
        <v>15.6</v>
      </c>
      <c r="J894">
        <f t="shared" si="54"/>
        <v>1395.4999999999995</v>
      </c>
      <c r="L894">
        <v>17.5</v>
      </c>
      <c r="M894">
        <f t="shared" si="53"/>
        <v>17.5</v>
      </c>
      <c r="N894">
        <f t="shared" si="55"/>
        <v>1583.2000000000003</v>
      </c>
    </row>
    <row r="895" spans="6:14" x14ac:dyDescent="0.3">
      <c r="F895" s="37">
        <v>44418</v>
      </c>
      <c r="G895" s="1">
        <v>-17.3</v>
      </c>
      <c r="H895">
        <v>0</v>
      </c>
      <c r="I895">
        <f t="shared" si="52"/>
        <v>-17.3</v>
      </c>
      <c r="J895">
        <f t="shared" si="54"/>
        <v>1378.1999999999996</v>
      </c>
      <c r="L895">
        <v>-13.1</v>
      </c>
      <c r="M895">
        <f t="shared" si="53"/>
        <v>-30.4</v>
      </c>
      <c r="N895">
        <f t="shared" si="55"/>
        <v>1552.8000000000002</v>
      </c>
    </row>
    <row r="896" spans="6:14" x14ac:dyDescent="0.3">
      <c r="F896" s="37">
        <v>44419</v>
      </c>
      <c r="G896" s="1">
        <v>1</v>
      </c>
      <c r="H896">
        <v>0</v>
      </c>
      <c r="I896">
        <f t="shared" si="52"/>
        <v>1</v>
      </c>
      <c r="J896">
        <f t="shared" si="54"/>
        <v>1379.1999999999996</v>
      </c>
      <c r="L896">
        <v>-14</v>
      </c>
      <c r="M896">
        <f t="shared" si="53"/>
        <v>-13</v>
      </c>
      <c r="N896">
        <f t="shared" si="55"/>
        <v>1539.8000000000002</v>
      </c>
    </row>
    <row r="897" spans="6:14" x14ac:dyDescent="0.3">
      <c r="F897" s="37">
        <v>44420</v>
      </c>
      <c r="G897" s="1">
        <v>-9</v>
      </c>
      <c r="H897">
        <v>0</v>
      </c>
      <c r="I897">
        <f t="shared" si="52"/>
        <v>-9</v>
      </c>
      <c r="J897">
        <f t="shared" si="54"/>
        <v>1370.1999999999996</v>
      </c>
      <c r="L897">
        <v>0</v>
      </c>
      <c r="M897">
        <f t="shared" si="53"/>
        <v>-9</v>
      </c>
      <c r="N897">
        <f t="shared" si="55"/>
        <v>1530.8000000000002</v>
      </c>
    </row>
    <row r="898" spans="6:14" x14ac:dyDescent="0.3">
      <c r="F898" s="37">
        <v>44421</v>
      </c>
      <c r="G898" s="1">
        <v>0</v>
      </c>
      <c r="H898">
        <v>0</v>
      </c>
      <c r="I898">
        <f t="shared" si="52"/>
        <v>0</v>
      </c>
      <c r="J898">
        <f t="shared" si="54"/>
        <v>1370.1999999999996</v>
      </c>
      <c r="L898">
        <v>-2.1</v>
      </c>
      <c r="M898">
        <f t="shared" si="53"/>
        <v>-2.1</v>
      </c>
      <c r="N898">
        <f t="shared" si="55"/>
        <v>1528.7000000000003</v>
      </c>
    </row>
    <row r="899" spans="6:14" x14ac:dyDescent="0.3">
      <c r="F899" s="37">
        <v>44425</v>
      </c>
      <c r="G899" s="1">
        <v>0</v>
      </c>
      <c r="H899">
        <v>15</v>
      </c>
      <c r="I899">
        <f t="shared" si="52"/>
        <v>15</v>
      </c>
      <c r="J899">
        <f t="shared" si="54"/>
        <v>1385.1999999999996</v>
      </c>
      <c r="L899">
        <v>0</v>
      </c>
      <c r="M899">
        <f t="shared" si="53"/>
        <v>0</v>
      </c>
      <c r="N899">
        <f t="shared" si="55"/>
        <v>1528.7000000000003</v>
      </c>
    </row>
    <row r="900" spans="6:14" x14ac:dyDescent="0.3">
      <c r="F900" s="37">
        <v>44426</v>
      </c>
      <c r="G900" s="1">
        <v>0</v>
      </c>
      <c r="H900">
        <v>0</v>
      </c>
      <c r="I900">
        <f t="shared" si="52"/>
        <v>0</v>
      </c>
      <c r="J900">
        <f t="shared" si="54"/>
        <v>1385.1999999999996</v>
      </c>
      <c r="L900">
        <v>-13.8</v>
      </c>
      <c r="M900">
        <f t="shared" si="53"/>
        <v>-13.8</v>
      </c>
      <c r="N900">
        <f t="shared" si="55"/>
        <v>1514.9000000000003</v>
      </c>
    </row>
    <row r="901" spans="6:14" x14ac:dyDescent="0.3">
      <c r="F901" s="37">
        <v>44427</v>
      </c>
      <c r="G901" s="1">
        <v>0</v>
      </c>
      <c r="H901">
        <v>8.6999999999999993</v>
      </c>
      <c r="I901">
        <f t="shared" si="52"/>
        <v>8.6999999999999993</v>
      </c>
      <c r="J901">
        <f t="shared" si="54"/>
        <v>1393.8999999999996</v>
      </c>
      <c r="L901">
        <v>0</v>
      </c>
      <c r="M901">
        <f t="shared" si="53"/>
        <v>0</v>
      </c>
      <c r="N901">
        <f t="shared" si="55"/>
        <v>1514.9000000000003</v>
      </c>
    </row>
    <row r="902" spans="6:14" x14ac:dyDescent="0.3">
      <c r="F902" s="37">
        <v>44428</v>
      </c>
      <c r="G902" s="1">
        <v>0</v>
      </c>
      <c r="H902">
        <v>6.9</v>
      </c>
      <c r="I902">
        <f t="shared" si="52"/>
        <v>6.9</v>
      </c>
      <c r="J902">
        <f t="shared" si="54"/>
        <v>1400.7999999999997</v>
      </c>
      <c r="L902">
        <v>12.4</v>
      </c>
      <c r="M902">
        <f t="shared" si="53"/>
        <v>12.4</v>
      </c>
      <c r="N902">
        <f t="shared" si="55"/>
        <v>1527.3000000000004</v>
      </c>
    </row>
    <row r="903" spans="6:14" x14ac:dyDescent="0.3">
      <c r="F903" s="37">
        <v>44431</v>
      </c>
      <c r="G903" s="1">
        <v>3.4</v>
      </c>
      <c r="H903">
        <v>0</v>
      </c>
      <c r="I903">
        <f t="shared" si="52"/>
        <v>3.4</v>
      </c>
      <c r="J903">
        <f t="shared" si="54"/>
        <v>1404.1999999999998</v>
      </c>
      <c r="L903">
        <v>0</v>
      </c>
      <c r="M903">
        <f t="shared" si="53"/>
        <v>3.4</v>
      </c>
      <c r="N903">
        <f t="shared" si="55"/>
        <v>1530.7000000000005</v>
      </c>
    </row>
    <row r="904" spans="6:14" x14ac:dyDescent="0.3">
      <c r="F904" s="37">
        <v>44432</v>
      </c>
      <c r="G904" s="1">
        <v>36</v>
      </c>
      <c r="H904">
        <v>0</v>
      </c>
      <c r="I904">
        <f t="shared" si="52"/>
        <v>36</v>
      </c>
      <c r="J904">
        <f t="shared" si="54"/>
        <v>1440.1999999999998</v>
      </c>
      <c r="L904">
        <v>0</v>
      </c>
      <c r="M904">
        <f t="shared" si="53"/>
        <v>36</v>
      </c>
      <c r="N904">
        <f t="shared" si="55"/>
        <v>1566.7000000000005</v>
      </c>
    </row>
    <row r="905" spans="6:14" x14ac:dyDescent="0.3">
      <c r="F905" s="37">
        <v>44433</v>
      </c>
      <c r="G905" s="1">
        <v>0</v>
      </c>
      <c r="H905">
        <v>0</v>
      </c>
      <c r="I905">
        <f t="shared" si="52"/>
        <v>0</v>
      </c>
      <c r="J905">
        <f t="shared" si="54"/>
        <v>1440.1999999999998</v>
      </c>
      <c r="L905">
        <v>0</v>
      </c>
      <c r="M905">
        <f t="shared" si="53"/>
        <v>0</v>
      </c>
      <c r="N905">
        <f t="shared" si="55"/>
        <v>1566.7000000000005</v>
      </c>
    </row>
    <row r="906" spans="6:14" x14ac:dyDescent="0.3">
      <c r="F906" s="37">
        <v>44434</v>
      </c>
      <c r="G906" s="1">
        <v>0</v>
      </c>
      <c r="H906">
        <v>0</v>
      </c>
      <c r="I906">
        <f t="shared" si="52"/>
        <v>0</v>
      </c>
      <c r="J906">
        <f t="shared" si="54"/>
        <v>1440.1999999999998</v>
      </c>
      <c r="L906">
        <v>23.2</v>
      </c>
      <c r="M906">
        <f t="shared" si="53"/>
        <v>23.2</v>
      </c>
      <c r="N906">
        <f t="shared" si="55"/>
        <v>1589.9000000000005</v>
      </c>
    </row>
    <row r="907" spans="6:14" x14ac:dyDescent="0.3">
      <c r="F907" s="37">
        <v>44435</v>
      </c>
      <c r="G907" s="1">
        <v>0</v>
      </c>
      <c r="H907">
        <v>0</v>
      </c>
      <c r="I907">
        <f t="shared" ref="I907:I932" si="56">+G907+H907</f>
        <v>0</v>
      </c>
      <c r="J907">
        <f t="shared" si="54"/>
        <v>1440.1999999999998</v>
      </c>
      <c r="L907">
        <v>0</v>
      </c>
      <c r="M907">
        <f t="shared" si="53"/>
        <v>0</v>
      </c>
      <c r="N907">
        <f t="shared" si="55"/>
        <v>1589.9000000000005</v>
      </c>
    </row>
    <row r="908" spans="6:14" x14ac:dyDescent="0.3">
      <c r="F908" s="37">
        <v>44438</v>
      </c>
      <c r="G908" s="1">
        <v>0</v>
      </c>
      <c r="H908">
        <v>12</v>
      </c>
      <c r="I908">
        <f t="shared" si="56"/>
        <v>12</v>
      </c>
      <c r="J908">
        <f t="shared" si="54"/>
        <v>1452.1999999999998</v>
      </c>
      <c r="L908">
        <v>15.7</v>
      </c>
      <c r="M908">
        <f t="shared" ref="M908:M933" si="57">+G908+L908</f>
        <v>15.7</v>
      </c>
      <c r="N908">
        <f t="shared" si="55"/>
        <v>1605.6000000000006</v>
      </c>
    </row>
    <row r="909" spans="6:14" x14ac:dyDescent="0.3">
      <c r="F909" s="37">
        <v>44439</v>
      </c>
      <c r="G909" s="1">
        <v>13.9</v>
      </c>
      <c r="H909">
        <v>0</v>
      </c>
      <c r="I909">
        <f t="shared" si="56"/>
        <v>13.9</v>
      </c>
      <c r="J909">
        <f t="shared" ref="J909:J932" si="58">+I909+J908</f>
        <v>1466.1</v>
      </c>
      <c r="L909">
        <v>-11.8</v>
      </c>
      <c r="M909">
        <f t="shared" si="57"/>
        <v>2.0999999999999996</v>
      </c>
      <c r="N909">
        <f t="shared" ref="N909:N933" si="59">+M909+N908</f>
        <v>1607.7000000000005</v>
      </c>
    </row>
    <row r="910" spans="6:14" x14ac:dyDescent="0.3">
      <c r="F910" s="37">
        <v>44440</v>
      </c>
      <c r="G910" s="1">
        <v>0</v>
      </c>
      <c r="H910">
        <v>0</v>
      </c>
      <c r="I910">
        <f t="shared" si="56"/>
        <v>0</v>
      </c>
      <c r="J910">
        <f t="shared" si="58"/>
        <v>1466.1</v>
      </c>
      <c r="L910">
        <v>0</v>
      </c>
      <c r="M910">
        <f t="shared" si="57"/>
        <v>0</v>
      </c>
      <c r="N910">
        <f t="shared" si="59"/>
        <v>1607.7000000000005</v>
      </c>
    </row>
    <row r="911" spans="6:14" x14ac:dyDescent="0.3">
      <c r="F911" s="37">
        <v>44441</v>
      </c>
      <c r="G911" s="1">
        <v>0</v>
      </c>
      <c r="H911">
        <v>0</v>
      </c>
      <c r="I911">
        <f t="shared" si="56"/>
        <v>0</v>
      </c>
      <c r="J911">
        <f t="shared" si="58"/>
        <v>1466.1</v>
      </c>
      <c r="L911">
        <v>-9.5</v>
      </c>
      <c r="M911">
        <f t="shared" si="57"/>
        <v>-9.5</v>
      </c>
      <c r="N911">
        <f t="shared" si="59"/>
        <v>1598.2000000000005</v>
      </c>
    </row>
    <row r="912" spans="6:14" x14ac:dyDescent="0.3">
      <c r="F912" s="37">
        <v>44442</v>
      </c>
      <c r="G912" s="1">
        <v>0</v>
      </c>
      <c r="H912">
        <v>0</v>
      </c>
      <c r="I912">
        <f t="shared" si="56"/>
        <v>0</v>
      </c>
      <c r="J912">
        <f t="shared" si="58"/>
        <v>1466.1</v>
      </c>
      <c r="L912">
        <v>-10.3</v>
      </c>
      <c r="M912">
        <f t="shared" si="57"/>
        <v>-10.3</v>
      </c>
      <c r="N912">
        <f t="shared" si="59"/>
        <v>1587.9000000000005</v>
      </c>
    </row>
    <row r="913" spans="6:14" x14ac:dyDescent="0.3">
      <c r="F913" s="37">
        <v>44445</v>
      </c>
      <c r="G913" s="1">
        <v>-11.3</v>
      </c>
      <c r="H913">
        <v>0</v>
      </c>
      <c r="I913">
        <f t="shared" si="56"/>
        <v>-11.3</v>
      </c>
      <c r="J913">
        <f t="shared" si="58"/>
        <v>1454.8</v>
      </c>
      <c r="L913">
        <v>0</v>
      </c>
      <c r="M913">
        <f t="shared" si="57"/>
        <v>-11.3</v>
      </c>
      <c r="N913">
        <f t="shared" si="59"/>
        <v>1576.6000000000006</v>
      </c>
    </row>
    <row r="914" spans="6:14" x14ac:dyDescent="0.3">
      <c r="F914" s="37">
        <v>44446</v>
      </c>
      <c r="G914" s="1">
        <v>-21</v>
      </c>
      <c r="H914">
        <v>-19.7</v>
      </c>
      <c r="I914">
        <f t="shared" si="56"/>
        <v>-40.700000000000003</v>
      </c>
      <c r="J914">
        <f t="shared" si="58"/>
        <v>1414.1</v>
      </c>
      <c r="L914">
        <v>0</v>
      </c>
      <c r="M914">
        <f t="shared" si="57"/>
        <v>-21</v>
      </c>
      <c r="N914">
        <f t="shared" si="59"/>
        <v>1555.6000000000006</v>
      </c>
    </row>
    <row r="915" spans="6:14" x14ac:dyDescent="0.3">
      <c r="F915" s="37">
        <v>44447</v>
      </c>
      <c r="G915" s="1">
        <v>3</v>
      </c>
      <c r="H915">
        <v>0</v>
      </c>
      <c r="I915">
        <f t="shared" si="56"/>
        <v>3</v>
      </c>
      <c r="J915">
        <f t="shared" si="58"/>
        <v>1417.1</v>
      </c>
      <c r="L915">
        <v>0</v>
      </c>
      <c r="M915">
        <f t="shared" si="57"/>
        <v>3</v>
      </c>
      <c r="N915">
        <f t="shared" si="59"/>
        <v>1558.6000000000006</v>
      </c>
    </row>
    <row r="916" spans="6:14" x14ac:dyDescent="0.3">
      <c r="F916" s="37">
        <v>44448</v>
      </c>
      <c r="G916" s="1">
        <v>4</v>
      </c>
      <c r="H916">
        <v>0</v>
      </c>
      <c r="I916">
        <f t="shared" si="56"/>
        <v>4</v>
      </c>
      <c r="J916">
        <f t="shared" si="58"/>
        <v>1421.1</v>
      </c>
      <c r="L916">
        <v>-7.9</v>
      </c>
      <c r="M916">
        <f t="shared" si="57"/>
        <v>-3.9000000000000004</v>
      </c>
      <c r="N916">
        <f t="shared" si="59"/>
        <v>1554.7000000000005</v>
      </c>
    </row>
    <row r="917" spans="6:14" x14ac:dyDescent="0.3">
      <c r="F917" s="37">
        <v>44449</v>
      </c>
      <c r="G917" s="1">
        <v>0</v>
      </c>
      <c r="H917">
        <v>0</v>
      </c>
      <c r="I917">
        <f t="shared" si="56"/>
        <v>0</v>
      </c>
      <c r="J917">
        <f t="shared" si="58"/>
        <v>1421.1</v>
      </c>
      <c r="L917">
        <v>0</v>
      </c>
      <c r="M917">
        <f t="shared" si="57"/>
        <v>0</v>
      </c>
      <c r="N917">
        <f t="shared" si="59"/>
        <v>1554.7000000000005</v>
      </c>
    </row>
    <row r="918" spans="6:14" x14ac:dyDescent="0.3">
      <c r="F918" s="37">
        <v>44452</v>
      </c>
      <c r="G918" s="1">
        <v>10.1</v>
      </c>
      <c r="H918">
        <v>0</v>
      </c>
      <c r="I918">
        <f t="shared" si="56"/>
        <v>10.1</v>
      </c>
      <c r="J918">
        <f t="shared" si="58"/>
        <v>1431.1999999999998</v>
      </c>
      <c r="L918">
        <v>0</v>
      </c>
      <c r="M918">
        <f t="shared" si="57"/>
        <v>10.1</v>
      </c>
      <c r="N918">
        <f t="shared" si="59"/>
        <v>1564.8000000000004</v>
      </c>
    </row>
    <row r="919" spans="6:14" x14ac:dyDescent="0.3">
      <c r="F919" s="37">
        <v>44453</v>
      </c>
      <c r="G919" s="1">
        <v>-7.4</v>
      </c>
      <c r="H919">
        <v>0</v>
      </c>
      <c r="I919">
        <f t="shared" si="56"/>
        <v>-7.4</v>
      </c>
      <c r="J919">
        <f t="shared" si="58"/>
        <v>1423.7999999999997</v>
      </c>
      <c r="L919">
        <v>0</v>
      </c>
      <c r="M919">
        <f t="shared" si="57"/>
        <v>-7.4</v>
      </c>
      <c r="N919">
        <f t="shared" si="59"/>
        <v>1557.4000000000003</v>
      </c>
    </row>
    <row r="920" spans="6:14" x14ac:dyDescent="0.3">
      <c r="F920" s="37">
        <v>44454</v>
      </c>
      <c r="G920" s="1">
        <v>0</v>
      </c>
      <c r="H920">
        <v>0</v>
      </c>
      <c r="I920">
        <f t="shared" si="56"/>
        <v>0</v>
      </c>
      <c r="J920">
        <f t="shared" si="58"/>
        <v>1423.7999999999997</v>
      </c>
      <c r="L920">
        <v>9</v>
      </c>
      <c r="M920">
        <f t="shared" si="57"/>
        <v>9</v>
      </c>
      <c r="N920">
        <f t="shared" si="59"/>
        <v>1566.4000000000003</v>
      </c>
    </row>
    <row r="921" spans="6:14" x14ac:dyDescent="0.3">
      <c r="F921" s="37">
        <v>44455</v>
      </c>
      <c r="G921" s="1">
        <v>9.9</v>
      </c>
      <c r="H921">
        <v>0</v>
      </c>
      <c r="I921">
        <f t="shared" si="56"/>
        <v>9.9</v>
      </c>
      <c r="J921">
        <f t="shared" si="58"/>
        <v>1433.6999999999998</v>
      </c>
      <c r="L921">
        <v>0</v>
      </c>
      <c r="M921">
        <f t="shared" si="57"/>
        <v>9.9</v>
      </c>
      <c r="N921">
        <f t="shared" si="59"/>
        <v>1576.3000000000004</v>
      </c>
    </row>
    <row r="922" spans="6:14" x14ac:dyDescent="0.3">
      <c r="F922" s="37">
        <v>44456</v>
      </c>
      <c r="G922" s="1">
        <v>0</v>
      </c>
      <c r="H922">
        <v>0</v>
      </c>
      <c r="I922">
        <f t="shared" si="56"/>
        <v>0</v>
      </c>
      <c r="J922">
        <f t="shared" si="58"/>
        <v>1433.6999999999998</v>
      </c>
      <c r="L922">
        <v>0</v>
      </c>
      <c r="M922">
        <f t="shared" si="57"/>
        <v>0</v>
      </c>
      <c r="N922">
        <f t="shared" si="59"/>
        <v>1576.3000000000004</v>
      </c>
    </row>
    <row r="923" spans="6:14" x14ac:dyDescent="0.3">
      <c r="F923" s="37">
        <v>44462</v>
      </c>
      <c r="G923" s="1">
        <v>17.600000000000001</v>
      </c>
      <c r="H923">
        <v>0</v>
      </c>
      <c r="I923">
        <f t="shared" si="56"/>
        <v>17.600000000000001</v>
      </c>
      <c r="J923">
        <f t="shared" si="58"/>
        <v>1451.2999999999997</v>
      </c>
      <c r="L923">
        <v>0</v>
      </c>
      <c r="M923">
        <f t="shared" si="57"/>
        <v>17.600000000000001</v>
      </c>
      <c r="N923">
        <f t="shared" si="59"/>
        <v>1593.9000000000003</v>
      </c>
    </row>
    <row r="924" spans="6:14" x14ac:dyDescent="0.3">
      <c r="F924" s="37">
        <v>44463</v>
      </c>
      <c r="G924" s="1">
        <v>2</v>
      </c>
      <c r="H924">
        <v>0</v>
      </c>
      <c r="I924">
        <f t="shared" si="56"/>
        <v>2</v>
      </c>
      <c r="J924">
        <f t="shared" si="58"/>
        <v>1453.2999999999997</v>
      </c>
      <c r="L924">
        <v>0</v>
      </c>
      <c r="M924">
        <f t="shared" si="57"/>
        <v>2</v>
      </c>
      <c r="N924">
        <f t="shared" si="59"/>
        <v>1595.9000000000003</v>
      </c>
    </row>
    <row r="925" spans="6:14" x14ac:dyDescent="0.3">
      <c r="F925" s="37">
        <v>44466</v>
      </c>
      <c r="G925" s="1">
        <v>5</v>
      </c>
      <c r="H925">
        <v>0</v>
      </c>
      <c r="I925">
        <f t="shared" si="56"/>
        <v>5</v>
      </c>
      <c r="J925">
        <f t="shared" si="58"/>
        <v>1458.2999999999997</v>
      </c>
      <c r="L925">
        <v>-26.7</v>
      </c>
      <c r="M925">
        <f t="shared" si="57"/>
        <v>-21.7</v>
      </c>
      <c r="N925">
        <f t="shared" si="59"/>
        <v>1574.2000000000003</v>
      </c>
    </row>
    <row r="926" spans="6:14" x14ac:dyDescent="0.3">
      <c r="F926" s="37">
        <v>44467</v>
      </c>
      <c r="G926" s="1">
        <v>43.5</v>
      </c>
      <c r="H926">
        <v>0</v>
      </c>
      <c r="I926">
        <f t="shared" si="56"/>
        <v>43.5</v>
      </c>
      <c r="J926">
        <f t="shared" si="58"/>
        <v>1501.7999999999997</v>
      </c>
      <c r="L926">
        <v>0</v>
      </c>
      <c r="M926">
        <f t="shared" si="57"/>
        <v>43.5</v>
      </c>
      <c r="N926">
        <f t="shared" si="59"/>
        <v>1617.7000000000003</v>
      </c>
    </row>
    <row r="927" spans="6:14" x14ac:dyDescent="0.3">
      <c r="F927" s="37">
        <v>44468</v>
      </c>
      <c r="G927" s="1">
        <v>0</v>
      </c>
      <c r="H927">
        <v>-30.9</v>
      </c>
      <c r="I927">
        <f t="shared" si="56"/>
        <v>-30.9</v>
      </c>
      <c r="J927">
        <f t="shared" si="58"/>
        <v>1470.8999999999996</v>
      </c>
      <c r="L927">
        <v>16.399999999999999</v>
      </c>
      <c r="M927">
        <f t="shared" si="57"/>
        <v>16.399999999999999</v>
      </c>
      <c r="N927">
        <f t="shared" si="59"/>
        <v>1634.1000000000004</v>
      </c>
    </row>
    <row r="928" spans="6:14" x14ac:dyDescent="0.3">
      <c r="F928" s="37">
        <v>44469</v>
      </c>
      <c r="G928" s="1">
        <v>0</v>
      </c>
      <c r="H928">
        <v>0</v>
      </c>
      <c r="I928">
        <f t="shared" si="56"/>
        <v>0</v>
      </c>
      <c r="J928">
        <f t="shared" si="58"/>
        <v>1470.8999999999996</v>
      </c>
      <c r="L928">
        <v>0</v>
      </c>
      <c r="M928">
        <f t="shared" si="57"/>
        <v>0</v>
      </c>
      <c r="N928">
        <f t="shared" si="59"/>
        <v>1634.1000000000004</v>
      </c>
    </row>
    <row r="929" spans="6:14" x14ac:dyDescent="0.3">
      <c r="F929" s="37">
        <v>44470</v>
      </c>
      <c r="G929" s="1">
        <v>27.3</v>
      </c>
      <c r="H929">
        <v>0</v>
      </c>
      <c r="I929">
        <f t="shared" si="56"/>
        <v>27.3</v>
      </c>
      <c r="J929">
        <f t="shared" si="58"/>
        <v>1498.1999999999996</v>
      </c>
      <c r="L929">
        <v>-28.1</v>
      </c>
      <c r="M929">
        <f t="shared" si="57"/>
        <v>-0.80000000000000071</v>
      </c>
      <c r="N929">
        <f t="shared" si="59"/>
        <v>1633.3000000000004</v>
      </c>
    </row>
    <row r="930" spans="6:14" x14ac:dyDescent="0.3">
      <c r="F930" s="37">
        <v>44474</v>
      </c>
      <c r="G930" s="1">
        <v>6.2</v>
      </c>
      <c r="H930">
        <v>0</v>
      </c>
      <c r="I930">
        <f t="shared" si="56"/>
        <v>6.2</v>
      </c>
      <c r="J930">
        <f t="shared" si="58"/>
        <v>1504.3999999999996</v>
      </c>
      <c r="L930">
        <v>0</v>
      </c>
      <c r="M930">
        <f t="shared" si="57"/>
        <v>6.2</v>
      </c>
      <c r="N930">
        <f t="shared" si="59"/>
        <v>1639.5000000000005</v>
      </c>
    </row>
    <row r="931" spans="6:14" x14ac:dyDescent="0.3">
      <c r="F931" s="37">
        <v>44475</v>
      </c>
      <c r="G931" s="1">
        <v>14.1</v>
      </c>
      <c r="H931">
        <v>0</v>
      </c>
      <c r="I931">
        <f t="shared" si="56"/>
        <v>14.1</v>
      </c>
      <c r="J931">
        <f t="shared" si="58"/>
        <v>1518.4999999999995</v>
      </c>
      <c r="L931">
        <v>0</v>
      </c>
      <c r="M931">
        <f t="shared" si="57"/>
        <v>14.1</v>
      </c>
      <c r="N931">
        <f t="shared" si="59"/>
        <v>1653.6000000000004</v>
      </c>
    </row>
    <row r="932" spans="6:14" x14ac:dyDescent="0.3">
      <c r="F932" s="37">
        <v>44476</v>
      </c>
      <c r="G932" s="1">
        <v>-25</v>
      </c>
      <c r="H932">
        <v>0</v>
      </c>
      <c r="I932">
        <f t="shared" si="56"/>
        <v>-25</v>
      </c>
      <c r="J932">
        <f t="shared" si="58"/>
        <v>1493.4999999999995</v>
      </c>
      <c r="L932">
        <v>0</v>
      </c>
      <c r="M932">
        <f t="shared" si="57"/>
        <v>-25</v>
      </c>
      <c r="N932">
        <f t="shared" si="59"/>
        <v>1628.6000000000004</v>
      </c>
    </row>
    <row r="933" spans="6:14" x14ac:dyDescent="0.3">
      <c r="L933">
        <v>18</v>
      </c>
      <c r="M933">
        <f t="shared" si="57"/>
        <v>18</v>
      </c>
      <c r="N933">
        <f t="shared" si="59"/>
        <v>1646.6000000000004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01"/>
  <sheetViews>
    <sheetView workbookViewId="0">
      <selection activeCell="C4" sqref="C4"/>
    </sheetView>
  </sheetViews>
  <sheetFormatPr defaultRowHeight="16.5" x14ac:dyDescent="0.3"/>
  <cols>
    <col min="2" max="2" width="11.625" customWidth="1"/>
  </cols>
  <sheetData>
    <row r="2" spans="2:2" x14ac:dyDescent="0.3">
      <c r="B2" s="1" t="s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-20.399999999999999</v>
      </c>
    </row>
    <row r="6" spans="2:2" x14ac:dyDescent="0.3">
      <c r="B6" s="1">
        <v>0</v>
      </c>
    </row>
    <row r="7" spans="2:2" x14ac:dyDescent="0.3">
      <c r="B7" s="1">
        <v>-1.1000000000000001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0</v>
      </c>
    </row>
    <row r="11" spans="2:2" x14ac:dyDescent="0.3">
      <c r="B11" s="1">
        <v>0</v>
      </c>
    </row>
    <row r="12" spans="2:2" x14ac:dyDescent="0.3">
      <c r="B12" s="1">
        <v>0</v>
      </c>
    </row>
    <row r="13" spans="2:2" x14ac:dyDescent="0.3">
      <c r="B13" s="1">
        <v>1.1000000000000001</v>
      </c>
    </row>
    <row r="14" spans="2:2" x14ac:dyDescent="0.3">
      <c r="B14" s="1">
        <v>0</v>
      </c>
    </row>
    <row r="15" spans="2:2" x14ac:dyDescent="0.3">
      <c r="B15" s="1">
        <v>12.9</v>
      </c>
    </row>
    <row r="16" spans="2:2" x14ac:dyDescent="0.3">
      <c r="B16" s="1">
        <v>0</v>
      </c>
    </row>
    <row r="17" spans="2:2" x14ac:dyDescent="0.3">
      <c r="B17" s="1">
        <v>0</v>
      </c>
    </row>
    <row r="18" spans="2:2" x14ac:dyDescent="0.3">
      <c r="B18" s="1">
        <v>0</v>
      </c>
    </row>
    <row r="19" spans="2:2" x14ac:dyDescent="0.3">
      <c r="B19" s="1">
        <v>0</v>
      </c>
    </row>
    <row r="20" spans="2:2" x14ac:dyDescent="0.3">
      <c r="B20" s="1">
        <v>0</v>
      </c>
    </row>
    <row r="21" spans="2:2" x14ac:dyDescent="0.3">
      <c r="B21" s="1">
        <v>-1.3</v>
      </c>
    </row>
    <row r="22" spans="2:2" x14ac:dyDescent="0.3">
      <c r="B22" s="1">
        <v>18.100000000000001</v>
      </c>
    </row>
    <row r="23" spans="2:2" x14ac:dyDescent="0.3">
      <c r="B23" s="1">
        <v>17.100000000000001</v>
      </c>
    </row>
    <row r="24" spans="2:2" x14ac:dyDescent="0.3">
      <c r="B24" s="1">
        <v>0</v>
      </c>
    </row>
    <row r="25" spans="2:2" x14ac:dyDescent="0.3">
      <c r="B25" s="1">
        <v>0</v>
      </c>
    </row>
    <row r="26" spans="2:2" x14ac:dyDescent="0.3">
      <c r="B26" s="1">
        <v>3.7</v>
      </c>
    </row>
    <row r="27" spans="2:2" x14ac:dyDescent="0.3">
      <c r="B27" s="1">
        <v>0</v>
      </c>
    </row>
    <row r="28" spans="2:2" x14ac:dyDescent="0.3">
      <c r="B28" s="1">
        <v>0</v>
      </c>
    </row>
    <row r="29" spans="2:2" x14ac:dyDescent="0.3">
      <c r="B29" s="1">
        <v>0.8</v>
      </c>
    </row>
    <row r="30" spans="2:2" x14ac:dyDescent="0.3">
      <c r="B30" s="1">
        <v>0</v>
      </c>
    </row>
    <row r="31" spans="2:2" x14ac:dyDescent="0.3">
      <c r="B31" s="1">
        <v>-12.8</v>
      </c>
    </row>
    <row r="32" spans="2:2" x14ac:dyDescent="0.3">
      <c r="B32" s="1">
        <v>-5.0999999999999996</v>
      </c>
    </row>
    <row r="33" spans="2:2" x14ac:dyDescent="0.3">
      <c r="B33" s="1">
        <v>6.9</v>
      </c>
    </row>
    <row r="34" spans="2:2" x14ac:dyDescent="0.3">
      <c r="B34" s="1">
        <v>0</v>
      </c>
    </row>
    <row r="35" spans="2:2" x14ac:dyDescent="0.3">
      <c r="B35" s="1">
        <v>0</v>
      </c>
    </row>
    <row r="36" spans="2:2" x14ac:dyDescent="0.3">
      <c r="B36" s="1">
        <v>22</v>
      </c>
    </row>
    <row r="37" spans="2:2" x14ac:dyDescent="0.3">
      <c r="B37" s="1">
        <v>0</v>
      </c>
    </row>
    <row r="38" spans="2:2" x14ac:dyDescent="0.3">
      <c r="B38" s="1">
        <v>0</v>
      </c>
    </row>
    <row r="39" spans="2:2" x14ac:dyDescent="0.3">
      <c r="B39" s="1">
        <v>0</v>
      </c>
    </row>
    <row r="40" spans="2:2" x14ac:dyDescent="0.3">
      <c r="B40" s="1">
        <v>0</v>
      </c>
    </row>
    <row r="41" spans="2:2" x14ac:dyDescent="0.3">
      <c r="B41" s="1">
        <v>0</v>
      </c>
    </row>
    <row r="42" spans="2:2" x14ac:dyDescent="0.3">
      <c r="B42" s="1">
        <v>-9</v>
      </c>
    </row>
    <row r="43" spans="2:2" x14ac:dyDescent="0.3">
      <c r="B43" s="1">
        <v>0</v>
      </c>
    </row>
    <row r="44" spans="2:2" x14ac:dyDescent="0.3">
      <c r="B44" s="1">
        <v>0</v>
      </c>
    </row>
    <row r="45" spans="2:2" x14ac:dyDescent="0.3">
      <c r="B45" s="1">
        <v>0</v>
      </c>
    </row>
    <row r="46" spans="2:2" x14ac:dyDescent="0.3">
      <c r="B46" s="1">
        <v>0</v>
      </c>
    </row>
    <row r="47" spans="2:2" x14ac:dyDescent="0.3">
      <c r="B47" s="1">
        <v>0</v>
      </c>
    </row>
    <row r="48" spans="2:2" x14ac:dyDescent="0.3">
      <c r="B48" s="1">
        <v>0</v>
      </c>
    </row>
    <row r="49" spans="2:2" x14ac:dyDescent="0.3">
      <c r="B49" s="1">
        <v>0</v>
      </c>
    </row>
    <row r="50" spans="2:2" x14ac:dyDescent="0.3">
      <c r="B50" s="17">
        <v>-6.6</v>
      </c>
    </row>
    <row r="51" spans="2:2" x14ac:dyDescent="0.3">
      <c r="B51" s="17">
        <v>0</v>
      </c>
    </row>
    <row r="52" spans="2:2" x14ac:dyDescent="0.3">
      <c r="B52" s="17">
        <v>0</v>
      </c>
    </row>
    <row r="53" spans="2:2" x14ac:dyDescent="0.3">
      <c r="B53" s="17">
        <v>0</v>
      </c>
    </row>
    <row r="54" spans="2:2" x14ac:dyDescent="0.3">
      <c r="B54" s="17">
        <v>0</v>
      </c>
    </row>
    <row r="55" spans="2:2" x14ac:dyDescent="0.3">
      <c r="B55" s="17">
        <v>0</v>
      </c>
    </row>
    <row r="56" spans="2:2" x14ac:dyDescent="0.3">
      <c r="B56" s="17">
        <v>-6</v>
      </c>
    </row>
    <row r="57" spans="2:2" x14ac:dyDescent="0.3">
      <c r="B57" s="17">
        <v>0</v>
      </c>
    </row>
    <row r="58" spans="2:2" x14ac:dyDescent="0.3">
      <c r="B58" s="17">
        <v>0.1</v>
      </c>
    </row>
    <row r="59" spans="2:2" x14ac:dyDescent="0.3">
      <c r="B59" s="17">
        <v>0</v>
      </c>
    </row>
    <row r="60" spans="2:2" x14ac:dyDescent="0.3">
      <c r="B60" s="17">
        <v>0</v>
      </c>
    </row>
    <row r="61" spans="2:2" x14ac:dyDescent="0.3">
      <c r="B61" s="17">
        <v>0</v>
      </c>
    </row>
    <row r="62" spans="2:2" x14ac:dyDescent="0.3">
      <c r="B62" s="17">
        <v>0</v>
      </c>
    </row>
    <row r="63" spans="2:2" x14ac:dyDescent="0.3">
      <c r="B63" s="17">
        <v>0</v>
      </c>
    </row>
    <row r="64" spans="2:2" x14ac:dyDescent="0.3">
      <c r="B64" s="17">
        <v>0</v>
      </c>
    </row>
    <row r="65" spans="2:2" x14ac:dyDescent="0.3">
      <c r="B65" s="1">
        <v>0</v>
      </c>
    </row>
    <row r="66" spans="2:2" x14ac:dyDescent="0.3">
      <c r="B66" s="1">
        <v>0</v>
      </c>
    </row>
    <row r="67" spans="2:2" x14ac:dyDescent="0.3">
      <c r="B67" s="1">
        <v>0</v>
      </c>
    </row>
    <row r="68" spans="2:2" x14ac:dyDescent="0.3">
      <c r="B68" s="1">
        <v>0</v>
      </c>
    </row>
    <row r="69" spans="2:2" x14ac:dyDescent="0.3">
      <c r="B69" s="1">
        <v>0</v>
      </c>
    </row>
    <row r="70" spans="2:2" x14ac:dyDescent="0.3">
      <c r="B70" s="1">
        <v>0</v>
      </c>
    </row>
    <row r="71" spans="2:2" x14ac:dyDescent="0.3">
      <c r="B71" s="1">
        <v>0</v>
      </c>
    </row>
    <row r="72" spans="2:2" x14ac:dyDescent="0.3">
      <c r="B72" s="1">
        <v>-2</v>
      </c>
    </row>
    <row r="73" spans="2:2" x14ac:dyDescent="0.3">
      <c r="B73" s="1">
        <v>0</v>
      </c>
    </row>
    <row r="74" spans="2:2" x14ac:dyDescent="0.3">
      <c r="B74" s="1">
        <v>0</v>
      </c>
    </row>
    <row r="75" spans="2:2" x14ac:dyDescent="0.3">
      <c r="B75" s="1">
        <v>0</v>
      </c>
    </row>
    <row r="76" spans="2:2" x14ac:dyDescent="0.3">
      <c r="B76" s="1">
        <v>0</v>
      </c>
    </row>
    <row r="77" spans="2:2" x14ac:dyDescent="0.3">
      <c r="B77" s="1">
        <v>5</v>
      </c>
    </row>
    <row r="78" spans="2:2" x14ac:dyDescent="0.3">
      <c r="B78" s="1">
        <v>0</v>
      </c>
    </row>
    <row r="79" spans="2:2" x14ac:dyDescent="0.3">
      <c r="B79" s="1">
        <v>0</v>
      </c>
    </row>
    <row r="80" spans="2:2" x14ac:dyDescent="0.3">
      <c r="B80" s="1">
        <v>16.100000000000001</v>
      </c>
    </row>
    <row r="81" spans="2:2" x14ac:dyDescent="0.3">
      <c r="B81" s="1">
        <v>0</v>
      </c>
    </row>
    <row r="82" spans="2:2" x14ac:dyDescent="0.3">
      <c r="B82" s="1">
        <v>0</v>
      </c>
    </row>
    <row r="83" spans="2:2" x14ac:dyDescent="0.3">
      <c r="B83" s="1">
        <v>0</v>
      </c>
    </row>
    <row r="84" spans="2:2" x14ac:dyDescent="0.3">
      <c r="B84" s="1">
        <v>0</v>
      </c>
    </row>
    <row r="85" spans="2:2" x14ac:dyDescent="0.3">
      <c r="B85" s="1">
        <v>7</v>
      </c>
    </row>
    <row r="86" spans="2:2" x14ac:dyDescent="0.3">
      <c r="B86" s="1">
        <v>12</v>
      </c>
    </row>
    <row r="87" spans="2:2" x14ac:dyDescent="0.3">
      <c r="B87" s="1">
        <v>0</v>
      </c>
    </row>
    <row r="88" spans="2:2" x14ac:dyDescent="0.3">
      <c r="B88" s="1">
        <v>0</v>
      </c>
    </row>
    <row r="89" spans="2:2" x14ac:dyDescent="0.3">
      <c r="B89" s="1">
        <v>0</v>
      </c>
    </row>
    <row r="90" spans="2:2" x14ac:dyDescent="0.3">
      <c r="B90" s="1">
        <v>3.7</v>
      </c>
    </row>
    <row r="91" spans="2:2" x14ac:dyDescent="0.3">
      <c r="B91" s="1">
        <v>0</v>
      </c>
    </row>
    <row r="92" spans="2:2" x14ac:dyDescent="0.3">
      <c r="B92" s="1">
        <v>0</v>
      </c>
    </row>
    <row r="93" spans="2:2" x14ac:dyDescent="0.3">
      <c r="B93" s="1">
        <v>0</v>
      </c>
    </row>
    <row r="94" spans="2:2" x14ac:dyDescent="0.3">
      <c r="B94" s="1">
        <v>0</v>
      </c>
    </row>
    <row r="95" spans="2:2" x14ac:dyDescent="0.3">
      <c r="B95" s="1">
        <v>0</v>
      </c>
    </row>
    <row r="96" spans="2:2" x14ac:dyDescent="0.3">
      <c r="B96" s="1">
        <v>0</v>
      </c>
    </row>
    <row r="97" spans="2:2" x14ac:dyDescent="0.3">
      <c r="B97" s="1">
        <v>0</v>
      </c>
    </row>
    <row r="98" spans="2:2" x14ac:dyDescent="0.3">
      <c r="B98" s="1">
        <v>0</v>
      </c>
    </row>
    <row r="99" spans="2:2" x14ac:dyDescent="0.3">
      <c r="B99" s="1">
        <v>0</v>
      </c>
    </row>
    <row r="100" spans="2:2" x14ac:dyDescent="0.3">
      <c r="B100" s="1">
        <v>0</v>
      </c>
    </row>
    <row r="101" spans="2:2" x14ac:dyDescent="0.3">
      <c r="B101" s="1">
        <v>-12.9</v>
      </c>
    </row>
    <row r="102" spans="2:2" x14ac:dyDescent="0.3">
      <c r="B102" s="1">
        <v>0</v>
      </c>
    </row>
    <row r="103" spans="2:2" x14ac:dyDescent="0.3">
      <c r="B103" s="1">
        <v>0</v>
      </c>
    </row>
    <row r="104" spans="2:2" x14ac:dyDescent="0.3">
      <c r="B104" s="1">
        <v>0</v>
      </c>
    </row>
    <row r="105" spans="2:2" x14ac:dyDescent="0.3">
      <c r="B105" s="1">
        <v>-6.9</v>
      </c>
    </row>
    <row r="106" spans="2:2" x14ac:dyDescent="0.3">
      <c r="B106" s="1">
        <v>-6.1</v>
      </c>
    </row>
    <row r="107" spans="2:2" x14ac:dyDescent="0.3">
      <c r="B107" s="1">
        <v>0</v>
      </c>
    </row>
    <row r="108" spans="2:2" x14ac:dyDescent="0.3">
      <c r="B108" s="1">
        <v>0</v>
      </c>
    </row>
    <row r="109" spans="2:2" x14ac:dyDescent="0.3">
      <c r="B109" s="1">
        <v>9.5</v>
      </c>
    </row>
    <row r="110" spans="2:2" x14ac:dyDescent="0.3">
      <c r="B110" s="1">
        <v>4.9000000000000004</v>
      </c>
    </row>
    <row r="111" spans="2:2" x14ac:dyDescent="0.3">
      <c r="B111" s="1">
        <v>0</v>
      </c>
    </row>
    <row r="112" spans="2:2" x14ac:dyDescent="0.3">
      <c r="B112" s="1">
        <v>0</v>
      </c>
    </row>
    <row r="113" spans="2:2" x14ac:dyDescent="0.3">
      <c r="B113" s="1">
        <v>0</v>
      </c>
    </row>
    <row r="114" spans="2:2" x14ac:dyDescent="0.3">
      <c r="B114" s="1">
        <v>0</v>
      </c>
    </row>
    <row r="115" spans="2:2" x14ac:dyDescent="0.3">
      <c r="B115" s="1">
        <v>0</v>
      </c>
    </row>
    <row r="116" spans="2:2" x14ac:dyDescent="0.3">
      <c r="B116" s="1">
        <v>0</v>
      </c>
    </row>
    <row r="117" spans="2:2" x14ac:dyDescent="0.3">
      <c r="B117" s="1">
        <v>0</v>
      </c>
    </row>
    <row r="118" spans="2:2" x14ac:dyDescent="0.3">
      <c r="B118" s="1">
        <v>5.0999999999999996</v>
      </c>
    </row>
    <row r="119" spans="2:2" x14ac:dyDescent="0.3">
      <c r="B119" s="1">
        <v>0</v>
      </c>
    </row>
    <row r="120" spans="2:2" x14ac:dyDescent="0.3">
      <c r="B120" s="1">
        <v>0</v>
      </c>
    </row>
    <row r="121" spans="2:2" x14ac:dyDescent="0.3">
      <c r="B121" s="1">
        <v>-18.5</v>
      </c>
    </row>
    <row r="122" spans="2:2" x14ac:dyDescent="0.3">
      <c r="B122" s="1">
        <v>0</v>
      </c>
    </row>
    <row r="123" spans="2:2" x14ac:dyDescent="0.3">
      <c r="B123" s="1">
        <v>-2.7</v>
      </c>
    </row>
    <row r="124" spans="2:2" x14ac:dyDescent="0.3">
      <c r="B124" s="1">
        <v>0</v>
      </c>
    </row>
    <row r="125" spans="2:2" x14ac:dyDescent="0.3">
      <c r="B125" s="1">
        <v>0</v>
      </c>
    </row>
    <row r="126" spans="2:2" x14ac:dyDescent="0.3">
      <c r="B126" s="1">
        <v>0</v>
      </c>
    </row>
    <row r="127" spans="2:2" x14ac:dyDescent="0.3">
      <c r="B127" s="1">
        <v>0</v>
      </c>
    </row>
    <row r="128" spans="2:2" x14ac:dyDescent="0.3">
      <c r="B128" s="1">
        <v>11.2</v>
      </c>
    </row>
    <row r="129" spans="2:2" x14ac:dyDescent="0.3">
      <c r="B129" s="1">
        <v>0</v>
      </c>
    </row>
    <row r="130" spans="2:2" x14ac:dyDescent="0.3">
      <c r="B130" s="1">
        <v>0</v>
      </c>
    </row>
    <row r="131" spans="2:2" x14ac:dyDescent="0.3">
      <c r="B131" s="1">
        <v>9</v>
      </c>
    </row>
    <row r="132" spans="2:2" x14ac:dyDescent="0.3">
      <c r="B132" s="1">
        <v>11.5</v>
      </c>
    </row>
    <row r="133" spans="2:2" x14ac:dyDescent="0.3">
      <c r="B133" s="1">
        <v>0</v>
      </c>
    </row>
    <row r="134" spans="2:2" x14ac:dyDescent="0.3">
      <c r="B134" s="1">
        <v>3</v>
      </c>
    </row>
    <row r="135" spans="2:2" x14ac:dyDescent="0.3">
      <c r="B135" s="1">
        <v>3.6</v>
      </c>
    </row>
    <row r="136" spans="2:2" x14ac:dyDescent="0.3">
      <c r="B136" s="1">
        <v>0</v>
      </c>
    </row>
    <row r="137" spans="2:2" x14ac:dyDescent="0.3">
      <c r="B137" s="1">
        <v>0</v>
      </c>
    </row>
    <row r="138" spans="2:2" x14ac:dyDescent="0.3">
      <c r="B138" s="1">
        <v>0</v>
      </c>
    </row>
    <row r="139" spans="2:2" x14ac:dyDescent="0.3">
      <c r="B139" s="1">
        <v>0</v>
      </c>
    </row>
    <row r="140" spans="2:2" x14ac:dyDescent="0.3">
      <c r="B140" s="1">
        <v>0</v>
      </c>
    </row>
    <row r="141" spans="2:2" x14ac:dyDescent="0.3">
      <c r="B141" s="1">
        <v>0</v>
      </c>
    </row>
    <row r="142" spans="2:2" x14ac:dyDescent="0.3">
      <c r="B142" s="1">
        <v>0</v>
      </c>
    </row>
    <row r="143" spans="2:2" x14ac:dyDescent="0.3">
      <c r="B143" s="1">
        <v>0</v>
      </c>
    </row>
    <row r="144" spans="2:2" x14ac:dyDescent="0.3">
      <c r="B144" s="1">
        <v>0</v>
      </c>
    </row>
    <row r="145" spans="2:2" x14ac:dyDescent="0.3">
      <c r="B145" s="1">
        <v>0</v>
      </c>
    </row>
    <row r="146" spans="2:2" x14ac:dyDescent="0.3">
      <c r="B146" s="1">
        <v>0</v>
      </c>
    </row>
    <row r="147" spans="2:2" x14ac:dyDescent="0.3">
      <c r="B147" s="1">
        <v>0</v>
      </c>
    </row>
    <row r="148" spans="2:2" x14ac:dyDescent="0.3">
      <c r="B148" s="1">
        <v>0</v>
      </c>
    </row>
    <row r="149" spans="2:2" x14ac:dyDescent="0.3">
      <c r="B149" s="1">
        <v>0</v>
      </c>
    </row>
    <row r="150" spans="2:2" x14ac:dyDescent="0.3">
      <c r="B150" s="1">
        <v>-26.2</v>
      </c>
    </row>
    <row r="151" spans="2:2" x14ac:dyDescent="0.3">
      <c r="B151" s="1">
        <v>-3.1</v>
      </c>
    </row>
    <row r="152" spans="2:2" x14ac:dyDescent="0.3">
      <c r="B152" s="1">
        <v>0</v>
      </c>
    </row>
    <row r="153" spans="2:2" x14ac:dyDescent="0.3">
      <c r="B153" s="1">
        <v>5.7</v>
      </c>
    </row>
    <row r="154" spans="2:2" x14ac:dyDescent="0.3">
      <c r="B154" s="1">
        <v>0</v>
      </c>
    </row>
    <row r="155" spans="2:2" x14ac:dyDescent="0.3">
      <c r="B155" s="1">
        <v>0</v>
      </c>
    </row>
    <row r="156" spans="2:2" x14ac:dyDescent="0.3">
      <c r="B156" s="1">
        <v>0</v>
      </c>
    </row>
    <row r="157" spans="2:2" x14ac:dyDescent="0.3">
      <c r="B157" s="1">
        <v>2.5</v>
      </c>
    </row>
    <row r="158" spans="2:2" x14ac:dyDescent="0.3">
      <c r="B158" s="1">
        <v>0</v>
      </c>
    </row>
    <row r="159" spans="2:2" x14ac:dyDescent="0.3">
      <c r="B159" s="1">
        <v>3.9</v>
      </c>
    </row>
    <row r="160" spans="2:2" x14ac:dyDescent="0.3">
      <c r="B160" s="1">
        <v>84.5</v>
      </c>
    </row>
    <row r="161" spans="2:2" x14ac:dyDescent="0.3">
      <c r="B161" s="1">
        <v>0</v>
      </c>
    </row>
    <row r="162" spans="2:2" x14ac:dyDescent="0.3">
      <c r="B162" s="1">
        <v>-30.6</v>
      </c>
    </row>
    <row r="163" spans="2:2" x14ac:dyDescent="0.3">
      <c r="B163" s="1">
        <v>-26</v>
      </c>
    </row>
    <row r="164" spans="2:2" x14ac:dyDescent="0.3">
      <c r="B164" s="1">
        <v>29.1</v>
      </c>
    </row>
    <row r="165" spans="2:2" x14ac:dyDescent="0.3">
      <c r="B165" s="1">
        <v>4.7</v>
      </c>
    </row>
    <row r="166" spans="2:2" x14ac:dyDescent="0.3">
      <c r="B166" s="1">
        <v>0</v>
      </c>
    </row>
    <row r="167" spans="2:2" x14ac:dyDescent="0.3">
      <c r="B167" s="1">
        <v>17.399999999999999</v>
      </c>
    </row>
    <row r="168" spans="2:2" x14ac:dyDescent="0.3">
      <c r="B168" s="1">
        <v>10.6</v>
      </c>
    </row>
    <row r="169" spans="2:2" x14ac:dyDescent="0.3">
      <c r="B169" s="1">
        <v>0</v>
      </c>
    </row>
    <row r="170" spans="2:2" x14ac:dyDescent="0.3">
      <c r="B170" s="1">
        <v>17.7</v>
      </c>
    </row>
    <row r="171" spans="2:2" x14ac:dyDescent="0.3">
      <c r="B171" s="1">
        <v>0</v>
      </c>
    </row>
    <row r="172" spans="2:2" x14ac:dyDescent="0.3">
      <c r="B172" s="1">
        <v>-21.6</v>
      </c>
    </row>
    <row r="173" spans="2:2" x14ac:dyDescent="0.3">
      <c r="B173" s="1">
        <v>0</v>
      </c>
    </row>
    <row r="174" spans="2:2" x14ac:dyDescent="0.3">
      <c r="B174" s="1">
        <v>0</v>
      </c>
    </row>
    <row r="175" spans="2:2" x14ac:dyDescent="0.3">
      <c r="B175" s="1">
        <v>0</v>
      </c>
    </row>
    <row r="176" spans="2:2" x14ac:dyDescent="0.3">
      <c r="B176" s="1">
        <v>63.2</v>
      </c>
    </row>
    <row r="177" spans="2:2" x14ac:dyDescent="0.3">
      <c r="B177" s="1">
        <v>0</v>
      </c>
    </row>
    <row r="178" spans="2:2" x14ac:dyDescent="0.3">
      <c r="B178" s="1">
        <v>0</v>
      </c>
    </row>
    <row r="179" spans="2:2" x14ac:dyDescent="0.3">
      <c r="B179" s="1">
        <v>0</v>
      </c>
    </row>
    <row r="180" spans="2:2" x14ac:dyDescent="0.3">
      <c r="B180" s="1">
        <v>0</v>
      </c>
    </row>
    <row r="181" spans="2:2" x14ac:dyDescent="0.3">
      <c r="B181" s="1">
        <v>0</v>
      </c>
    </row>
    <row r="182" spans="2:2" x14ac:dyDescent="0.3">
      <c r="B182" s="1">
        <v>-14.3</v>
      </c>
    </row>
    <row r="183" spans="2:2" x14ac:dyDescent="0.3">
      <c r="B183" s="1">
        <v>0</v>
      </c>
    </row>
    <row r="184" spans="2:2" x14ac:dyDescent="0.3">
      <c r="B184" s="1">
        <v>0</v>
      </c>
    </row>
    <row r="185" spans="2:2" x14ac:dyDescent="0.3">
      <c r="B185" s="1">
        <v>0</v>
      </c>
    </row>
    <row r="186" spans="2:2" x14ac:dyDescent="0.3">
      <c r="B186" s="1">
        <v>0</v>
      </c>
    </row>
    <row r="187" spans="2:2" x14ac:dyDescent="0.3">
      <c r="B187" s="1">
        <v>34.699999999999903</v>
      </c>
    </row>
    <row r="188" spans="2:2" x14ac:dyDescent="0.3">
      <c r="B188" s="1">
        <v>0</v>
      </c>
    </row>
    <row r="189" spans="2:2" x14ac:dyDescent="0.3">
      <c r="B189" s="1">
        <v>0</v>
      </c>
    </row>
    <row r="190" spans="2:2" x14ac:dyDescent="0.3">
      <c r="B190" s="1">
        <v>3</v>
      </c>
    </row>
    <row r="191" spans="2:2" x14ac:dyDescent="0.3">
      <c r="B191" s="1">
        <v>-8.6</v>
      </c>
    </row>
    <row r="192" spans="2:2" x14ac:dyDescent="0.3">
      <c r="B192" s="1">
        <v>0</v>
      </c>
    </row>
    <row r="193" spans="2:2" x14ac:dyDescent="0.3">
      <c r="B193" s="1">
        <v>0</v>
      </c>
    </row>
    <row r="194" spans="2:2" x14ac:dyDescent="0.3">
      <c r="B194" s="1">
        <v>0</v>
      </c>
    </row>
    <row r="195" spans="2:2" x14ac:dyDescent="0.3">
      <c r="B195" s="1">
        <v>22.5</v>
      </c>
    </row>
    <row r="196" spans="2:2" x14ac:dyDescent="0.3">
      <c r="B196" s="1">
        <v>0</v>
      </c>
    </row>
    <row r="197" spans="2:2" x14ac:dyDescent="0.3">
      <c r="B197" s="1">
        <v>25.6</v>
      </c>
    </row>
    <row r="198" spans="2:2" x14ac:dyDescent="0.3">
      <c r="B198" s="1">
        <v>0</v>
      </c>
    </row>
    <row r="199" spans="2:2" x14ac:dyDescent="0.3">
      <c r="B199" s="1">
        <v>21.3</v>
      </c>
    </row>
    <row r="200" spans="2:2" x14ac:dyDescent="0.3">
      <c r="B200" s="1">
        <v>0</v>
      </c>
    </row>
    <row r="201" spans="2:2" x14ac:dyDescent="0.3">
      <c r="B201" s="1">
        <v>0</v>
      </c>
    </row>
    <row r="202" spans="2:2" x14ac:dyDescent="0.3">
      <c r="B202" s="1">
        <v>-21.5</v>
      </c>
    </row>
    <row r="203" spans="2:2" x14ac:dyDescent="0.3">
      <c r="B203" s="1">
        <v>17</v>
      </c>
    </row>
    <row r="204" spans="2:2" x14ac:dyDescent="0.3">
      <c r="B204" s="1">
        <v>0</v>
      </c>
    </row>
    <row r="205" spans="2:2" x14ac:dyDescent="0.3">
      <c r="B205" s="1">
        <v>-25.8</v>
      </c>
    </row>
    <row r="206" spans="2:2" x14ac:dyDescent="0.3">
      <c r="B206" s="1">
        <v>0</v>
      </c>
    </row>
    <row r="207" spans="2:2" x14ac:dyDescent="0.3">
      <c r="B207" s="1">
        <v>-13.1</v>
      </c>
    </row>
    <row r="208" spans="2:2" x14ac:dyDescent="0.3">
      <c r="B208" s="1">
        <v>18</v>
      </c>
    </row>
    <row r="209" spans="2:2" x14ac:dyDescent="0.3">
      <c r="B209" s="1">
        <v>40.6</v>
      </c>
    </row>
    <row r="210" spans="2:2" x14ac:dyDescent="0.3">
      <c r="B210" s="1">
        <v>-25.2</v>
      </c>
    </row>
    <row r="211" spans="2:2" x14ac:dyDescent="0.3">
      <c r="B211" s="1">
        <v>-26.3</v>
      </c>
    </row>
    <row r="212" spans="2:2" x14ac:dyDescent="0.3">
      <c r="B212" s="1">
        <v>-24.6</v>
      </c>
    </row>
    <row r="213" spans="2:2" x14ac:dyDescent="0.3">
      <c r="B213" s="1">
        <v>0</v>
      </c>
    </row>
    <row r="214" spans="2:2" x14ac:dyDescent="0.3">
      <c r="B214" s="1">
        <v>0</v>
      </c>
    </row>
    <row r="215" spans="2:2" x14ac:dyDescent="0.3">
      <c r="B215" s="1">
        <v>0</v>
      </c>
    </row>
    <row r="216" spans="2:2" x14ac:dyDescent="0.3">
      <c r="B216" s="1">
        <v>0</v>
      </c>
    </row>
    <row r="217" spans="2:2" x14ac:dyDescent="0.3">
      <c r="B217" s="1">
        <v>0</v>
      </c>
    </row>
    <row r="218" spans="2:2" x14ac:dyDescent="0.3">
      <c r="B218" s="1">
        <v>0.8</v>
      </c>
    </row>
    <row r="219" spans="2:2" x14ac:dyDescent="0.3">
      <c r="B219" s="1">
        <v>0</v>
      </c>
    </row>
    <row r="220" spans="2:2" x14ac:dyDescent="0.3">
      <c r="B220" s="1">
        <v>0</v>
      </c>
    </row>
    <row r="221" spans="2:2" x14ac:dyDescent="0.3">
      <c r="B221" s="1">
        <v>0</v>
      </c>
    </row>
    <row r="222" spans="2:2" x14ac:dyDescent="0.3">
      <c r="B222" s="1">
        <v>0</v>
      </c>
    </row>
    <row r="223" spans="2:2" x14ac:dyDescent="0.3">
      <c r="B223" s="1">
        <v>0</v>
      </c>
    </row>
    <row r="224" spans="2:2" x14ac:dyDescent="0.3">
      <c r="B224" s="1">
        <v>6.8</v>
      </c>
    </row>
    <row r="225" spans="2:2" x14ac:dyDescent="0.3">
      <c r="B225" s="1">
        <v>0</v>
      </c>
    </row>
    <row r="226" spans="2:2" x14ac:dyDescent="0.3">
      <c r="B226" s="1">
        <v>0</v>
      </c>
    </row>
    <row r="227" spans="2:2" x14ac:dyDescent="0.3">
      <c r="B227" s="1">
        <v>0</v>
      </c>
    </row>
    <row r="228" spans="2:2" x14ac:dyDescent="0.3">
      <c r="B228" s="1">
        <v>0</v>
      </c>
    </row>
    <row r="229" spans="2:2" x14ac:dyDescent="0.3">
      <c r="B229" s="1">
        <v>22.8</v>
      </c>
    </row>
    <row r="230" spans="2:2" x14ac:dyDescent="0.3">
      <c r="B230" s="1">
        <v>7</v>
      </c>
    </row>
    <row r="231" spans="2:2" x14ac:dyDescent="0.3">
      <c r="B231" s="1">
        <v>0</v>
      </c>
    </row>
    <row r="232" spans="2:2" x14ac:dyDescent="0.3">
      <c r="B232" s="1">
        <v>0</v>
      </c>
    </row>
    <row r="233" spans="2:2" x14ac:dyDescent="0.3">
      <c r="B233" s="1">
        <v>0</v>
      </c>
    </row>
    <row r="234" spans="2:2" x14ac:dyDescent="0.3">
      <c r="B234" s="1">
        <v>0</v>
      </c>
    </row>
    <row r="235" spans="2:2" x14ac:dyDescent="0.3">
      <c r="B235" s="1">
        <v>0</v>
      </c>
    </row>
    <row r="236" spans="2:2" x14ac:dyDescent="0.3">
      <c r="B236" s="1">
        <v>0</v>
      </c>
    </row>
    <row r="237" spans="2:2" x14ac:dyDescent="0.3">
      <c r="B237" s="1">
        <v>0</v>
      </c>
    </row>
    <row r="238" spans="2:2" x14ac:dyDescent="0.3">
      <c r="B238" s="1">
        <v>0</v>
      </c>
    </row>
    <row r="239" spans="2:2" x14ac:dyDescent="0.3">
      <c r="B239" s="1">
        <v>0</v>
      </c>
    </row>
    <row r="240" spans="2:2" x14ac:dyDescent="0.3">
      <c r="B240" s="1">
        <v>0</v>
      </c>
    </row>
    <row r="241" spans="2:2" x14ac:dyDescent="0.3">
      <c r="B241" s="1">
        <v>0</v>
      </c>
    </row>
    <row r="242" spans="2:2" x14ac:dyDescent="0.3">
      <c r="B242" s="1">
        <v>8.8000000000000007</v>
      </c>
    </row>
    <row r="243" spans="2:2" x14ac:dyDescent="0.3">
      <c r="B243" s="1">
        <v>-27.2</v>
      </c>
    </row>
    <row r="244" spans="2:2" x14ac:dyDescent="0.3">
      <c r="B244" s="1">
        <v>0</v>
      </c>
    </row>
    <row r="245" spans="2:2" x14ac:dyDescent="0.3">
      <c r="B245" s="1">
        <v>0</v>
      </c>
    </row>
    <row r="246" spans="2:2" x14ac:dyDescent="0.3">
      <c r="B246" s="1">
        <v>0</v>
      </c>
    </row>
    <row r="247" spans="2:2" x14ac:dyDescent="0.3">
      <c r="B247" s="1">
        <v>0</v>
      </c>
    </row>
    <row r="248" spans="2:2" x14ac:dyDescent="0.3">
      <c r="B248" s="1">
        <v>0</v>
      </c>
    </row>
    <row r="249" spans="2:2" x14ac:dyDescent="0.3">
      <c r="B249" s="1">
        <v>0</v>
      </c>
    </row>
    <row r="250" spans="2:2" x14ac:dyDescent="0.3">
      <c r="B250" s="1">
        <v>0</v>
      </c>
    </row>
    <row r="251" spans="2:2" x14ac:dyDescent="0.3">
      <c r="B251" s="1">
        <v>0</v>
      </c>
    </row>
    <row r="252" spans="2:2" x14ac:dyDescent="0.3">
      <c r="B252" s="1">
        <v>11.9</v>
      </c>
    </row>
    <row r="253" spans="2:2" x14ac:dyDescent="0.3">
      <c r="B253" s="1">
        <v>0</v>
      </c>
    </row>
    <row r="254" spans="2:2" x14ac:dyDescent="0.3">
      <c r="B254" s="1">
        <v>40.9</v>
      </c>
    </row>
    <row r="255" spans="2:2" x14ac:dyDescent="0.3">
      <c r="B255" s="1">
        <v>-40</v>
      </c>
    </row>
    <row r="256" spans="2:2" x14ac:dyDescent="0.3">
      <c r="B256" s="1">
        <v>-17.7</v>
      </c>
    </row>
    <row r="257" spans="2:2" x14ac:dyDescent="0.3">
      <c r="B257" s="1">
        <v>0</v>
      </c>
    </row>
    <row r="258" spans="2:2" x14ac:dyDescent="0.3">
      <c r="B258" s="1">
        <v>0</v>
      </c>
    </row>
    <row r="259" spans="2:2" x14ac:dyDescent="0.3">
      <c r="B259" s="1">
        <v>9.6999999999999993</v>
      </c>
    </row>
    <row r="260" spans="2:2" x14ac:dyDescent="0.3">
      <c r="B260" s="1">
        <v>0</v>
      </c>
    </row>
    <row r="261" spans="2:2" x14ac:dyDescent="0.3">
      <c r="B261" s="1">
        <v>-22.4</v>
      </c>
    </row>
    <row r="262" spans="2:2" x14ac:dyDescent="0.3">
      <c r="B262" s="1">
        <v>0</v>
      </c>
    </row>
    <row r="263" spans="2:2" x14ac:dyDescent="0.3">
      <c r="B263" s="1">
        <v>9.5</v>
      </c>
    </row>
    <row r="264" spans="2:2" x14ac:dyDescent="0.3">
      <c r="B264" s="1">
        <v>0</v>
      </c>
    </row>
    <row r="265" spans="2:2" x14ac:dyDescent="0.3">
      <c r="B265" s="1">
        <v>-4.0999999999999996</v>
      </c>
    </row>
    <row r="266" spans="2:2" x14ac:dyDescent="0.3">
      <c r="B266" s="1">
        <v>0</v>
      </c>
    </row>
    <row r="267" spans="2:2" x14ac:dyDescent="0.3">
      <c r="B267" s="1">
        <v>0</v>
      </c>
    </row>
    <row r="268" spans="2:2" x14ac:dyDescent="0.3">
      <c r="B268" s="1">
        <v>-25.9</v>
      </c>
    </row>
    <row r="269" spans="2:2" x14ac:dyDescent="0.3">
      <c r="B269" s="1">
        <v>0</v>
      </c>
    </row>
    <row r="270" spans="2:2" x14ac:dyDescent="0.3">
      <c r="B270" s="1">
        <v>12.3</v>
      </c>
    </row>
    <row r="271" spans="2:2" x14ac:dyDescent="0.3">
      <c r="B271" s="1">
        <v>0</v>
      </c>
    </row>
    <row r="272" spans="2:2" x14ac:dyDescent="0.3">
      <c r="B272" s="1">
        <v>-10.3</v>
      </c>
    </row>
    <row r="273" spans="2:2" x14ac:dyDescent="0.3">
      <c r="B273" s="1">
        <v>0</v>
      </c>
    </row>
    <row r="274" spans="2:2" x14ac:dyDescent="0.3">
      <c r="B274" s="1">
        <v>0</v>
      </c>
    </row>
    <row r="275" spans="2:2" x14ac:dyDescent="0.3">
      <c r="B275" s="1">
        <v>-14.1</v>
      </c>
    </row>
    <row r="276" spans="2:2" x14ac:dyDescent="0.3">
      <c r="B276" s="1">
        <v>0</v>
      </c>
    </row>
    <row r="277" spans="2:2" x14ac:dyDescent="0.3">
      <c r="B277" s="1">
        <v>0</v>
      </c>
    </row>
    <row r="278" spans="2:2" x14ac:dyDescent="0.3">
      <c r="B278" s="1">
        <v>37.799999999999997</v>
      </c>
    </row>
    <row r="279" spans="2:2" x14ac:dyDescent="0.3">
      <c r="B279" s="1">
        <v>0</v>
      </c>
    </row>
    <row r="280" spans="2:2" x14ac:dyDescent="0.3">
      <c r="B280" s="1">
        <v>0</v>
      </c>
    </row>
    <row r="281" spans="2:2" x14ac:dyDescent="0.3">
      <c r="B281" s="1">
        <v>20</v>
      </c>
    </row>
    <row r="282" spans="2:2" x14ac:dyDescent="0.3">
      <c r="B282" s="1">
        <v>0</v>
      </c>
    </row>
    <row r="283" spans="2:2" x14ac:dyDescent="0.3">
      <c r="B283" s="1">
        <v>0</v>
      </c>
    </row>
    <row r="284" spans="2:2" x14ac:dyDescent="0.3">
      <c r="B284" s="1">
        <v>8</v>
      </c>
    </row>
    <row r="285" spans="2:2" x14ac:dyDescent="0.3">
      <c r="B285" s="1">
        <v>0</v>
      </c>
    </row>
    <row r="286" spans="2:2" x14ac:dyDescent="0.3">
      <c r="B286" s="1">
        <v>0</v>
      </c>
    </row>
    <row r="287" spans="2:2" x14ac:dyDescent="0.3">
      <c r="B287" s="1">
        <v>0</v>
      </c>
    </row>
    <row r="288" spans="2:2" x14ac:dyDescent="0.3">
      <c r="B288" s="1">
        <v>0</v>
      </c>
    </row>
    <row r="289" spans="2:2" x14ac:dyDescent="0.3">
      <c r="B289" s="1">
        <v>20.5</v>
      </c>
    </row>
    <row r="290" spans="2:2" x14ac:dyDescent="0.3">
      <c r="B290" s="1">
        <v>0</v>
      </c>
    </row>
    <row r="291" spans="2:2" x14ac:dyDescent="0.3">
      <c r="B291" s="1">
        <v>0</v>
      </c>
    </row>
    <row r="292" spans="2:2" x14ac:dyDescent="0.3">
      <c r="B292" s="1">
        <v>0</v>
      </c>
    </row>
    <row r="293" spans="2:2" x14ac:dyDescent="0.3">
      <c r="B293" s="1">
        <v>66.7</v>
      </c>
    </row>
    <row r="294" spans="2:2" x14ac:dyDescent="0.3">
      <c r="B294" s="1">
        <v>37</v>
      </c>
    </row>
    <row r="295" spans="2:2" x14ac:dyDescent="0.3">
      <c r="B295" s="17">
        <v>17.899999999999999</v>
      </c>
    </row>
    <row r="296" spans="2:2" x14ac:dyDescent="0.3">
      <c r="B296" s="17">
        <v>0</v>
      </c>
    </row>
    <row r="297" spans="2:2" x14ac:dyDescent="0.3">
      <c r="B297" s="17">
        <v>0</v>
      </c>
    </row>
    <row r="298" spans="2:2" x14ac:dyDescent="0.3">
      <c r="B298" s="17">
        <v>0</v>
      </c>
    </row>
    <row r="299" spans="2:2" x14ac:dyDescent="0.3">
      <c r="B299" s="17">
        <v>0</v>
      </c>
    </row>
    <row r="300" spans="2:2" x14ac:dyDescent="0.3">
      <c r="B300" s="17">
        <v>0</v>
      </c>
    </row>
    <row r="301" spans="2:2" x14ac:dyDescent="0.3">
      <c r="B301" s="17">
        <v>0</v>
      </c>
    </row>
    <row r="302" spans="2:2" x14ac:dyDescent="0.3">
      <c r="B302" s="17">
        <v>45.9</v>
      </c>
    </row>
    <row r="303" spans="2:2" x14ac:dyDescent="0.3">
      <c r="B303" s="17">
        <v>18.3</v>
      </c>
    </row>
    <row r="304" spans="2:2" x14ac:dyDescent="0.3">
      <c r="B304" s="17">
        <v>0</v>
      </c>
    </row>
    <row r="305" spans="2:2" x14ac:dyDescent="0.3">
      <c r="B305" s="17">
        <v>0</v>
      </c>
    </row>
    <row r="306" spans="2:2" x14ac:dyDescent="0.3">
      <c r="B306" s="17">
        <v>0</v>
      </c>
    </row>
    <row r="307" spans="2:2" x14ac:dyDescent="0.3">
      <c r="B307" s="17">
        <v>0</v>
      </c>
    </row>
    <row r="308" spans="2:2" x14ac:dyDescent="0.3">
      <c r="B308" s="17">
        <v>25.4</v>
      </c>
    </row>
    <row r="309" spans="2:2" x14ac:dyDescent="0.3">
      <c r="B309" s="17">
        <v>19.8</v>
      </c>
    </row>
    <row r="310" spans="2:2" x14ac:dyDescent="0.3">
      <c r="B310" s="1">
        <v>0</v>
      </c>
    </row>
    <row r="311" spans="2:2" x14ac:dyDescent="0.3">
      <c r="B311" s="1">
        <v>0</v>
      </c>
    </row>
    <row r="312" spans="2:2" x14ac:dyDescent="0.3">
      <c r="B312" s="1">
        <v>0</v>
      </c>
    </row>
    <row r="313" spans="2:2" x14ac:dyDescent="0.3">
      <c r="B313" s="1">
        <v>2.4</v>
      </c>
    </row>
    <row r="314" spans="2:2" x14ac:dyDescent="0.3">
      <c r="B314" s="1">
        <v>0</v>
      </c>
    </row>
    <row r="315" spans="2:2" x14ac:dyDescent="0.3">
      <c r="B315" s="1">
        <v>19</v>
      </c>
    </row>
    <row r="316" spans="2:2" x14ac:dyDescent="0.3">
      <c r="B316" s="1">
        <v>-26.9</v>
      </c>
    </row>
    <row r="317" spans="2:2" x14ac:dyDescent="0.3">
      <c r="B317" s="1">
        <v>0</v>
      </c>
    </row>
    <row r="318" spans="2:2" x14ac:dyDescent="0.3">
      <c r="B318" s="1">
        <v>0</v>
      </c>
    </row>
    <row r="319" spans="2:2" x14ac:dyDescent="0.3">
      <c r="B319" s="1">
        <v>14</v>
      </c>
    </row>
    <row r="320" spans="2:2" x14ac:dyDescent="0.3">
      <c r="B320" s="1">
        <v>0</v>
      </c>
    </row>
    <row r="321" spans="2:2" x14ac:dyDescent="0.3">
      <c r="B321" s="1">
        <v>0</v>
      </c>
    </row>
    <row r="322" spans="2:2" x14ac:dyDescent="0.3">
      <c r="B322" s="1">
        <v>0</v>
      </c>
    </row>
    <row r="323" spans="2:2" x14ac:dyDescent="0.3">
      <c r="B323" s="1">
        <v>0</v>
      </c>
    </row>
    <row r="324" spans="2:2" x14ac:dyDescent="0.3">
      <c r="B324" s="1">
        <v>0</v>
      </c>
    </row>
    <row r="325" spans="2:2" x14ac:dyDescent="0.3">
      <c r="B325" s="1">
        <v>44.5</v>
      </c>
    </row>
    <row r="326" spans="2:2" x14ac:dyDescent="0.3">
      <c r="B326" s="1">
        <v>0</v>
      </c>
    </row>
    <row r="327" spans="2:2" x14ac:dyDescent="0.3">
      <c r="B327" s="1">
        <v>0</v>
      </c>
    </row>
    <row r="328" spans="2:2" x14ac:dyDescent="0.3">
      <c r="B328" s="1">
        <v>10</v>
      </c>
    </row>
    <row r="329" spans="2:2" x14ac:dyDescent="0.3">
      <c r="B329" s="1">
        <v>0</v>
      </c>
    </row>
    <row r="330" spans="2:2" x14ac:dyDescent="0.3">
      <c r="B330" s="1">
        <v>0</v>
      </c>
    </row>
    <row r="331" spans="2:2" x14ac:dyDescent="0.3">
      <c r="B331" s="1">
        <v>0</v>
      </c>
    </row>
    <row r="332" spans="2:2" x14ac:dyDescent="0.3">
      <c r="B332" s="1">
        <v>0</v>
      </c>
    </row>
    <row r="333" spans="2:2" x14ac:dyDescent="0.3">
      <c r="B333" s="1">
        <v>0</v>
      </c>
    </row>
    <row r="334" spans="2:2" x14ac:dyDescent="0.3">
      <c r="B334" s="1">
        <v>0</v>
      </c>
    </row>
    <row r="335" spans="2:2" x14ac:dyDescent="0.3">
      <c r="B335" s="1">
        <v>0</v>
      </c>
    </row>
    <row r="336" spans="2:2" x14ac:dyDescent="0.3">
      <c r="B336" s="1">
        <v>0</v>
      </c>
    </row>
    <row r="337" spans="2:2" x14ac:dyDescent="0.3">
      <c r="B337" s="1">
        <v>0</v>
      </c>
    </row>
    <row r="338" spans="2:2" x14ac:dyDescent="0.3">
      <c r="B338" s="1">
        <v>-7.8</v>
      </c>
    </row>
    <row r="339" spans="2:2" x14ac:dyDescent="0.3">
      <c r="B339" s="1">
        <v>0</v>
      </c>
    </row>
    <row r="340" spans="2:2" x14ac:dyDescent="0.3">
      <c r="B340" s="1">
        <v>0</v>
      </c>
    </row>
    <row r="341" spans="2:2" x14ac:dyDescent="0.3">
      <c r="B341" s="1">
        <v>0</v>
      </c>
    </row>
    <row r="342" spans="2:2" x14ac:dyDescent="0.3">
      <c r="B342" s="1">
        <v>0</v>
      </c>
    </row>
    <row r="343" spans="2:2" x14ac:dyDescent="0.3">
      <c r="B343" s="1">
        <v>0</v>
      </c>
    </row>
    <row r="344" spans="2:2" x14ac:dyDescent="0.3">
      <c r="B344" s="1">
        <v>22.4</v>
      </c>
    </row>
    <row r="345" spans="2:2" x14ac:dyDescent="0.3">
      <c r="B345" s="1">
        <v>0</v>
      </c>
    </row>
    <row r="346" spans="2:2" x14ac:dyDescent="0.3">
      <c r="B346" s="1">
        <v>15.7</v>
      </c>
    </row>
    <row r="347" spans="2:2" x14ac:dyDescent="0.3">
      <c r="B347" s="1">
        <v>0</v>
      </c>
    </row>
    <row r="348" spans="2:2" x14ac:dyDescent="0.3">
      <c r="B348" s="1">
        <v>-18.600000000000001</v>
      </c>
    </row>
    <row r="349" spans="2:2" x14ac:dyDescent="0.3">
      <c r="B349" s="1">
        <v>3.2</v>
      </c>
    </row>
    <row r="350" spans="2:2" x14ac:dyDescent="0.3">
      <c r="B350" s="1">
        <v>0</v>
      </c>
    </row>
    <row r="351" spans="2:2" x14ac:dyDescent="0.3">
      <c r="B351" s="1">
        <v>0</v>
      </c>
    </row>
    <row r="352" spans="2:2" x14ac:dyDescent="0.3">
      <c r="B352" s="1">
        <v>-39.4</v>
      </c>
    </row>
    <row r="353" spans="2:2" x14ac:dyDescent="0.3">
      <c r="B353" s="1">
        <v>-13.1</v>
      </c>
    </row>
    <row r="354" spans="2:2" x14ac:dyDescent="0.3">
      <c r="B354" s="1">
        <v>0</v>
      </c>
    </row>
    <row r="355" spans="2:2" x14ac:dyDescent="0.3">
      <c r="B355" s="1">
        <v>0</v>
      </c>
    </row>
    <row r="356" spans="2:2" x14ac:dyDescent="0.3">
      <c r="B356" s="1">
        <v>0</v>
      </c>
    </row>
    <row r="357" spans="2:2" x14ac:dyDescent="0.3">
      <c r="B357" s="1">
        <v>-23.7</v>
      </c>
    </row>
    <row r="358" spans="2:2" x14ac:dyDescent="0.3">
      <c r="B358" s="1">
        <v>0</v>
      </c>
    </row>
    <row r="359" spans="2:2" x14ac:dyDescent="0.3">
      <c r="B359" s="1">
        <v>4.9000000000000004</v>
      </c>
    </row>
    <row r="360" spans="2:2" x14ac:dyDescent="0.3">
      <c r="B360" s="1">
        <v>28.9</v>
      </c>
    </row>
    <row r="361" spans="2:2" x14ac:dyDescent="0.3">
      <c r="B361" s="1">
        <v>0</v>
      </c>
    </row>
    <row r="362" spans="2:2" x14ac:dyDescent="0.3">
      <c r="B362" s="1">
        <v>0</v>
      </c>
    </row>
    <row r="363" spans="2:2" x14ac:dyDescent="0.3">
      <c r="B363" s="1">
        <v>0</v>
      </c>
    </row>
    <row r="364" spans="2:2" x14ac:dyDescent="0.3">
      <c r="B364" s="1">
        <v>0</v>
      </c>
    </row>
    <row r="365" spans="2:2" x14ac:dyDescent="0.3">
      <c r="B365" s="1">
        <v>0</v>
      </c>
    </row>
    <row r="366" spans="2:2" x14ac:dyDescent="0.3">
      <c r="B366" s="1">
        <v>0</v>
      </c>
    </row>
    <row r="367" spans="2:2" x14ac:dyDescent="0.3">
      <c r="B367" s="1">
        <v>0</v>
      </c>
    </row>
    <row r="368" spans="2:2" x14ac:dyDescent="0.3">
      <c r="B368" s="1">
        <v>-18.8</v>
      </c>
    </row>
    <row r="369" spans="2:2" x14ac:dyDescent="0.3">
      <c r="B369" s="1">
        <v>0</v>
      </c>
    </row>
    <row r="370" spans="2:2" x14ac:dyDescent="0.3">
      <c r="B370" s="1">
        <v>0.7</v>
      </c>
    </row>
    <row r="371" spans="2:2" x14ac:dyDescent="0.3">
      <c r="B371" s="1">
        <v>1.4</v>
      </c>
    </row>
    <row r="372" spans="2:2" x14ac:dyDescent="0.3">
      <c r="B372" s="1">
        <v>19</v>
      </c>
    </row>
    <row r="373" spans="2:2" x14ac:dyDescent="0.3">
      <c r="B373" s="1">
        <v>0</v>
      </c>
    </row>
    <row r="374" spans="2:2" x14ac:dyDescent="0.3">
      <c r="B374" s="1">
        <v>0.3</v>
      </c>
    </row>
    <row r="375" spans="2:2" x14ac:dyDescent="0.3">
      <c r="B375" s="1">
        <v>-7</v>
      </c>
    </row>
    <row r="376" spans="2:2" x14ac:dyDescent="0.3">
      <c r="B376" s="1">
        <v>0</v>
      </c>
    </row>
    <row r="377" spans="2:2" x14ac:dyDescent="0.3">
      <c r="B377" s="1">
        <v>0</v>
      </c>
    </row>
    <row r="378" spans="2:2" x14ac:dyDescent="0.3">
      <c r="B378" s="1">
        <v>-3</v>
      </c>
    </row>
    <row r="379" spans="2:2" x14ac:dyDescent="0.3">
      <c r="B379" s="1">
        <v>5.8</v>
      </c>
    </row>
    <row r="380" spans="2:2" x14ac:dyDescent="0.3">
      <c r="B380" s="1">
        <v>0</v>
      </c>
    </row>
    <row r="381" spans="2:2" x14ac:dyDescent="0.3">
      <c r="B381" s="1">
        <v>-1</v>
      </c>
    </row>
    <row r="382" spans="2:2" x14ac:dyDescent="0.3">
      <c r="B382" s="1">
        <v>-8.4</v>
      </c>
    </row>
    <row r="383" spans="2:2" x14ac:dyDescent="0.3">
      <c r="B383" s="1">
        <v>0</v>
      </c>
    </row>
    <row r="384" spans="2:2" x14ac:dyDescent="0.3">
      <c r="B384" s="1">
        <v>0</v>
      </c>
    </row>
    <row r="385" spans="2:2" x14ac:dyDescent="0.3">
      <c r="B385" s="1">
        <v>0</v>
      </c>
    </row>
    <row r="386" spans="2:2" x14ac:dyDescent="0.3">
      <c r="B386" s="1">
        <v>7.1</v>
      </c>
    </row>
    <row r="387" spans="2:2" x14ac:dyDescent="0.3">
      <c r="B387" s="1">
        <v>0</v>
      </c>
    </row>
    <row r="388" spans="2:2" x14ac:dyDescent="0.3">
      <c r="B388" s="1">
        <v>0</v>
      </c>
    </row>
    <row r="389" spans="2:2" x14ac:dyDescent="0.3">
      <c r="B389" s="1">
        <v>0</v>
      </c>
    </row>
    <row r="390" spans="2:2" x14ac:dyDescent="0.3">
      <c r="B390" s="1">
        <v>0</v>
      </c>
    </row>
    <row r="391" spans="2:2" x14ac:dyDescent="0.3">
      <c r="B391" s="1">
        <v>7.3</v>
      </c>
    </row>
    <row r="392" spans="2:2" x14ac:dyDescent="0.3">
      <c r="B392" s="1">
        <v>-4</v>
      </c>
    </row>
    <row r="393" spans="2:2" x14ac:dyDescent="0.3">
      <c r="B393" s="1">
        <v>0</v>
      </c>
    </row>
    <row r="394" spans="2:2" x14ac:dyDescent="0.3">
      <c r="B394" s="1">
        <v>11.8</v>
      </c>
    </row>
    <row r="395" spans="2:2" x14ac:dyDescent="0.3">
      <c r="B395" s="1">
        <v>0</v>
      </c>
    </row>
    <row r="396" spans="2:2" x14ac:dyDescent="0.3">
      <c r="B396" s="1">
        <v>0</v>
      </c>
    </row>
    <row r="397" spans="2:2" x14ac:dyDescent="0.3">
      <c r="B397" s="1">
        <v>0</v>
      </c>
    </row>
    <row r="398" spans="2:2" x14ac:dyDescent="0.3">
      <c r="B398" s="1">
        <v>-10.9</v>
      </c>
    </row>
    <row r="399" spans="2:2" x14ac:dyDescent="0.3">
      <c r="B399" s="1">
        <v>9</v>
      </c>
    </row>
    <row r="400" spans="2:2" x14ac:dyDescent="0.3">
      <c r="B400" s="1">
        <v>2</v>
      </c>
    </row>
    <row r="401" spans="2:2" x14ac:dyDescent="0.3">
      <c r="B401" s="1">
        <v>0</v>
      </c>
    </row>
    <row r="402" spans="2:2" x14ac:dyDescent="0.3">
      <c r="B402" s="1">
        <v>-9</v>
      </c>
    </row>
    <row r="403" spans="2:2" x14ac:dyDescent="0.3">
      <c r="B403" s="1">
        <v>0</v>
      </c>
    </row>
    <row r="404" spans="2:2" x14ac:dyDescent="0.3">
      <c r="B404" s="1">
        <v>-4.3</v>
      </c>
    </row>
    <row r="405" spans="2:2" x14ac:dyDescent="0.3">
      <c r="B405" s="1">
        <v>0</v>
      </c>
    </row>
    <row r="406" spans="2:2" x14ac:dyDescent="0.3">
      <c r="B406" s="1">
        <v>0</v>
      </c>
    </row>
    <row r="407" spans="2:2" x14ac:dyDescent="0.3">
      <c r="B407" s="1">
        <v>-4.0999999999999996</v>
      </c>
    </row>
    <row r="408" spans="2:2" x14ac:dyDescent="0.3">
      <c r="B408" s="1">
        <v>1.1000000000000001</v>
      </c>
    </row>
    <row r="409" spans="2:2" x14ac:dyDescent="0.3">
      <c r="B409" s="1">
        <v>0</v>
      </c>
    </row>
    <row r="410" spans="2:2" x14ac:dyDescent="0.3">
      <c r="B410" s="1">
        <v>0</v>
      </c>
    </row>
    <row r="411" spans="2:2" x14ac:dyDescent="0.3">
      <c r="B411" s="1">
        <v>-10.8</v>
      </c>
    </row>
    <row r="412" spans="2:2" x14ac:dyDescent="0.3">
      <c r="B412" s="1">
        <v>20.9</v>
      </c>
    </row>
    <row r="413" spans="2:2" x14ac:dyDescent="0.3">
      <c r="B413" s="1">
        <v>-14.6</v>
      </c>
    </row>
    <row r="414" spans="2:2" x14ac:dyDescent="0.3">
      <c r="B414" s="1">
        <v>28.1</v>
      </c>
    </row>
    <row r="415" spans="2:2" x14ac:dyDescent="0.3">
      <c r="B415" s="1">
        <v>27.3</v>
      </c>
    </row>
    <row r="416" spans="2:2" x14ac:dyDescent="0.3">
      <c r="B416" s="1">
        <v>0</v>
      </c>
    </row>
    <row r="417" spans="2:2" x14ac:dyDescent="0.3">
      <c r="B417" s="1">
        <v>0</v>
      </c>
    </row>
    <row r="418" spans="2:2" x14ac:dyDescent="0.3">
      <c r="B418" s="1">
        <v>8</v>
      </c>
    </row>
    <row r="419" spans="2:2" x14ac:dyDescent="0.3">
      <c r="B419" s="1">
        <v>0</v>
      </c>
    </row>
    <row r="420" spans="2:2" x14ac:dyDescent="0.3">
      <c r="B420" s="1">
        <v>0</v>
      </c>
    </row>
    <row r="421" spans="2:2" x14ac:dyDescent="0.3">
      <c r="B421" s="1">
        <v>-7</v>
      </c>
    </row>
    <row r="422" spans="2:2" x14ac:dyDescent="0.3">
      <c r="B422" s="1">
        <v>0</v>
      </c>
    </row>
    <row r="423" spans="2:2" x14ac:dyDescent="0.3">
      <c r="B423" s="1">
        <v>-2.1</v>
      </c>
    </row>
    <row r="424" spans="2:2" x14ac:dyDescent="0.3">
      <c r="B424" s="1">
        <v>0</v>
      </c>
    </row>
    <row r="425" spans="2:2" x14ac:dyDescent="0.3">
      <c r="B425" s="1">
        <v>0</v>
      </c>
    </row>
    <row r="426" spans="2:2" x14ac:dyDescent="0.3">
      <c r="B426" s="1">
        <v>0</v>
      </c>
    </row>
    <row r="427" spans="2:2" x14ac:dyDescent="0.3">
      <c r="B427" s="1">
        <v>-13.5</v>
      </c>
    </row>
    <row r="428" spans="2:2" x14ac:dyDescent="0.3">
      <c r="B428" s="1">
        <v>0</v>
      </c>
    </row>
    <row r="429" spans="2:2" x14ac:dyDescent="0.3">
      <c r="B429" s="1">
        <v>0</v>
      </c>
    </row>
    <row r="430" spans="2:2" x14ac:dyDescent="0.3">
      <c r="B430" s="1">
        <v>0</v>
      </c>
    </row>
    <row r="431" spans="2:2" x14ac:dyDescent="0.3">
      <c r="B431" s="1">
        <v>0</v>
      </c>
    </row>
    <row r="432" spans="2:2" x14ac:dyDescent="0.3">
      <c r="B432" s="1">
        <v>0</v>
      </c>
    </row>
    <row r="433" spans="2:2" x14ac:dyDescent="0.3">
      <c r="B433" s="1">
        <v>-25.7</v>
      </c>
    </row>
    <row r="434" spans="2:2" x14ac:dyDescent="0.3">
      <c r="B434" s="1">
        <v>0</v>
      </c>
    </row>
    <row r="435" spans="2:2" x14ac:dyDescent="0.3">
      <c r="B435" s="1">
        <v>-16.7</v>
      </c>
    </row>
    <row r="436" spans="2:2" x14ac:dyDescent="0.3">
      <c r="B436" s="1">
        <v>19</v>
      </c>
    </row>
    <row r="437" spans="2:2" x14ac:dyDescent="0.3">
      <c r="B437" s="1">
        <v>5.3</v>
      </c>
    </row>
    <row r="438" spans="2:2" x14ac:dyDescent="0.3">
      <c r="B438" s="1">
        <v>0</v>
      </c>
    </row>
    <row r="439" spans="2:2" x14ac:dyDescent="0.3">
      <c r="B439" s="1">
        <v>0</v>
      </c>
    </row>
    <row r="440" spans="2:2" x14ac:dyDescent="0.3">
      <c r="B440" s="1">
        <v>4.5</v>
      </c>
    </row>
    <row r="441" spans="2:2" x14ac:dyDescent="0.3">
      <c r="B441" s="1">
        <v>0</v>
      </c>
    </row>
    <row r="442" spans="2:2" x14ac:dyDescent="0.3">
      <c r="B442" s="1">
        <v>0</v>
      </c>
    </row>
    <row r="443" spans="2:2" x14ac:dyDescent="0.3">
      <c r="B443" s="1">
        <v>0</v>
      </c>
    </row>
    <row r="444" spans="2:2" x14ac:dyDescent="0.3">
      <c r="B444" s="1">
        <v>-22.3</v>
      </c>
    </row>
    <row r="445" spans="2:2" x14ac:dyDescent="0.3">
      <c r="B445" s="1">
        <v>0</v>
      </c>
    </row>
    <row r="446" spans="2:2" x14ac:dyDescent="0.3">
      <c r="B446" s="1">
        <v>-24.7</v>
      </c>
    </row>
    <row r="447" spans="2:2" x14ac:dyDescent="0.3">
      <c r="B447" s="1">
        <v>16.899999999999999</v>
      </c>
    </row>
    <row r="448" spans="2:2" x14ac:dyDescent="0.3">
      <c r="B448" s="1">
        <v>0</v>
      </c>
    </row>
    <row r="449" spans="2:2" x14ac:dyDescent="0.3">
      <c r="B449" s="1">
        <v>0</v>
      </c>
    </row>
    <row r="450" spans="2:2" x14ac:dyDescent="0.3">
      <c r="B450" s="1">
        <v>0</v>
      </c>
    </row>
    <row r="451" spans="2:2" x14ac:dyDescent="0.3">
      <c r="B451" s="1">
        <v>-3.7</v>
      </c>
    </row>
    <row r="452" spans="2:2" x14ac:dyDescent="0.3">
      <c r="B452" s="1">
        <v>6.1</v>
      </c>
    </row>
    <row r="453" spans="2:2" x14ac:dyDescent="0.3">
      <c r="B453" s="1">
        <v>0</v>
      </c>
    </row>
    <row r="454" spans="2:2" x14ac:dyDescent="0.3">
      <c r="B454" s="1">
        <v>-1.1000000000000001</v>
      </c>
    </row>
    <row r="455" spans="2:2" x14ac:dyDescent="0.3">
      <c r="B455" s="1">
        <v>3.6</v>
      </c>
    </row>
    <row r="456" spans="2:2" x14ac:dyDescent="0.3">
      <c r="B456" s="1">
        <v>-4</v>
      </c>
    </row>
    <row r="457" spans="2:2" x14ac:dyDescent="0.3">
      <c r="B457" s="1">
        <v>0</v>
      </c>
    </row>
    <row r="458" spans="2:2" x14ac:dyDescent="0.3">
      <c r="B458" s="1">
        <v>0</v>
      </c>
    </row>
    <row r="459" spans="2:2" x14ac:dyDescent="0.3">
      <c r="B459" s="1">
        <v>6</v>
      </c>
    </row>
    <row r="460" spans="2:2" x14ac:dyDescent="0.3">
      <c r="B460" s="1">
        <v>0</v>
      </c>
    </row>
    <row r="461" spans="2:2" x14ac:dyDescent="0.3">
      <c r="B461" s="1">
        <v>0</v>
      </c>
    </row>
    <row r="462" spans="2:2" x14ac:dyDescent="0.3">
      <c r="B462" s="1">
        <v>27.9</v>
      </c>
    </row>
    <row r="463" spans="2:2" x14ac:dyDescent="0.3">
      <c r="B463" s="1">
        <v>0</v>
      </c>
    </row>
    <row r="464" spans="2:2" x14ac:dyDescent="0.3">
      <c r="B464" s="1">
        <v>0</v>
      </c>
    </row>
    <row r="465" spans="2:2" x14ac:dyDescent="0.3">
      <c r="B465" s="1">
        <v>0</v>
      </c>
    </row>
    <row r="466" spans="2:2" x14ac:dyDescent="0.3">
      <c r="B466" s="1">
        <v>-3.9</v>
      </c>
    </row>
    <row r="467" spans="2:2" x14ac:dyDescent="0.3">
      <c r="B467" s="1">
        <v>0</v>
      </c>
    </row>
    <row r="468" spans="2:2" x14ac:dyDescent="0.3">
      <c r="B468" s="1">
        <v>0</v>
      </c>
    </row>
    <row r="469" spans="2:2" x14ac:dyDescent="0.3">
      <c r="B469" s="1">
        <v>0</v>
      </c>
    </row>
    <row r="470" spans="2:2" x14ac:dyDescent="0.3">
      <c r="B470" s="1">
        <v>0</v>
      </c>
    </row>
    <row r="471" spans="2:2" x14ac:dyDescent="0.3">
      <c r="B471" s="1">
        <v>-16</v>
      </c>
    </row>
    <row r="472" spans="2:2" x14ac:dyDescent="0.3">
      <c r="B472" s="1">
        <v>0</v>
      </c>
    </row>
    <row r="473" spans="2:2" x14ac:dyDescent="0.3">
      <c r="B473" s="1">
        <v>-4.7</v>
      </c>
    </row>
    <row r="474" spans="2:2" x14ac:dyDescent="0.3">
      <c r="B474" s="1">
        <v>-0.4</v>
      </c>
    </row>
    <row r="475" spans="2:2" x14ac:dyDescent="0.3">
      <c r="B475" s="1">
        <v>5.2</v>
      </c>
    </row>
    <row r="476" spans="2:2" x14ac:dyDescent="0.3">
      <c r="B476" s="1">
        <v>0</v>
      </c>
    </row>
    <row r="477" spans="2:2" x14ac:dyDescent="0.3">
      <c r="B477" s="1">
        <v>0</v>
      </c>
    </row>
    <row r="478" spans="2:2" x14ac:dyDescent="0.3">
      <c r="B478" s="1">
        <v>-21.6</v>
      </c>
    </row>
    <row r="479" spans="2:2" x14ac:dyDescent="0.3">
      <c r="B479" s="1">
        <v>6</v>
      </c>
    </row>
    <row r="480" spans="2:2" x14ac:dyDescent="0.3">
      <c r="B480" s="1">
        <v>0</v>
      </c>
    </row>
    <row r="481" spans="2:2" x14ac:dyDescent="0.3">
      <c r="B481" s="1">
        <v>0</v>
      </c>
    </row>
    <row r="482" spans="2:2" x14ac:dyDescent="0.3">
      <c r="B482" s="1">
        <v>0</v>
      </c>
    </row>
    <row r="483" spans="2:2" x14ac:dyDescent="0.3">
      <c r="B483" s="1">
        <v>0</v>
      </c>
    </row>
    <row r="484" spans="2:2" x14ac:dyDescent="0.3">
      <c r="B484" s="1">
        <v>0</v>
      </c>
    </row>
    <row r="485" spans="2:2" x14ac:dyDescent="0.3">
      <c r="B485" s="1">
        <v>11.9</v>
      </c>
    </row>
    <row r="486" spans="2:2" x14ac:dyDescent="0.3">
      <c r="B486" s="1">
        <v>0</v>
      </c>
    </row>
    <row r="487" spans="2:2" x14ac:dyDescent="0.3">
      <c r="B487" s="1">
        <v>9.8000000000000007</v>
      </c>
    </row>
    <row r="488" spans="2:2" x14ac:dyDescent="0.3">
      <c r="B488" s="1">
        <v>13.3</v>
      </c>
    </row>
    <row r="489" spans="2:2" x14ac:dyDescent="0.3">
      <c r="B489" s="1">
        <v>0</v>
      </c>
    </row>
    <row r="490" spans="2:2" x14ac:dyDescent="0.3">
      <c r="B490" s="1">
        <v>0</v>
      </c>
    </row>
    <row r="491" spans="2:2" x14ac:dyDescent="0.3">
      <c r="B491" s="1">
        <v>0</v>
      </c>
    </row>
    <row r="492" spans="2:2" x14ac:dyDescent="0.3">
      <c r="B492" s="1">
        <v>0</v>
      </c>
    </row>
    <row r="493" spans="2:2" x14ac:dyDescent="0.3">
      <c r="B493" s="1">
        <v>16.8</v>
      </c>
    </row>
    <row r="494" spans="2:2" x14ac:dyDescent="0.3">
      <c r="B494" s="1">
        <v>-18.5</v>
      </c>
    </row>
    <row r="495" spans="2:2" x14ac:dyDescent="0.3">
      <c r="B495" s="1">
        <v>-15.2</v>
      </c>
    </row>
    <row r="496" spans="2:2" x14ac:dyDescent="0.3">
      <c r="B496" s="1">
        <v>0</v>
      </c>
    </row>
    <row r="497" spans="2:2" x14ac:dyDescent="0.3">
      <c r="B497" s="1">
        <v>0</v>
      </c>
    </row>
    <row r="498" spans="2:2" x14ac:dyDescent="0.3">
      <c r="B498" s="1">
        <v>0</v>
      </c>
    </row>
    <row r="499" spans="2:2" x14ac:dyDescent="0.3">
      <c r="B499" s="1">
        <v>11.7</v>
      </c>
    </row>
    <row r="500" spans="2:2" x14ac:dyDescent="0.3">
      <c r="B500" s="1">
        <v>0</v>
      </c>
    </row>
    <row r="501" spans="2:2" x14ac:dyDescent="0.3">
      <c r="B501" s="1">
        <v>0</v>
      </c>
    </row>
    <row r="502" spans="2:2" x14ac:dyDescent="0.3">
      <c r="B502" s="1">
        <v>0</v>
      </c>
    </row>
    <row r="503" spans="2:2" x14ac:dyDescent="0.3">
      <c r="B503" s="1">
        <v>0</v>
      </c>
    </row>
    <row r="504" spans="2:2" x14ac:dyDescent="0.3">
      <c r="B504" s="1">
        <v>0</v>
      </c>
    </row>
    <row r="505" spans="2:2" x14ac:dyDescent="0.3">
      <c r="B505" s="1">
        <v>-9.9</v>
      </c>
    </row>
    <row r="506" spans="2:2" x14ac:dyDescent="0.3">
      <c r="B506" s="1">
        <v>0</v>
      </c>
    </row>
    <row r="507" spans="2:2" x14ac:dyDescent="0.3">
      <c r="B507" s="1">
        <v>0</v>
      </c>
    </row>
    <row r="508" spans="2:2" x14ac:dyDescent="0.3">
      <c r="B508" s="1">
        <v>0</v>
      </c>
    </row>
    <row r="509" spans="2:2" x14ac:dyDescent="0.3">
      <c r="B509" s="1">
        <v>0</v>
      </c>
    </row>
    <row r="510" spans="2:2" x14ac:dyDescent="0.3">
      <c r="B510" s="1">
        <v>0</v>
      </c>
    </row>
    <row r="511" spans="2:2" x14ac:dyDescent="0.3">
      <c r="B511" s="1">
        <v>12.1</v>
      </c>
    </row>
    <row r="512" spans="2:2" x14ac:dyDescent="0.3">
      <c r="B512" s="1">
        <v>0</v>
      </c>
    </row>
    <row r="513" spans="2:2" x14ac:dyDescent="0.3">
      <c r="B513" s="1">
        <v>0</v>
      </c>
    </row>
    <row r="514" spans="2:2" x14ac:dyDescent="0.3">
      <c r="B514" s="1">
        <v>-8.1</v>
      </c>
    </row>
    <row r="515" spans="2:2" x14ac:dyDescent="0.3">
      <c r="B515" s="1">
        <v>0</v>
      </c>
    </row>
    <row r="516" spans="2:2" x14ac:dyDescent="0.3">
      <c r="B516" s="1">
        <v>0</v>
      </c>
    </row>
    <row r="517" spans="2:2" x14ac:dyDescent="0.3">
      <c r="B517" s="1">
        <v>0</v>
      </c>
    </row>
    <row r="518" spans="2:2" x14ac:dyDescent="0.3">
      <c r="B518" s="1">
        <v>0</v>
      </c>
    </row>
    <row r="519" spans="2:2" x14ac:dyDescent="0.3">
      <c r="B519" s="1">
        <v>0</v>
      </c>
    </row>
    <row r="520" spans="2:2" x14ac:dyDescent="0.3">
      <c r="B520" s="1">
        <v>-12</v>
      </c>
    </row>
    <row r="521" spans="2:2" x14ac:dyDescent="0.3">
      <c r="B521" s="1">
        <v>0</v>
      </c>
    </row>
    <row r="522" spans="2:2" x14ac:dyDescent="0.3">
      <c r="B522" s="1">
        <v>9</v>
      </c>
    </row>
    <row r="523" spans="2:2" x14ac:dyDescent="0.3">
      <c r="B523" s="1">
        <v>0</v>
      </c>
    </row>
    <row r="524" spans="2:2" x14ac:dyDescent="0.3">
      <c r="B524" s="1">
        <v>-9.8000000000000007</v>
      </c>
    </row>
    <row r="525" spans="2:2" x14ac:dyDescent="0.3">
      <c r="B525" s="1">
        <v>-1</v>
      </c>
    </row>
    <row r="526" spans="2:2" x14ac:dyDescent="0.3">
      <c r="B526" s="1">
        <v>0</v>
      </c>
    </row>
    <row r="527" spans="2:2" x14ac:dyDescent="0.3">
      <c r="B527" s="1">
        <v>0</v>
      </c>
    </row>
    <row r="528" spans="2:2" x14ac:dyDescent="0.3">
      <c r="B528" s="1">
        <v>0</v>
      </c>
    </row>
    <row r="529" spans="2:2" x14ac:dyDescent="0.3">
      <c r="B529" s="1">
        <v>0</v>
      </c>
    </row>
    <row r="530" spans="2:2" x14ac:dyDescent="0.3">
      <c r="B530" s="1">
        <v>10.4</v>
      </c>
    </row>
    <row r="531" spans="2:2" x14ac:dyDescent="0.3">
      <c r="B531" s="1">
        <v>-15</v>
      </c>
    </row>
    <row r="532" spans="2:2" x14ac:dyDescent="0.3">
      <c r="B532" s="1">
        <v>0</v>
      </c>
    </row>
    <row r="533" spans="2:2" x14ac:dyDescent="0.3">
      <c r="B533" s="1">
        <v>0</v>
      </c>
    </row>
    <row r="534" spans="2:2" x14ac:dyDescent="0.3">
      <c r="B534" s="1">
        <v>0</v>
      </c>
    </row>
    <row r="535" spans="2:2" x14ac:dyDescent="0.3">
      <c r="B535" s="1">
        <v>16</v>
      </c>
    </row>
    <row r="536" spans="2:2" x14ac:dyDescent="0.3">
      <c r="B536" s="1">
        <v>0</v>
      </c>
    </row>
    <row r="537" spans="2:2" x14ac:dyDescent="0.3">
      <c r="B537" s="1">
        <v>0</v>
      </c>
    </row>
    <row r="538" spans="2:2" x14ac:dyDescent="0.3">
      <c r="B538" s="1">
        <v>0</v>
      </c>
    </row>
    <row r="539" spans="2:2" x14ac:dyDescent="0.3">
      <c r="B539" s="1">
        <v>28</v>
      </c>
    </row>
    <row r="540" spans="2:2" x14ac:dyDescent="0.3">
      <c r="B540" s="1">
        <v>0</v>
      </c>
    </row>
    <row r="541" spans="2:2" x14ac:dyDescent="0.3">
      <c r="B541" s="1">
        <v>10.199999999999999</v>
      </c>
    </row>
    <row r="542" spans="2:2" x14ac:dyDescent="0.3">
      <c r="B542" s="1">
        <v>0</v>
      </c>
    </row>
    <row r="543" spans="2:2" x14ac:dyDescent="0.3">
      <c r="B543" s="1">
        <v>23.7</v>
      </c>
    </row>
    <row r="544" spans="2:2" x14ac:dyDescent="0.3">
      <c r="B544" s="1">
        <v>-26.2</v>
      </c>
    </row>
    <row r="545" spans="2:2" x14ac:dyDescent="0.3">
      <c r="B545" s="1">
        <v>0</v>
      </c>
    </row>
    <row r="546" spans="2:2" x14ac:dyDescent="0.3">
      <c r="B546" s="1">
        <v>0</v>
      </c>
    </row>
    <row r="547" spans="2:2" x14ac:dyDescent="0.3">
      <c r="B547" s="1">
        <v>4.0999999999999996</v>
      </c>
    </row>
    <row r="548" spans="2:2" x14ac:dyDescent="0.3">
      <c r="B548" s="1">
        <v>0</v>
      </c>
    </row>
    <row r="549" spans="2:2" x14ac:dyDescent="0.3">
      <c r="B549" s="1">
        <v>0</v>
      </c>
    </row>
    <row r="550" spans="2:2" x14ac:dyDescent="0.3">
      <c r="B550" s="1">
        <v>0</v>
      </c>
    </row>
    <row r="551" spans="2:2" x14ac:dyDescent="0.3">
      <c r="B551" s="1">
        <v>0</v>
      </c>
    </row>
    <row r="552" spans="2:2" x14ac:dyDescent="0.3">
      <c r="B552" s="1">
        <v>0</v>
      </c>
    </row>
    <row r="553" spans="2:2" x14ac:dyDescent="0.3">
      <c r="B553" s="1">
        <v>0</v>
      </c>
    </row>
    <row r="554" spans="2:2" x14ac:dyDescent="0.3">
      <c r="B554" s="1">
        <v>0</v>
      </c>
    </row>
    <row r="555" spans="2:2" x14ac:dyDescent="0.3">
      <c r="B555" s="1">
        <v>24.1</v>
      </c>
    </row>
    <row r="556" spans="2:2" x14ac:dyDescent="0.3">
      <c r="B556" s="1">
        <v>-26.5</v>
      </c>
    </row>
    <row r="557" spans="2:2" x14ac:dyDescent="0.3">
      <c r="B557" s="1">
        <v>0</v>
      </c>
    </row>
    <row r="558" spans="2:2" x14ac:dyDescent="0.3">
      <c r="B558" s="1">
        <v>12.4</v>
      </c>
    </row>
    <row r="559" spans="2:2" x14ac:dyDescent="0.3">
      <c r="B559" s="1">
        <v>-25.4</v>
      </c>
    </row>
    <row r="560" spans="2:2" x14ac:dyDescent="0.3">
      <c r="B560" s="1">
        <v>0</v>
      </c>
    </row>
    <row r="561" spans="2:2" x14ac:dyDescent="0.3">
      <c r="B561" s="1">
        <v>0</v>
      </c>
    </row>
    <row r="562" spans="2:2" x14ac:dyDescent="0.3">
      <c r="B562" s="1">
        <v>0</v>
      </c>
    </row>
    <row r="563" spans="2:2" x14ac:dyDescent="0.3">
      <c r="B563" s="1">
        <v>4.4000000000000004</v>
      </c>
    </row>
    <row r="564" spans="2:2" x14ac:dyDescent="0.3">
      <c r="B564" s="1">
        <v>0</v>
      </c>
    </row>
    <row r="565" spans="2:2" x14ac:dyDescent="0.3">
      <c r="B565" s="1">
        <v>-8.4</v>
      </c>
    </row>
    <row r="566" spans="2:2" x14ac:dyDescent="0.3">
      <c r="B566" s="1">
        <v>-6.9</v>
      </c>
    </row>
    <row r="567" spans="2:2" x14ac:dyDescent="0.3">
      <c r="B567" s="1">
        <v>0</v>
      </c>
    </row>
    <row r="568" spans="2:2" x14ac:dyDescent="0.3">
      <c r="B568" s="1">
        <v>13.5</v>
      </c>
    </row>
    <row r="569" spans="2:2" x14ac:dyDescent="0.3">
      <c r="B569" s="1">
        <v>0</v>
      </c>
    </row>
    <row r="570" spans="2:2" x14ac:dyDescent="0.3">
      <c r="B570" s="1">
        <v>-10.199999999999999</v>
      </c>
    </row>
    <row r="571" spans="2:2" x14ac:dyDescent="0.3">
      <c r="B571" s="1">
        <v>-0.3</v>
      </c>
    </row>
    <row r="572" spans="2:2" x14ac:dyDescent="0.3">
      <c r="B572" s="1">
        <v>0</v>
      </c>
    </row>
    <row r="573" spans="2:2" x14ac:dyDescent="0.3">
      <c r="B573" s="1">
        <v>0</v>
      </c>
    </row>
    <row r="574" spans="2:2" x14ac:dyDescent="0.3">
      <c r="B574" s="1">
        <v>25.1</v>
      </c>
    </row>
    <row r="575" spans="2:2" x14ac:dyDescent="0.3">
      <c r="B575" s="1">
        <v>0</v>
      </c>
    </row>
    <row r="576" spans="2:2" x14ac:dyDescent="0.3">
      <c r="B576" s="1">
        <v>0</v>
      </c>
    </row>
    <row r="577" spans="2:2" x14ac:dyDescent="0.3">
      <c r="B577" s="1">
        <v>0</v>
      </c>
    </row>
    <row r="578" spans="2:2" x14ac:dyDescent="0.3">
      <c r="B578" s="1">
        <v>-7.8</v>
      </c>
    </row>
    <row r="579" spans="2:2" x14ac:dyDescent="0.3">
      <c r="B579" s="1">
        <v>0</v>
      </c>
    </row>
    <row r="580" spans="2:2" x14ac:dyDescent="0.3">
      <c r="B580" s="1">
        <v>0</v>
      </c>
    </row>
    <row r="581" spans="2:2" x14ac:dyDescent="0.3">
      <c r="B581" s="1">
        <v>0</v>
      </c>
    </row>
    <row r="582" spans="2:2" x14ac:dyDescent="0.3">
      <c r="B582" s="1">
        <v>0</v>
      </c>
    </row>
    <row r="583" spans="2:2" x14ac:dyDescent="0.3">
      <c r="B583" s="1">
        <v>0</v>
      </c>
    </row>
    <row r="584" spans="2:2" x14ac:dyDescent="0.3">
      <c r="B584" s="1">
        <v>0</v>
      </c>
    </row>
    <row r="585" spans="2:2" x14ac:dyDescent="0.3">
      <c r="B585" s="1">
        <v>0</v>
      </c>
    </row>
    <row r="586" spans="2:2" x14ac:dyDescent="0.3">
      <c r="B586" s="1">
        <v>0</v>
      </c>
    </row>
    <row r="587" spans="2:2" x14ac:dyDescent="0.3">
      <c r="B587" s="1">
        <v>0</v>
      </c>
    </row>
    <row r="588" spans="2:2" x14ac:dyDescent="0.3">
      <c r="B588" s="1">
        <v>0</v>
      </c>
    </row>
    <row r="589" spans="2:2" x14ac:dyDescent="0.3">
      <c r="B589" s="1">
        <v>0</v>
      </c>
    </row>
    <row r="590" spans="2:2" x14ac:dyDescent="0.3">
      <c r="B590" s="1">
        <v>0</v>
      </c>
    </row>
    <row r="591" spans="2:2" x14ac:dyDescent="0.3">
      <c r="B591" s="1">
        <v>0</v>
      </c>
    </row>
    <row r="592" spans="2:2" x14ac:dyDescent="0.3">
      <c r="B592" s="1">
        <v>0</v>
      </c>
    </row>
    <row r="593" spans="2:2" x14ac:dyDescent="0.3">
      <c r="B593" s="1">
        <v>10</v>
      </c>
    </row>
    <row r="594" spans="2:2" x14ac:dyDescent="0.3">
      <c r="B594" s="1">
        <v>10.7</v>
      </c>
    </row>
    <row r="595" spans="2:2" x14ac:dyDescent="0.3">
      <c r="B595" s="1">
        <v>0</v>
      </c>
    </row>
    <row r="596" spans="2:2" x14ac:dyDescent="0.3">
      <c r="B596" s="1">
        <v>0</v>
      </c>
    </row>
    <row r="597" spans="2:2" x14ac:dyDescent="0.3">
      <c r="B597" s="1">
        <v>-6.3</v>
      </c>
    </row>
    <row r="598" spans="2:2" x14ac:dyDescent="0.3">
      <c r="B598" s="1">
        <v>0</v>
      </c>
    </row>
    <row r="599" spans="2:2" x14ac:dyDescent="0.3">
      <c r="B599" s="1">
        <v>0</v>
      </c>
    </row>
    <row r="600" spans="2:2" x14ac:dyDescent="0.3">
      <c r="B600" s="1">
        <v>7.7</v>
      </c>
    </row>
    <row r="601" spans="2:2" x14ac:dyDescent="0.3">
      <c r="B601" s="1">
        <v>0</v>
      </c>
    </row>
    <row r="602" spans="2:2" x14ac:dyDescent="0.3">
      <c r="B602" s="1">
        <v>-0.7</v>
      </c>
    </row>
    <row r="603" spans="2:2" x14ac:dyDescent="0.3">
      <c r="B603" s="1">
        <v>0</v>
      </c>
    </row>
    <row r="604" spans="2:2" x14ac:dyDescent="0.3">
      <c r="B604" s="1">
        <v>0</v>
      </c>
    </row>
    <row r="605" spans="2:2" x14ac:dyDescent="0.3">
      <c r="B605" s="1">
        <v>-9</v>
      </c>
    </row>
    <row r="606" spans="2:2" x14ac:dyDescent="0.3">
      <c r="B606" s="1">
        <v>-18.899999999999999</v>
      </c>
    </row>
    <row r="607" spans="2:2" x14ac:dyDescent="0.3">
      <c r="B607" s="1">
        <v>0</v>
      </c>
    </row>
    <row r="608" spans="2:2" x14ac:dyDescent="0.3">
      <c r="B608" s="1">
        <v>0</v>
      </c>
    </row>
    <row r="609" spans="2:2" x14ac:dyDescent="0.3">
      <c r="B609" s="1">
        <v>0</v>
      </c>
    </row>
    <row r="610" spans="2:2" x14ac:dyDescent="0.3">
      <c r="B610" s="1">
        <v>0</v>
      </c>
    </row>
    <row r="611" spans="2:2" x14ac:dyDescent="0.3">
      <c r="B611" s="1">
        <v>0</v>
      </c>
    </row>
    <row r="612" spans="2:2" x14ac:dyDescent="0.3">
      <c r="B612" s="1">
        <v>0</v>
      </c>
    </row>
    <row r="613" spans="2:2" x14ac:dyDescent="0.3">
      <c r="B613" s="1">
        <v>-5.9</v>
      </c>
    </row>
    <row r="614" spans="2:2" x14ac:dyDescent="0.3">
      <c r="B614" s="1">
        <v>0</v>
      </c>
    </row>
    <row r="615" spans="2:2" x14ac:dyDescent="0.3">
      <c r="B615" s="1">
        <v>0</v>
      </c>
    </row>
    <row r="616" spans="2:2" x14ac:dyDescent="0.3">
      <c r="B616" s="1">
        <v>-25.8</v>
      </c>
    </row>
    <row r="617" spans="2:2" x14ac:dyDescent="0.3">
      <c r="B617" s="1">
        <v>-3.7</v>
      </c>
    </row>
    <row r="618" spans="2:2" x14ac:dyDescent="0.3">
      <c r="B618" s="1">
        <v>0</v>
      </c>
    </row>
    <row r="619" spans="2:2" x14ac:dyDescent="0.3">
      <c r="B619" s="1">
        <v>-19.399999999999999</v>
      </c>
    </row>
    <row r="620" spans="2:2" x14ac:dyDescent="0.3">
      <c r="B620" s="1">
        <v>0</v>
      </c>
    </row>
    <row r="621" spans="2:2" x14ac:dyDescent="0.3">
      <c r="B621" s="1">
        <v>0</v>
      </c>
    </row>
    <row r="622" spans="2:2" x14ac:dyDescent="0.3">
      <c r="B622" s="1">
        <v>-13.6</v>
      </c>
    </row>
    <row r="623" spans="2:2" x14ac:dyDescent="0.3">
      <c r="B623" s="1">
        <v>0.2</v>
      </c>
    </row>
    <row r="624" spans="2:2" x14ac:dyDescent="0.3">
      <c r="B624" s="1">
        <v>0</v>
      </c>
    </row>
    <row r="625" spans="2:2" x14ac:dyDescent="0.3">
      <c r="B625" s="1">
        <v>0</v>
      </c>
    </row>
    <row r="626" spans="2:2" x14ac:dyDescent="0.3">
      <c r="B626" s="1">
        <v>-3.7</v>
      </c>
    </row>
    <row r="627" spans="2:2" x14ac:dyDescent="0.3">
      <c r="B627" s="1">
        <v>0</v>
      </c>
    </row>
    <row r="628" spans="2:2" x14ac:dyDescent="0.3">
      <c r="B628" s="1">
        <v>-7</v>
      </c>
    </row>
    <row r="629" spans="2:2" x14ac:dyDescent="0.3">
      <c r="B629" s="1">
        <v>0</v>
      </c>
    </row>
    <row r="630" spans="2:2" x14ac:dyDescent="0.3">
      <c r="B630" s="1">
        <v>34.5</v>
      </c>
    </row>
    <row r="631" spans="2:2" x14ac:dyDescent="0.3">
      <c r="B631" s="1">
        <v>0</v>
      </c>
    </row>
    <row r="632" spans="2:2" x14ac:dyDescent="0.3">
      <c r="B632" s="1">
        <v>0</v>
      </c>
    </row>
    <row r="633" spans="2:2" x14ac:dyDescent="0.3">
      <c r="B633" s="1">
        <v>0</v>
      </c>
    </row>
    <row r="634" spans="2:2" x14ac:dyDescent="0.3">
      <c r="B634" s="1">
        <v>0</v>
      </c>
    </row>
    <row r="635" spans="2:2" x14ac:dyDescent="0.3">
      <c r="B635" s="1">
        <v>-5.8</v>
      </c>
    </row>
    <row r="636" spans="2:2" x14ac:dyDescent="0.3">
      <c r="B636" s="1">
        <v>0</v>
      </c>
    </row>
    <row r="637" spans="2:2" x14ac:dyDescent="0.3">
      <c r="B637" s="1">
        <v>0</v>
      </c>
    </row>
    <row r="638" spans="2:2" x14ac:dyDescent="0.3">
      <c r="B638" s="1">
        <v>0</v>
      </c>
    </row>
    <row r="639" spans="2:2" x14ac:dyDescent="0.3">
      <c r="B639" s="1">
        <v>0</v>
      </c>
    </row>
    <row r="640" spans="2:2" x14ac:dyDescent="0.3">
      <c r="B640" s="1">
        <v>0.6</v>
      </c>
    </row>
    <row r="641" spans="2:2" x14ac:dyDescent="0.3">
      <c r="B641" s="1">
        <v>0</v>
      </c>
    </row>
    <row r="642" spans="2:2" x14ac:dyDescent="0.3">
      <c r="B642" s="1">
        <v>0</v>
      </c>
    </row>
    <row r="643" spans="2:2" x14ac:dyDescent="0.3">
      <c r="B643" s="1">
        <v>-2</v>
      </c>
    </row>
    <row r="644" spans="2:2" x14ac:dyDescent="0.3">
      <c r="B644" s="1">
        <v>0</v>
      </c>
    </row>
    <row r="645" spans="2:2" x14ac:dyDescent="0.3">
      <c r="B645" s="1">
        <v>-17</v>
      </c>
    </row>
    <row r="646" spans="2:2" x14ac:dyDescent="0.3">
      <c r="B646" s="1">
        <v>0</v>
      </c>
    </row>
    <row r="647" spans="2:2" x14ac:dyDescent="0.3">
      <c r="B647" s="1">
        <v>0</v>
      </c>
    </row>
    <row r="648" spans="2:2" x14ac:dyDescent="0.3">
      <c r="B648" s="1">
        <v>-18</v>
      </c>
    </row>
    <row r="649" spans="2:2" x14ac:dyDescent="0.3">
      <c r="B649" s="1">
        <v>2</v>
      </c>
    </row>
    <row r="650" spans="2:2" x14ac:dyDescent="0.3">
      <c r="B650" s="1">
        <v>-9.1</v>
      </c>
    </row>
    <row r="651" spans="2:2" x14ac:dyDescent="0.3">
      <c r="B651" s="1">
        <v>0</v>
      </c>
    </row>
    <row r="652" spans="2:2" x14ac:dyDescent="0.3">
      <c r="B652" s="1">
        <v>0</v>
      </c>
    </row>
    <row r="653" spans="2:2" x14ac:dyDescent="0.3">
      <c r="B653" s="1">
        <v>0</v>
      </c>
    </row>
    <row r="654" spans="2:2" x14ac:dyDescent="0.3">
      <c r="B654" s="1">
        <v>0</v>
      </c>
    </row>
    <row r="655" spans="2:2" x14ac:dyDescent="0.3">
      <c r="B655" s="1">
        <v>0</v>
      </c>
    </row>
    <row r="656" spans="2:2" x14ac:dyDescent="0.3">
      <c r="B656" s="1">
        <v>3.3</v>
      </c>
    </row>
    <row r="657" spans="2:2" x14ac:dyDescent="0.3">
      <c r="B657" s="1">
        <v>36</v>
      </c>
    </row>
    <row r="658" spans="2:2" x14ac:dyDescent="0.3">
      <c r="B658" s="1">
        <v>0</v>
      </c>
    </row>
    <row r="659" spans="2:2" x14ac:dyDescent="0.3">
      <c r="B659" s="1">
        <v>0</v>
      </c>
    </row>
    <row r="660" spans="2:2" x14ac:dyDescent="0.3">
      <c r="B660" s="1">
        <v>0</v>
      </c>
    </row>
    <row r="661" spans="2:2" x14ac:dyDescent="0.3">
      <c r="B661" s="1">
        <v>0</v>
      </c>
    </row>
    <row r="662" spans="2:2" x14ac:dyDescent="0.3">
      <c r="B662" s="1">
        <v>19.100000000000001</v>
      </c>
    </row>
    <row r="663" spans="2:2" x14ac:dyDescent="0.3">
      <c r="B663" s="1">
        <v>0</v>
      </c>
    </row>
    <row r="664" spans="2:2" x14ac:dyDescent="0.3">
      <c r="B664" s="1">
        <v>0</v>
      </c>
    </row>
    <row r="665" spans="2:2" x14ac:dyDescent="0.3">
      <c r="B665" s="1">
        <v>0</v>
      </c>
    </row>
    <row r="666" spans="2:2" x14ac:dyDescent="0.3">
      <c r="B666" s="1">
        <v>-11.3</v>
      </c>
    </row>
    <row r="667" spans="2:2" x14ac:dyDescent="0.3">
      <c r="B667" s="1">
        <v>-19.899999999999999</v>
      </c>
    </row>
    <row r="668" spans="2:2" x14ac:dyDescent="0.3">
      <c r="B668" s="1">
        <v>3</v>
      </c>
    </row>
    <row r="669" spans="2:2" x14ac:dyDescent="0.3">
      <c r="B669" s="1">
        <v>4</v>
      </c>
    </row>
    <row r="670" spans="2:2" x14ac:dyDescent="0.3">
      <c r="B670" s="1">
        <v>0</v>
      </c>
    </row>
    <row r="671" spans="2:2" x14ac:dyDescent="0.3">
      <c r="B671" s="1">
        <v>9.9</v>
      </c>
    </row>
    <row r="672" spans="2:2" x14ac:dyDescent="0.3">
      <c r="B672" s="1">
        <v>-3.3</v>
      </c>
    </row>
    <row r="673" spans="2:2" x14ac:dyDescent="0.3">
      <c r="B673" s="1">
        <v>0</v>
      </c>
    </row>
    <row r="674" spans="2:2" x14ac:dyDescent="0.3">
      <c r="B674" s="1">
        <v>11</v>
      </c>
    </row>
    <row r="675" spans="2:2" x14ac:dyDescent="0.3">
      <c r="B675" s="1">
        <v>0</v>
      </c>
    </row>
    <row r="676" spans="2:2" x14ac:dyDescent="0.3">
      <c r="B676" s="1">
        <v>22.4</v>
      </c>
    </row>
    <row r="677" spans="2:2" x14ac:dyDescent="0.3">
      <c r="B677" s="1">
        <v>3.9</v>
      </c>
    </row>
    <row r="678" spans="2:2" x14ac:dyDescent="0.3">
      <c r="B678" s="1">
        <v>5</v>
      </c>
    </row>
    <row r="679" spans="2:2" x14ac:dyDescent="0.3">
      <c r="B679" s="1">
        <v>44.8</v>
      </c>
    </row>
    <row r="680" spans="2:2" x14ac:dyDescent="0.3">
      <c r="B680" s="1">
        <v>0</v>
      </c>
    </row>
    <row r="681" spans="2:2" x14ac:dyDescent="0.3">
      <c r="B681" s="1">
        <v>0</v>
      </c>
    </row>
    <row r="682" spans="2:2" x14ac:dyDescent="0.3">
      <c r="B682" s="1">
        <v>27.3</v>
      </c>
    </row>
    <row r="683" spans="2:2" x14ac:dyDescent="0.3">
      <c r="B683" s="1">
        <v>6.2</v>
      </c>
    </row>
    <row r="684" spans="2:2" x14ac:dyDescent="0.3">
      <c r="B684" s="1">
        <v>37.599999999999902</v>
      </c>
    </row>
    <row r="685" spans="2:2" x14ac:dyDescent="0.3">
      <c r="B685" s="1">
        <v>0</v>
      </c>
    </row>
    <row r="686" spans="2:2" x14ac:dyDescent="0.3">
      <c r="B686" s="1">
        <v>0</v>
      </c>
    </row>
    <row r="687" spans="2:2" x14ac:dyDescent="0.3">
      <c r="B687" s="1">
        <v>20.6</v>
      </c>
    </row>
    <row r="688" spans="2:2" x14ac:dyDescent="0.3">
      <c r="B688" s="1">
        <v>0</v>
      </c>
    </row>
    <row r="689" spans="2:2" x14ac:dyDescent="0.3">
      <c r="B689" s="1">
        <v>-24.1</v>
      </c>
    </row>
    <row r="690" spans="2:2" x14ac:dyDescent="0.3">
      <c r="B690" s="1">
        <v>0</v>
      </c>
    </row>
    <row r="691" spans="2:2" x14ac:dyDescent="0.3">
      <c r="B691" s="1">
        <v>0</v>
      </c>
    </row>
    <row r="692" spans="2:2" x14ac:dyDescent="0.3">
      <c r="B692" s="1">
        <v>-25.9</v>
      </c>
    </row>
    <row r="693" spans="2:2" x14ac:dyDescent="0.3">
      <c r="B693" s="1">
        <v>0</v>
      </c>
    </row>
    <row r="694" spans="2:2" x14ac:dyDescent="0.3">
      <c r="B694" s="1">
        <v>0</v>
      </c>
    </row>
    <row r="695" spans="2:2" x14ac:dyDescent="0.3">
      <c r="B695" s="1">
        <v>0</v>
      </c>
    </row>
    <row r="696" spans="2:2" x14ac:dyDescent="0.3">
      <c r="B696" s="1">
        <v>0</v>
      </c>
    </row>
    <row r="697" spans="2:2" x14ac:dyDescent="0.3">
      <c r="B697" s="1">
        <v>0</v>
      </c>
    </row>
    <row r="698" spans="2:2" x14ac:dyDescent="0.3">
      <c r="B698" s="1">
        <v>37.700000000000003</v>
      </c>
    </row>
    <row r="699" spans="2:2" x14ac:dyDescent="0.3">
      <c r="B699" s="1">
        <v>0</v>
      </c>
    </row>
    <row r="700" spans="2:2" x14ac:dyDescent="0.3">
      <c r="B700" s="1">
        <v>64.900000000000006</v>
      </c>
    </row>
    <row r="701" spans="2:2" x14ac:dyDescent="0.3">
      <c r="B701" s="1">
        <v>0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89"/>
  <sheetViews>
    <sheetView zoomScale="70" zoomScaleNormal="70" workbookViewId="0">
      <pane xSplit="2" ySplit="27" topLeftCell="C52" activePane="bottomRight" state="frozen"/>
      <selection pane="topRight" activeCell="C1" sqref="C1"/>
      <selection pane="bottomLeft" activeCell="A28" sqref="A28"/>
      <selection pane="bottomRight" activeCell="O63" sqref="O63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5" width="11" style="1" customWidth="1"/>
    <col min="6" max="6" width="9" style="1"/>
    <col min="7" max="7" width="11" style="1" customWidth="1"/>
    <col min="8" max="16384" width="9" style="1"/>
  </cols>
  <sheetData>
    <row r="1" spans="1:7" ht="26.25" x14ac:dyDescent="0.3">
      <c r="A1" s="21" t="s">
        <v>15</v>
      </c>
    </row>
    <row r="2" spans="1:7" ht="44.25" customHeight="1" x14ac:dyDescent="0.3"/>
    <row r="3" spans="1:7" ht="82.5" x14ac:dyDescent="0.3">
      <c r="C3" s="39" t="s">
        <v>55</v>
      </c>
      <c r="D3" s="23"/>
      <c r="E3" s="33" t="s">
        <v>52</v>
      </c>
      <c r="G3" s="33" t="s">
        <v>52</v>
      </c>
    </row>
    <row r="4" spans="1:7" x14ac:dyDescent="0.3">
      <c r="C4" s="23"/>
      <c r="D4" s="23"/>
      <c r="E4" s="33"/>
      <c r="G4" s="33"/>
    </row>
    <row r="5" spans="1:7" x14ac:dyDescent="0.3">
      <c r="C5" s="23"/>
      <c r="D5" s="23"/>
      <c r="E5" s="33"/>
      <c r="G5" s="33"/>
    </row>
    <row r="6" spans="1:7" x14ac:dyDescent="0.3">
      <c r="C6" s="23"/>
      <c r="D6" s="23"/>
      <c r="E6" s="33"/>
      <c r="G6" s="33"/>
    </row>
    <row r="7" spans="1:7" x14ac:dyDescent="0.3">
      <c r="B7" s="6"/>
      <c r="C7" s="2"/>
      <c r="D7" s="2"/>
      <c r="E7" s="2"/>
      <c r="G7" s="2"/>
    </row>
    <row r="8" spans="1:7" x14ac:dyDescent="0.3">
      <c r="A8" s="35" t="s">
        <v>22</v>
      </c>
      <c r="B8" s="9" t="s">
        <v>9</v>
      </c>
      <c r="C8" s="4">
        <v>0.2</v>
      </c>
      <c r="D8" s="4"/>
      <c r="E8" s="4">
        <v>0.2</v>
      </c>
      <c r="G8" s="4">
        <v>0.2</v>
      </c>
    </row>
    <row r="9" spans="1:7" x14ac:dyDescent="0.3">
      <c r="A9" s="35"/>
      <c r="B9" s="9" t="s">
        <v>10</v>
      </c>
      <c r="C9" s="4">
        <v>0.05</v>
      </c>
      <c r="D9" s="4"/>
      <c r="E9" s="4">
        <v>0.05</v>
      </c>
      <c r="G9" s="4">
        <v>0.05</v>
      </c>
    </row>
    <row r="10" spans="1:7" x14ac:dyDescent="0.3">
      <c r="A10" s="35"/>
      <c r="B10" s="23" t="s">
        <v>18</v>
      </c>
      <c r="C10" s="24" t="s">
        <v>19</v>
      </c>
      <c r="D10" s="24"/>
      <c r="E10" s="24" t="s">
        <v>53</v>
      </c>
      <c r="G10" s="52" t="s">
        <v>72</v>
      </c>
    </row>
    <row r="11" spans="1:7" x14ac:dyDescent="0.3">
      <c r="A11" s="35"/>
      <c r="B11" s="23" t="s">
        <v>34</v>
      </c>
      <c r="C11" s="4">
        <v>0.5</v>
      </c>
      <c r="D11" s="4"/>
      <c r="E11" s="4">
        <v>0.5</v>
      </c>
      <c r="G11" s="4">
        <v>0.5</v>
      </c>
    </row>
    <row r="12" spans="1:7" x14ac:dyDescent="0.3">
      <c r="A12" s="35"/>
      <c r="B12" s="12" t="s">
        <v>11</v>
      </c>
      <c r="C12" s="10">
        <v>100</v>
      </c>
      <c r="D12" s="10"/>
      <c r="E12" s="10">
        <v>100</v>
      </c>
      <c r="G12" s="10">
        <v>100</v>
      </c>
    </row>
    <row r="13" spans="1:7" x14ac:dyDescent="0.3">
      <c r="A13" s="35"/>
      <c r="B13" s="20" t="s">
        <v>14</v>
      </c>
      <c r="C13" s="8"/>
      <c r="D13" s="8"/>
      <c r="E13" s="8"/>
      <c r="G13" s="8"/>
    </row>
    <row r="14" spans="1:7" x14ac:dyDescent="0.3">
      <c r="A14" s="26"/>
      <c r="B14" s="20"/>
      <c r="C14" s="8"/>
      <c r="D14" s="8"/>
      <c r="E14" s="8"/>
      <c r="G14" s="8"/>
    </row>
    <row r="15" spans="1:7" x14ac:dyDescent="0.3">
      <c r="A15" s="35" t="s">
        <v>23</v>
      </c>
      <c r="B15" s="6" t="s">
        <v>2</v>
      </c>
      <c r="C15" s="1">
        <f>COUNTIF(C$28:C$89, "&gt;=0")</f>
        <v>36</v>
      </c>
      <c r="E15" s="1">
        <f>COUNTIF(E$28:E$9990, "&gt;=0")</f>
        <v>38</v>
      </c>
      <c r="G15" s="1">
        <f>COUNTIF(G$28:G$9990, "&gt;=0")</f>
        <v>33</v>
      </c>
    </row>
    <row r="16" spans="1:7" x14ac:dyDescent="0.3">
      <c r="A16" s="36"/>
      <c r="B16" s="6" t="s">
        <v>3</v>
      </c>
      <c r="C16" s="1">
        <f>COUNTIF(C$28:C$89, "&lt;0")</f>
        <v>21</v>
      </c>
      <c r="E16" s="1">
        <f>COUNTIF(E$28:E$9990, "&lt;0")</f>
        <v>20</v>
      </c>
      <c r="G16" s="1">
        <f>COUNTIF(G$28:G$9990, "&lt;0")</f>
        <v>25</v>
      </c>
    </row>
    <row r="17" spans="1:12" x14ac:dyDescent="0.3">
      <c r="A17" s="36"/>
      <c r="B17" s="6" t="s">
        <v>6</v>
      </c>
      <c r="C17" s="7">
        <f>+C15/(C15+C16)</f>
        <v>0.63157894736842102</v>
      </c>
      <c r="D17" s="7"/>
      <c r="E17" s="7">
        <f>+E15/(E15+E16)</f>
        <v>0.65517241379310343</v>
      </c>
      <c r="G17" s="7">
        <f>+G15/(G15+G16)</f>
        <v>0.56896551724137934</v>
      </c>
    </row>
    <row r="18" spans="1:12" x14ac:dyDescent="0.3">
      <c r="A18" s="36"/>
      <c r="B18" s="6" t="s">
        <v>4</v>
      </c>
      <c r="C18" s="2">
        <f>SUMIF(C$28:C$89, "&gt;=0")/C15</f>
        <v>29.84166666666664</v>
      </c>
      <c r="D18" s="2"/>
      <c r="E18" s="2">
        <f>SUMIF(E$28:E$9990, "&gt;=0")/E15</f>
        <v>26.889473684210515</v>
      </c>
      <c r="G18" s="2">
        <f>SUMIF(G$28:G$9990, "&gt;=0")/G15</f>
        <v>41.987878787878756</v>
      </c>
    </row>
    <row r="19" spans="1:12" x14ac:dyDescent="0.3">
      <c r="A19" s="36"/>
      <c r="B19" s="6" t="s">
        <v>5</v>
      </c>
      <c r="C19" s="2">
        <f>SUMIF(C$28:C$89, "&lt;0")/C16</f>
        <v>-30.433333333333309</v>
      </c>
      <c r="D19" s="2"/>
      <c r="E19" s="2">
        <f>SUMIF(E$28:E$9990, "&lt;0")/E16</f>
        <v>-34.079999999999941</v>
      </c>
      <c r="G19" s="2">
        <f>SUMIF(G$28:G$9990, "&lt;0")/G16</f>
        <v>-27.207999999999998</v>
      </c>
    </row>
    <row r="20" spans="1:12" x14ac:dyDescent="0.3">
      <c r="A20" s="36"/>
      <c r="B20" s="6" t="s">
        <v>1</v>
      </c>
      <c r="C20" s="2">
        <f>AVERAGE(C$28:C$89)</f>
        <v>7.6350877192982392</v>
      </c>
      <c r="D20" s="2"/>
      <c r="E20" s="5">
        <f>AVERAGE(E$28:E$9990)</f>
        <v>5.8655172413793206</v>
      </c>
      <c r="G20" s="5">
        <f>AVERAGE(G$28:G$9990)</f>
        <v>12.162068965517236</v>
      </c>
    </row>
    <row r="21" spans="1:12" x14ac:dyDescent="0.3">
      <c r="A21" s="36"/>
      <c r="B21" s="6" t="s">
        <v>7</v>
      </c>
      <c r="C21" s="2">
        <f>STDEV(C$28:C$89)</f>
        <v>38.348023283140805</v>
      </c>
      <c r="D21" s="2"/>
      <c r="E21" s="5">
        <f>STDEV(E$28:E$9990)</f>
        <v>37.985826311993719</v>
      </c>
      <c r="G21" s="5">
        <f>STDEV(G$28:G$9990)</f>
        <v>42.094321105447136</v>
      </c>
    </row>
    <row r="22" spans="1:12" x14ac:dyDescent="0.3">
      <c r="A22" s="36"/>
      <c r="B22" s="6" t="s">
        <v>8</v>
      </c>
      <c r="C22" s="11">
        <f>+C20*12/C21/SQRT(12)</f>
        <v>0.68970229586168241</v>
      </c>
      <c r="D22" s="4"/>
      <c r="E22" s="11">
        <f>+E20*12/E21/SQRT(12)</f>
        <v>0.53490340272168757</v>
      </c>
      <c r="G22" s="11">
        <f>+G20*12/G21/SQRT(12)</f>
        <v>1.0008628632191714</v>
      </c>
    </row>
    <row r="23" spans="1:12" x14ac:dyDescent="0.3">
      <c r="A23" s="36"/>
      <c r="B23" s="6" t="s">
        <v>33</v>
      </c>
      <c r="C23" s="29">
        <f>SUM(C76:C87)</f>
        <v>131.79999999999961</v>
      </c>
      <c r="D23" s="29"/>
      <c r="E23" s="29">
        <f>SUM(E76:E87)</f>
        <v>100.89999999999969</v>
      </c>
      <c r="G23" s="29">
        <f>SUM(G76:G87)</f>
        <v>114.00000000000003</v>
      </c>
    </row>
    <row r="24" spans="1:12" x14ac:dyDescent="0.3">
      <c r="A24" s="36"/>
      <c r="B24" s="22" t="s">
        <v>16</v>
      </c>
      <c r="C24" s="2">
        <f>MAX(C$28:C$89)</f>
        <v>87.699999999999903</v>
      </c>
      <c r="D24" s="2"/>
      <c r="E24" s="2">
        <f>MAX(E$28:E$9990)</f>
        <v>84.5</v>
      </c>
      <c r="G24" s="2">
        <f>MAX(G$28:G$9990)</f>
        <v>133</v>
      </c>
    </row>
    <row r="25" spans="1:12" x14ac:dyDescent="0.3">
      <c r="A25" s="36"/>
      <c r="B25" s="22" t="s">
        <v>17</v>
      </c>
      <c r="C25" s="2">
        <f>MIN(C$28:C$89)</f>
        <v>-119.8</v>
      </c>
      <c r="D25" s="2"/>
      <c r="E25" s="2">
        <f>MIN(E$28:E$9990)</f>
        <v>-119.49999999999901</v>
      </c>
      <c r="G25" s="2">
        <f>MIN(G$28:G$9990)</f>
        <v>-70</v>
      </c>
    </row>
    <row r="26" spans="1:12" x14ac:dyDescent="0.3">
      <c r="B26" s="20"/>
      <c r="C26" s="8"/>
      <c r="D26" s="8"/>
      <c r="E26" s="8"/>
      <c r="G26" s="8"/>
    </row>
    <row r="27" spans="1:12" x14ac:dyDescent="0.3">
      <c r="C27" s="23" t="s">
        <v>20</v>
      </c>
      <c r="D27" s="23"/>
      <c r="E27" s="23" t="s">
        <v>20</v>
      </c>
      <c r="G27" s="23" t="s">
        <v>20</v>
      </c>
      <c r="I27" s="1" t="s">
        <v>12</v>
      </c>
      <c r="J27" s="1" t="s">
        <v>12</v>
      </c>
      <c r="K27" s="1" t="s">
        <v>0</v>
      </c>
      <c r="L27" s="1" t="s">
        <v>13</v>
      </c>
    </row>
    <row r="28" spans="1:12" x14ac:dyDescent="0.3">
      <c r="B28" s="3">
        <v>42736</v>
      </c>
      <c r="C28" s="2">
        <v>37.5</v>
      </c>
      <c r="D28" s="2"/>
      <c r="E28" s="2">
        <v>37.299999999999997</v>
      </c>
      <c r="G28" s="2">
        <v>30.3</v>
      </c>
      <c r="I28" s="1">
        <v>2017</v>
      </c>
      <c r="J28" s="1">
        <v>1</v>
      </c>
      <c r="K28" s="1">
        <v>30.3</v>
      </c>
      <c r="L28" s="1">
        <v>5</v>
      </c>
    </row>
    <row r="29" spans="1:12" x14ac:dyDescent="0.3">
      <c r="B29" s="3">
        <v>42767</v>
      </c>
      <c r="C29" s="2">
        <v>38.299999999999997</v>
      </c>
      <c r="D29" s="2"/>
      <c r="E29" s="2">
        <v>20.7</v>
      </c>
      <c r="G29" s="2">
        <v>-70</v>
      </c>
      <c r="I29" s="1">
        <v>2017</v>
      </c>
      <c r="J29" s="1">
        <v>2</v>
      </c>
      <c r="K29" s="1">
        <v>-70</v>
      </c>
      <c r="L29" s="1">
        <v>7</v>
      </c>
    </row>
    <row r="30" spans="1:12" x14ac:dyDescent="0.3">
      <c r="B30" s="3">
        <v>42795</v>
      </c>
      <c r="C30" s="2">
        <v>0.69999999999999896</v>
      </c>
      <c r="D30" s="2"/>
      <c r="E30" s="2">
        <v>2.5</v>
      </c>
      <c r="G30" s="2">
        <v>-6.7</v>
      </c>
      <c r="I30" s="1">
        <v>2017</v>
      </c>
      <c r="J30" s="1">
        <v>3</v>
      </c>
      <c r="K30" s="1">
        <v>-6.7</v>
      </c>
      <c r="L30" s="1">
        <v>6</v>
      </c>
    </row>
    <row r="31" spans="1:12" x14ac:dyDescent="0.3">
      <c r="B31" s="3">
        <v>42826</v>
      </c>
      <c r="C31" s="2">
        <v>16.799999999999901</v>
      </c>
      <c r="D31" s="2"/>
      <c r="E31" s="2">
        <v>17.600000000000001</v>
      </c>
      <c r="G31" s="2">
        <v>35.700000000000003</v>
      </c>
      <c r="I31" s="1">
        <v>2017</v>
      </c>
      <c r="J31" s="1">
        <v>4</v>
      </c>
      <c r="K31" s="1">
        <v>35.700000000000003</v>
      </c>
      <c r="L31" s="1">
        <v>8</v>
      </c>
    </row>
    <row r="32" spans="1:12" x14ac:dyDescent="0.3">
      <c r="B32" s="3">
        <v>42856</v>
      </c>
      <c r="C32" s="2">
        <v>20.599999999999898</v>
      </c>
      <c r="D32" s="2"/>
      <c r="E32" s="2">
        <v>20.099999999999898</v>
      </c>
      <c r="G32" s="2">
        <v>11.5</v>
      </c>
      <c r="I32" s="1">
        <v>2017</v>
      </c>
      <c r="J32" s="1">
        <v>5</v>
      </c>
      <c r="K32" s="1">
        <v>11.5</v>
      </c>
      <c r="L32" s="1">
        <v>5</v>
      </c>
    </row>
    <row r="33" spans="2:12" x14ac:dyDescent="0.3">
      <c r="B33" s="3">
        <v>42887</v>
      </c>
      <c r="C33" s="2">
        <v>-27.9</v>
      </c>
      <c r="D33" s="2"/>
      <c r="E33" s="2">
        <v>-26.9</v>
      </c>
      <c r="G33" s="2">
        <v>55.3</v>
      </c>
      <c r="I33" s="1">
        <v>2017</v>
      </c>
      <c r="J33" s="1">
        <v>6</v>
      </c>
      <c r="K33" s="1">
        <v>55.3</v>
      </c>
      <c r="L33" s="1">
        <v>8</v>
      </c>
    </row>
    <row r="34" spans="2:12" x14ac:dyDescent="0.3">
      <c r="B34" s="3">
        <v>42917</v>
      </c>
      <c r="C34" s="2">
        <v>1.6</v>
      </c>
      <c r="D34" s="2"/>
      <c r="E34" s="2">
        <v>0.20000000000000101</v>
      </c>
      <c r="G34" s="2">
        <v>41.599999999999902</v>
      </c>
      <c r="I34" s="1">
        <v>2017</v>
      </c>
      <c r="J34" s="1">
        <v>7</v>
      </c>
      <c r="K34" s="1">
        <v>41.599999999999902</v>
      </c>
      <c r="L34" s="1">
        <v>7</v>
      </c>
    </row>
    <row r="35" spans="2:12" x14ac:dyDescent="0.3">
      <c r="B35" s="3">
        <v>42948</v>
      </c>
      <c r="C35" s="2">
        <v>-33.499999999999901</v>
      </c>
      <c r="D35" s="2"/>
      <c r="E35" s="2">
        <v>-31.4</v>
      </c>
      <c r="G35" s="2">
        <v>-38.799999999999997</v>
      </c>
      <c r="I35" s="1">
        <v>2017</v>
      </c>
      <c r="J35" s="1">
        <v>8</v>
      </c>
      <c r="K35" s="1">
        <v>-38.799999999999997</v>
      </c>
      <c r="L35" s="1">
        <v>6</v>
      </c>
    </row>
    <row r="36" spans="2:12" x14ac:dyDescent="0.3">
      <c r="B36" s="3">
        <v>42979</v>
      </c>
      <c r="C36" s="2">
        <v>2.6</v>
      </c>
      <c r="D36" s="2"/>
      <c r="E36" s="2">
        <v>2.7</v>
      </c>
      <c r="G36" s="2">
        <v>28</v>
      </c>
      <c r="I36" s="1">
        <v>2017</v>
      </c>
      <c r="J36" s="1">
        <v>9</v>
      </c>
      <c r="K36" s="1">
        <v>28</v>
      </c>
      <c r="L36" s="1">
        <v>6</v>
      </c>
    </row>
    <row r="37" spans="2:12" x14ac:dyDescent="0.3">
      <c r="B37" s="3">
        <v>43009</v>
      </c>
      <c r="C37" s="2">
        <v>10.6</v>
      </c>
      <c r="D37" s="2"/>
      <c r="E37" s="2">
        <v>10.6</v>
      </c>
      <c r="G37" s="2">
        <v>-22.4</v>
      </c>
      <c r="I37" s="1">
        <v>2017</v>
      </c>
      <c r="J37" s="1">
        <v>10</v>
      </c>
      <c r="K37" s="1">
        <v>-22.4</v>
      </c>
      <c r="L37" s="1">
        <v>5</v>
      </c>
    </row>
    <row r="38" spans="2:12" x14ac:dyDescent="0.3">
      <c r="B38" s="3">
        <v>43040</v>
      </c>
      <c r="C38" s="2">
        <v>56.9</v>
      </c>
      <c r="D38" s="2"/>
      <c r="E38" s="2">
        <v>31.599999999999898</v>
      </c>
      <c r="G38" s="2">
        <v>20.8</v>
      </c>
      <c r="I38" s="1">
        <v>2017</v>
      </c>
      <c r="J38" s="1">
        <v>11</v>
      </c>
      <c r="K38" s="1">
        <v>20.8</v>
      </c>
      <c r="L38" s="1">
        <v>9</v>
      </c>
    </row>
    <row r="39" spans="2:12" x14ac:dyDescent="0.3">
      <c r="B39" s="3">
        <v>43070</v>
      </c>
      <c r="C39" s="2">
        <v>-8.4999999999999893</v>
      </c>
      <c r="D39" s="2"/>
      <c r="E39" s="2">
        <v>-2.8</v>
      </c>
      <c r="G39" s="2">
        <v>-29.7</v>
      </c>
      <c r="I39" s="1">
        <v>2017</v>
      </c>
      <c r="J39" s="1">
        <v>12</v>
      </c>
      <c r="K39" s="1">
        <v>-29.7</v>
      </c>
      <c r="L39" s="1">
        <v>9</v>
      </c>
    </row>
    <row r="40" spans="2:12" x14ac:dyDescent="0.3">
      <c r="B40" s="13">
        <v>43101</v>
      </c>
      <c r="C40" s="14">
        <v>-3.5999999999999899</v>
      </c>
      <c r="D40" s="14"/>
      <c r="E40" s="14">
        <v>5.6</v>
      </c>
      <c r="G40" s="14">
        <v>25.5</v>
      </c>
      <c r="I40" s="1">
        <v>2018</v>
      </c>
      <c r="J40" s="1">
        <v>1</v>
      </c>
      <c r="K40" s="1">
        <v>25.5</v>
      </c>
      <c r="L40" s="1">
        <v>7</v>
      </c>
    </row>
    <row r="41" spans="2:12" x14ac:dyDescent="0.3">
      <c r="B41" s="15">
        <v>43132</v>
      </c>
      <c r="C41" s="16">
        <v>-22.5</v>
      </c>
      <c r="D41" s="16"/>
      <c r="E41" s="16">
        <v>-25.099999999999898</v>
      </c>
      <c r="G41" s="16">
        <v>5.5999999999999899</v>
      </c>
      <c r="I41" s="1">
        <v>2018</v>
      </c>
      <c r="J41" s="1">
        <v>2</v>
      </c>
      <c r="K41" s="1">
        <v>5.5999999999999899</v>
      </c>
      <c r="L41" s="1">
        <v>8</v>
      </c>
    </row>
    <row r="42" spans="2:12" x14ac:dyDescent="0.3">
      <c r="B42" s="15">
        <v>43160</v>
      </c>
      <c r="C42" s="16">
        <v>-12.7</v>
      </c>
      <c r="D42" s="16"/>
      <c r="E42" s="16">
        <v>-29.1</v>
      </c>
      <c r="G42" s="16">
        <v>-16.100000000000001</v>
      </c>
      <c r="I42" s="1">
        <v>2018</v>
      </c>
      <c r="J42" s="1">
        <v>3</v>
      </c>
      <c r="K42" s="1">
        <v>-16.100000000000001</v>
      </c>
      <c r="L42" s="1">
        <v>6</v>
      </c>
    </row>
    <row r="43" spans="2:12" x14ac:dyDescent="0.3">
      <c r="B43" s="15">
        <v>43191</v>
      </c>
      <c r="C43" s="16">
        <v>4.7999999999999901</v>
      </c>
      <c r="D43" s="16"/>
      <c r="E43" s="16">
        <v>6.4999999999999902</v>
      </c>
      <c r="G43" s="16">
        <v>28</v>
      </c>
      <c r="I43" s="1">
        <v>2018</v>
      </c>
      <c r="J43" s="1">
        <v>4</v>
      </c>
      <c r="K43" s="1">
        <v>28</v>
      </c>
      <c r="L43" s="1">
        <v>5</v>
      </c>
    </row>
    <row r="44" spans="2:12" x14ac:dyDescent="0.3">
      <c r="B44" s="15">
        <v>43221</v>
      </c>
      <c r="C44" s="16">
        <v>16.099999999999898</v>
      </c>
      <c r="D44" s="16"/>
      <c r="E44" s="16">
        <v>15.2</v>
      </c>
      <c r="G44" s="16">
        <v>5.6999999999999904</v>
      </c>
      <c r="I44" s="1">
        <v>2018</v>
      </c>
      <c r="J44" s="1">
        <v>5</v>
      </c>
      <c r="K44" s="1">
        <v>5.6999999999999904</v>
      </c>
      <c r="L44" s="1">
        <v>9</v>
      </c>
    </row>
    <row r="45" spans="2:12" x14ac:dyDescent="0.3">
      <c r="B45" s="15">
        <v>43252</v>
      </c>
      <c r="C45" s="16">
        <v>25.6</v>
      </c>
      <c r="D45" s="16"/>
      <c r="E45" s="16">
        <v>23.5</v>
      </c>
      <c r="G45" s="16">
        <v>37.5</v>
      </c>
      <c r="I45" s="1">
        <v>2018</v>
      </c>
      <c r="J45" s="1">
        <v>6</v>
      </c>
      <c r="K45" s="1">
        <v>37.5</v>
      </c>
      <c r="L45" s="1">
        <v>6</v>
      </c>
    </row>
    <row r="46" spans="2:12" x14ac:dyDescent="0.3">
      <c r="B46" s="15">
        <v>43282</v>
      </c>
      <c r="C46" s="16">
        <v>42.3</v>
      </c>
      <c r="D46" s="16"/>
      <c r="E46" s="16">
        <v>42.9</v>
      </c>
      <c r="G46" s="16">
        <v>-34.6</v>
      </c>
      <c r="I46" s="1">
        <v>2018</v>
      </c>
      <c r="J46" s="1">
        <v>7</v>
      </c>
      <c r="K46" s="1">
        <v>-34.6</v>
      </c>
      <c r="L46" s="1">
        <v>9</v>
      </c>
    </row>
    <row r="47" spans="2:12" x14ac:dyDescent="0.3">
      <c r="B47" s="15">
        <v>43313</v>
      </c>
      <c r="C47" s="16">
        <v>87.699999999999903</v>
      </c>
      <c r="D47" s="16"/>
      <c r="E47" s="16">
        <v>84.5</v>
      </c>
      <c r="G47" s="16">
        <v>-30</v>
      </c>
      <c r="I47" s="1">
        <v>2018</v>
      </c>
      <c r="J47" s="1">
        <v>8</v>
      </c>
      <c r="K47" s="1">
        <v>-30</v>
      </c>
      <c r="L47" s="1">
        <v>10</v>
      </c>
    </row>
    <row r="48" spans="2:12" x14ac:dyDescent="0.3">
      <c r="B48" s="15">
        <v>43344</v>
      </c>
      <c r="C48" s="16">
        <v>62.499999999999901</v>
      </c>
      <c r="D48" s="16"/>
      <c r="E48" s="16">
        <v>49.8</v>
      </c>
      <c r="G48" s="16">
        <v>44.8</v>
      </c>
      <c r="I48" s="1">
        <v>2018</v>
      </c>
      <c r="J48" s="1">
        <v>9</v>
      </c>
      <c r="K48" s="1">
        <v>44.8</v>
      </c>
      <c r="L48" s="1">
        <v>5</v>
      </c>
    </row>
    <row r="49" spans="2:12" x14ac:dyDescent="0.3">
      <c r="B49" s="15">
        <v>43374</v>
      </c>
      <c r="C49" s="16">
        <v>39.200000000000003</v>
      </c>
      <c r="D49" s="16"/>
      <c r="E49" s="16">
        <v>38.199999999999903</v>
      </c>
      <c r="G49" s="16">
        <v>73.7</v>
      </c>
      <c r="I49" s="1">
        <v>2018</v>
      </c>
      <c r="J49" s="1">
        <v>10</v>
      </c>
      <c r="K49" s="1">
        <v>73.7</v>
      </c>
      <c r="L49" s="1">
        <v>9</v>
      </c>
    </row>
    <row r="50" spans="2:12" x14ac:dyDescent="0.3">
      <c r="B50" s="15">
        <v>43405</v>
      </c>
      <c r="C50" s="16">
        <v>-68.699999999999903</v>
      </c>
      <c r="D50" s="16"/>
      <c r="E50" s="16">
        <v>-69</v>
      </c>
      <c r="G50" s="16">
        <v>2.3999999999999901</v>
      </c>
      <c r="I50" s="1">
        <v>2018</v>
      </c>
      <c r="J50" s="1">
        <v>11</v>
      </c>
      <c r="K50" s="1">
        <v>2.3999999999999901</v>
      </c>
      <c r="L50" s="1">
        <v>11</v>
      </c>
    </row>
    <row r="51" spans="2:12" x14ac:dyDescent="0.3">
      <c r="B51" s="18">
        <v>43435</v>
      </c>
      <c r="C51" s="19">
        <v>-10.999999999999901</v>
      </c>
      <c r="D51" s="19"/>
      <c r="E51" s="19">
        <v>-5.3</v>
      </c>
      <c r="G51" s="19">
        <v>88.699999999999903</v>
      </c>
      <c r="I51" s="1">
        <v>2018</v>
      </c>
      <c r="J51" s="1">
        <v>12</v>
      </c>
      <c r="K51" s="1">
        <v>88.699999999999903</v>
      </c>
      <c r="L51" s="1">
        <v>8</v>
      </c>
    </row>
    <row r="52" spans="2:12" x14ac:dyDescent="0.3">
      <c r="B52" s="3">
        <v>43466</v>
      </c>
      <c r="C52" s="2">
        <v>10</v>
      </c>
      <c r="D52" s="2"/>
      <c r="E52" s="2">
        <v>11.6</v>
      </c>
      <c r="G52" s="2">
        <v>-11.6999999999999</v>
      </c>
      <c r="I52" s="1">
        <v>2019</v>
      </c>
      <c r="J52" s="1">
        <v>1</v>
      </c>
      <c r="K52" s="1">
        <v>-11.6999999999999</v>
      </c>
      <c r="L52" s="1">
        <v>11</v>
      </c>
    </row>
    <row r="53" spans="2:12" x14ac:dyDescent="0.3">
      <c r="B53" s="3">
        <v>43497</v>
      </c>
      <c r="C53" s="2">
        <v>-15.899999999999901</v>
      </c>
      <c r="D53" s="2"/>
      <c r="E53" s="2">
        <v>-15.9</v>
      </c>
      <c r="G53" s="2">
        <v>-49.3</v>
      </c>
      <c r="I53" s="1">
        <v>2019</v>
      </c>
      <c r="J53" s="1">
        <v>2</v>
      </c>
      <c r="K53" s="1">
        <v>-49.3</v>
      </c>
      <c r="L53" s="1">
        <v>11</v>
      </c>
    </row>
    <row r="54" spans="2:12" x14ac:dyDescent="0.3">
      <c r="B54" s="3">
        <v>43525</v>
      </c>
      <c r="C54" s="2">
        <v>-57.6</v>
      </c>
      <c r="D54" s="2"/>
      <c r="E54" s="2">
        <v>-67.599999999999994</v>
      </c>
      <c r="G54" s="2">
        <v>-35.5</v>
      </c>
      <c r="I54" s="1">
        <v>2019</v>
      </c>
      <c r="J54" s="1">
        <v>3</v>
      </c>
      <c r="K54" s="1">
        <v>-35.5</v>
      </c>
      <c r="L54" s="1">
        <v>11</v>
      </c>
    </row>
    <row r="55" spans="2:12" x14ac:dyDescent="0.3">
      <c r="B55" s="3">
        <v>43556</v>
      </c>
      <c r="C55" s="2">
        <v>1.2</v>
      </c>
      <c r="D55" s="2"/>
      <c r="E55" s="2">
        <v>0.1</v>
      </c>
      <c r="G55" s="2">
        <v>-2.8999999999999901</v>
      </c>
      <c r="I55" s="1">
        <v>2019</v>
      </c>
      <c r="J55" s="1">
        <v>4</v>
      </c>
      <c r="K55" s="1">
        <v>-2.8999999999999901</v>
      </c>
      <c r="L55" s="1">
        <v>8</v>
      </c>
    </row>
    <row r="56" spans="2:12" x14ac:dyDescent="0.3">
      <c r="B56" s="3">
        <v>43586</v>
      </c>
      <c r="C56" s="2">
        <v>-17.599999999999898</v>
      </c>
      <c r="D56" s="2"/>
      <c r="E56" s="2">
        <v>-18.7</v>
      </c>
      <c r="G56" s="2">
        <v>57.3</v>
      </c>
      <c r="I56" s="1">
        <v>2019</v>
      </c>
      <c r="J56" s="1">
        <v>5</v>
      </c>
      <c r="K56" s="1">
        <v>57.3</v>
      </c>
      <c r="L56" s="1">
        <v>6</v>
      </c>
    </row>
    <row r="57" spans="2:12" x14ac:dyDescent="0.3">
      <c r="B57" s="3">
        <v>43617</v>
      </c>
      <c r="C57" s="2">
        <v>24.8</v>
      </c>
      <c r="D57" s="2"/>
      <c r="E57" s="2">
        <v>24.4</v>
      </c>
      <c r="G57" s="2">
        <v>71.699999999999903</v>
      </c>
      <c r="I57" s="1">
        <v>2019</v>
      </c>
      <c r="J57" s="1">
        <v>6</v>
      </c>
      <c r="K57" s="1">
        <v>71.699999999999903</v>
      </c>
      <c r="L57" s="1">
        <v>10</v>
      </c>
    </row>
    <row r="58" spans="2:12" x14ac:dyDescent="0.3">
      <c r="B58" s="3">
        <v>43647</v>
      </c>
      <c r="C58" s="2">
        <v>61.4</v>
      </c>
      <c r="D58" s="2"/>
      <c r="E58" s="2">
        <v>60.3</v>
      </c>
      <c r="G58" s="2">
        <v>71.5</v>
      </c>
      <c r="I58" s="1">
        <v>2019</v>
      </c>
      <c r="J58" s="1">
        <v>7</v>
      </c>
      <c r="K58" s="1">
        <v>71.5</v>
      </c>
      <c r="L58" s="1">
        <v>15</v>
      </c>
    </row>
    <row r="59" spans="2:12" x14ac:dyDescent="0.3">
      <c r="B59" s="3">
        <v>43678</v>
      </c>
      <c r="C59" s="2">
        <v>31.5</v>
      </c>
      <c r="D59" s="2"/>
      <c r="E59" s="2">
        <v>32.1</v>
      </c>
      <c r="G59" s="2">
        <v>-51.5</v>
      </c>
      <c r="I59" s="1">
        <v>2019</v>
      </c>
      <c r="J59" s="1">
        <v>8</v>
      </c>
      <c r="K59" s="1">
        <v>-51.5</v>
      </c>
      <c r="L59" s="1">
        <v>8</v>
      </c>
    </row>
    <row r="60" spans="2:12" x14ac:dyDescent="0.3">
      <c r="B60" s="3">
        <v>43709</v>
      </c>
      <c r="C60" s="2">
        <v>4.4000000000000004</v>
      </c>
      <c r="D60" s="2"/>
      <c r="E60" s="2">
        <v>5.3</v>
      </c>
      <c r="G60" s="2">
        <v>-24.9</v>
      </c>
      <c r="I60" s="1">
        <v>2019</v>
      </c>
      <c r="J60" s="1">
        <v>9</v>
      </c>
      <c r="K60" s="1">
        <v>-24.9</v>
      </c>
      <c r="L60" s="1">
        <v>7</v>
      </c>
    </row>
    <row r="61" spans="2:12" x14ac:dyDescent="0.3">
      <c r="B61" s="3">
        <v>43739</v>
      </c>
      <c r="C61" s="2">
        <v>8.6</v>
      </c>
      <c r="D61" s="2"/>
      <c r="E61" s="2">
        <v>9.0999999999999908</v>
      </c>
      <c r="G61" s="2">
        <v>29.499999999999901</v>
      </c>
      <c r="I61" s="1">
        <v>2019</v>
      </c>
      <c r="J61" s="1">
        <v>10</v>
      </c>
      <c r="K61" s="1">
        <v>29.499999999999901</v>
      </c>
      <c r="L61" s="1">
        <v>4</v>
      </c>
    </row>
    <row r="62" spans="2:12" x14ac:dyDescent="0.3">
      <c r="B62" s="3">
        <v>43770</v>
      </c>
      <c r="C62" s="2">
        <v>75.900000000000006</v>
      </c>
      <c r="D62" s="2"/>
      <c r="E62" s="2">
        <v>77.099999999999994</v>
      </c>
      <c r="G62" s="2">
        <v>133</v>
      </c>
      <c r="I62" s="1">
        <v>2019</v>
      </c>
      <c r="J62" s="1">
        <v>11</v>
      </c>
      <c r="K62" s="1">
        <v>133</v>
      </c>
      <c r="L62" s="1">
        <v>7</v>
      </c>
    </row>
    <row r="63" spans="2:12" s="17" customFormat="1" x14ac:dyDescent="0.3">
      <c r="B63" s="15">
        <v>43800</v>
      </c>
      <c r="C63" s="16">
        <v>49.6</v>
      </c>
      <c r="D63" s="16"/>
      <c r="E63" s="16">
        <v>49.6</v>
      </c>
      <c r="G63" s="16">
        <v>53.299999999999898</v>
      </c>
      <c r="I63" s="17">
        <v>2019</v>
      </c>
      <c r="J63" s="17">
        <v>12</v>
      </c>
      <c r="K63" s="17">
        <v>53.299999999999898</v>
      </c>
      <c r="L63" s="17">
        <v>6</v>
      </c>
    </row>
    <row r="64" spans="2:12" s="17" customFormat="1" x14ac:dyDescent="0.3">
      <c r="B64" s="13">
        <v>43831</v>
      </c>
      <c r="C64" s="14">
        <v>11</v>
      </c>
      <c r="D64" s="14"/>
      <c r="E64" s="14">
        <v>11.3</v>
      </c>
      <c r="G64" s="14">
        <v>44.2</v>
      </c>
      <c r="I64" s="17">
        <v>2020</v>
      </c>
      <c r="J64" s="17">
        <v>1</v>
      </c>
      <c r="K64" s="17">
        <v>44.2</v>
      </c>
      <c r="L64" s="17">
        <v>10</v>
      </c>
    </row>
    <row r="65" spans="2:12" s="17" customFormat="1" x14ac:dyDescent="0.3">
      <c r="B65" s="15">
        <v>43862</v>
      </c>
      <c r="C65" s="16">
        <v>18.399999999999999</v>
      </c>
      <c r="D65" s="16"/>
      <c r="E65" s="16">
        <v>18.2</v>
      </c>
      <c r="G65" s="16">
        <v>27.2</v>
      </c>
      <c r="I65" s="17">
        <v>2020</v>
      </c>
      <c r="J65" s="17">
        <v>2</v>
      </c>
      <c r="K65" s="17">
        <v>27.2</v>
      </c>
      <c r="L65" s="17">
        <v>7</v>
      </c>
    </row>
    <row r="66" spans="2:12" s="17" customFormat="1" x14ac:dyDescent="0.3">
      <c r="B66" s="15">
        <v>43891</v>
      </c>
      <c r="C66" s="16">
        <v>-12.499999999999901</v>
      </c>
      <c r="D66" s="16"/>
      <c r="E66" s="16">
        <v>-12.5999999999999</v>
      </c>
      <c r="G66" s="16">
        <v>56.699999999999903</v>
      </c>
      <c r="I66" s="17">
        <v>2020</v>
      </c>
      <c r="J66" s="17">
        <v>3</v>
      </c>
      <c r="K66" s="17">
        <v>56.699999999999903</v>
      </c>
      <c r="L66" s="17">
        <v>9</v>
      </c>
    </row>
    <row r="67" spans="2:12" s="17" customFormat="1" x14ac:dyDescent="0.3">
      <c r="B67" s="15">
        <v>43922</v>
      </c>
      <c r="C67" s="16">
        <v>-119.8</v>
      </c>
      <c r="D67" s="16"/>
      <c r="E67" s="16">
        <v>-119.49999999999901</v>
      </c>
      <c r="G67" s="16">
        <v>23.5</v>
      </c>
      <c r="I67" s="17">
        <v>2020</v>
      </c>
      <c r="J67" s="17">
        <v>4</v>
      </c>
      <c r="K67" s="17">
        <v>23.5</v>
      </c>
      <c r="L67" s="17">
        <v>10</v>
      </c>
    </row>
    <row r="68" spans="2:12" s="17" customFormat="1" x14ac:dyDescent="0.3">
      <c r="B68" s="15">
        <v>43952</v>
      </c>
      <c r="C68" s="16">
        <v>-28</v>
      </c>
      <c r="D68" s="16"/>
      <c r="E68" s="16">
        <v>-28</v>
      </c>
      <c r="G68" s="16">
        <v>-14.3</v>
      </c>
      <c r="I68" s="17">
        <v>2020</v>
      </c>
      <c r="J68" s="17">
        <v>5</v>
      </c>
      <c r="K68" s="17">
        <v>-14.3</v>
      </c>
      <c r="L68" s="17">
        <v>12</v>
      </c>
    </row>
    <row r="69" spans="2:12" s="17" customFormat="1" x14ac:dyDescent="0.3">
      <c r="B69" s="15">
        <v>43983</v>
      </c>
      <c r="C69" s="16">
        <v>-47.6</v>
      </c>
      <c r="D69" s="16"/>
      <c r="E69" s="16">
        <v>-47.6</v>
      </c>
      <c r="G69" s="16">
        <v>-19.100000000000001</v>
      </c>
      <c r="I69" s="17">
        <v>2020</v>
      </c>
      <c r="J69" s="17">
        <v>6</v>
      </c>
      <c r="K69" s="17">
        <v>-19.100000000000001</v>
      </c>
      <c r="L69" s="17">
        <v>12</v>
      </c>
    </row>
    <row r="70" spans="2:12" s="17" customFormat="1" x14ac:dyDescent="0.3">
      <c r="B70" s="15">
        <v>44013</v>
      </c>
      <c r="C70" s="16">
        <v>-8.6</v>
      </c>
      <c r="D70" s="16"/>
      <c r="E70" s="16">
        <v>-8.6</v>
      </c>
      <c r="G70" s="16">
        <v>-62.2</v>
      </c>
      <c r="I70" s="17">
        <v>2020</v>
      </c>
      <c r="J70" s="17">
        <v>7</v>
      </c>
      <c r="K70" s="17">
        <v>-62.2</v>
      </c>
      <c r="L70" s="17">
        <v>12</v>
      </c>
    </row>
    <row r="71" spans="2:12" s="17" customFormat="1" x14ac:dyDescent="0.3">
      <c r="B71" s="15">
        <v>44044</v>
      </c>
      <c r="C71" s="16">
        <v>20.8</v>
      </c>
      <c r="D71" s="16"/>
      <c r="E71" s="16">
        <v>20.8</v>
      </c>
      <c r="G71" s="16">
        <v>-13.2</v>
      </c>
      <c r="I71" s="17">
        <v>2020</v>
      </c>
      <c r="J71" s="17">
        <v>8</v>
      </c>
      <c r="K71" s="17">
        <v>-13.2</v>
      </c>
      <c r="L71" s="17">
        <v>6</v>
      </c>
    </row>
    <row r="72" spans="2:12" s="17" customFormat="1" x14ac:dyDescent="0.3">
      <c r="B72" s="15">
        <v>44075</v>
      </c>
      <c r="C72" s="16">
        <v>-16.100000000000001</v>
      </c>
      <c r="D72" s="16"/>
      <c r="E72" s="16">
        <v>-16.100000000000001</v>
      </c>
      <c r="G72" s="16">
        <v>-47.3</v>
      </c>
      <c r="I72" s="17">
        <v>2020</v>
      </c>
      <c r="J72" s="17">
        <v>9</v>
      </c>
      <c r="K72" s="17">
        <v>-47.3</v>
      </c>
      <c r="L72" s="17">
        <v>8</v>
      </c>
    </row>
    <row r="73" spans="2:12" s="17" customFormat="1" x14ac:dyDescent="0.3">
      <c r="B73" s="15">
        <v>44105</v>
      </c>
      <c r="C73" s="16">
        <v>29.2</v>
      </c>
      <c r="D73" s="16"/>
      <c r="E73" s="16">
        <v>29.2</v>
      </c>
      <c r="G73" s="16">
        <v>16.3</v>
      </c>
      <c r="I73" s="17">
        <v>2020</v>
      </c>
      <c r="J73" s="17">
        <v>10</v>
      </c>
      <c r="K73" s="17">
        <v>16.3</v>
      </c>
      <c r="L73" s="17">
        <v>7</v>
      </c>
    </row>
    <row r="74" spans="2:12" s="17" customFormat="1" x14ac:dyDescent="0.3">
      <c r="B74" s="15">
        <v>44136</v>
      </c>
      <c r="C74" s="16">
        <v>43.2</v>
      </c>
      <c r="D74" s="16"/>
      <c r="E74" s="16">
        <v>43.2</v>
      </c>
      <c r="G74" s="16">
        <v>-11.7</v>
      </c>
      <c r="I74" s="17">
        <v>2020</v>
      </c>
      <c r="J74" s="17">
        <v>11</v>
      </c>
      <c r="K74" s="17">
        <v>-11.7</v>
      </c>
      <c r="L74" s="17">
        <v>8</v>
      </c>
    </row>
    <row r="75" spans="2:12" s="17" customFormat="1" x14ac:dyDescent="0.3">
      <c r="B75" s="18">
        <v>44166</v>
      </c>
      <c r="C75" s="19">
        <v>-38.299999999999997</v>
      </c>
      <c r="D75" s="19"/>
      <c r="E75" s="19">
        <v>-38.299999999999997</v>
      </c>
      <c r="G75" s="19">
        <v>64</v>
      </c>
      <c r="I75" s="17">
        <v>2020</v>
      </c>
      <c r="J75" s="17">
        <v>12</v>
      </c>
      <c r="K75" s="17">
        <v>64</v>
      </c>
      <c r="L75" s="17">
        <v>5</v>
      </c>
    </row>
    <row r="76" spans="2:12" s="17" customFormat="1" x14ac:dyDescent="0.3">
      <c r="B76" s="15">
        <v>44197</v>
      </c>
      <c r="C76" s="16">
        <v>5</v>
      </c>
      <c r="D76" s="16"/>
      <c r="E76" s="38">
        <v>4.5</v>
      </c>
      <c r="G76" s="38">
        <v>29.1999999999999</v>
      </c>
      <c r="I76" s="17">
        <v>2021</v>
      </c>
      <c r="J76" s="17">
        <v>1</v>
      </c>
      <c r="K76" s="17">
        <v>29.1999999999999</v>
      </c>
      <c r="L76" s="17">
        <v>8</v>
      </c>
    </row>
    <row r="77" spans="2:12" s="17" customFormat="1" x14ac:dyDescent="0.3">
      <c r="B77" s="15">
        <v>44228</v>
      </c>
      <c r="C77" s="16">
        <v>63.8</v>
      </c>
      <c r="D77" s="16"/>
      <c r="E77" s="38">
        <v>63.7</v>
      </c>
      <c r="G77" s="38">
        <v>-0.79999999999999705</v>
      </c>
      <c r="I77" s="17">
        <v>2021</v>
      </c>
      <c r="J77" s="17">
        <v>2</v>
      </c>
      <c r="K77" s="17">
        <v>-0.79999999999999705</v>
      </c>
      <c r="L77" s="17">
        <v>7</v>
      </c>
    </row>
    <row r="78" spans="2:12" x14ac:dyDescent="0.3">
      <c r="B78" s="3">
        <v>44256</v>
      </c>
      <c r="C78" s="2">
        <v>55.099999999999902</v>
      </c>
      <c r="D78" s="2"/>
      <c r="E78" s="10">
        <v>55.199999999999903</v>
      </c>
      <c r="G78" s="10">
        <v>32.5</v>
      </c>
      <c r="I78" s="1">
        <v>2021</v>
      </c>
      <c r="J78" s="1">
        <v>3</v>
      </c>
      <c r="K78" s="1">
        <v>32.5</v>
      </c>
      <c r="L78" s="1">
        <v>10</v>
      </c>
    </row>
    <row r="79" spans="2:12" x14ac:dyDescent="0.3">
      <c r="B79" s="3">
        <v>44287</v>
      </c>
      <c r="C79" s="2">
        <v>-5.8</v>
      </c>
      <c r="D79" s="2"/>
      <c r="E79" s="10">
        <v>-5.8</v>
      </c>
      <c r="G79" s="10">
        <v>-31.6999999999999</v>
      </c>
      <c r="I79" s="1">
        <v>2021</v>
      </c>
      <c r="J79" s="1">
        <v>4</v>
      </c>
      <c r="K79" s="1">
        <v>-31.6999999999999</v>
      </c>
      <c r="L79" s="1">
        <v>12</v>
      </c>
    </row>
    <row r="80" spans="2:12" x14ac:dyDescent="0.3">
      <c r="B80" s="3">
        <v>44317</v>
      </c>
      <c r="C80" s="2">
        <v>31.799999999999901</v>
      </c>
      <c r="D80" s="2"/>
      <c r="E80" s="10">
        <v>31.799999999999901</v>
      </c>
      <c r="G80" s="10">
        <v>43.4</v>
      </c>
      <c r="I80" s="1">
        <v>2021</v>
      </c>
      <c r="J80" s="1">
        <v>5</v>
      </c>
      <c r="K80" s="1">
        <v>43.4</v>
      </c>
      <c r="L80" s="1">
        <v>8</v>
      </c>
    </row>
    <row r="81" spans="2:12" x14ac:dyDescent="0.3">
      <c r="B81" s="3">
        <v>44348</v>
      </c>
      <c r="C81" s="2">
        <v>-63.2</v>
      </c>
      <c r="D81" s="2"/>
      <c r="E81" s="10">
        <v>-62.7</v>
      </c>
      <c r="G81" s="10">
        <v>15.1</v>
      </c>
      <c r="I81" s="1">
        <v>2021</v>
      </c>
      <c r="J81" s="1">
        <v>6</v>
      </c>
      <c r="K81" s="1">
        <v>15.1</v>
      </c>
      <c r="L81" s="1">
        <v>11</v>
      </c>
    </row>
    <row r="82" spans="2:12" x14ac:dyDescent="0.3">
      <c r="B82" s="3">
        <v>44378</v>
      </c>
      <c r="C82" s="1">
        <v>26.099999999999898</v>
      </c>
      <c r="E82" s="10">
        <v>26.099999999999898</v>
      </c>
      <c r="G82" s="10">
        <v>82.1</v>
      </c>
      <c r="I82" s="1">
        <v>2021</v>
      </c>
      <c r="J82" s="1">
        <v>7</v>
      </c>
      <c r="K82" s="1">
        <v>82.1</v>
      </c>
      <c r="L82" s="1">
        <v>9</v>
      </c>
    </row>
    <row r="83" spans="2:12" x14ac:dyDescent="0.3">
      <c r="B83" s="3">
        <v>44409</v>
      </c>
      <c r="C83" s="1">
        <v>38.699999999999903</v>
      </c>
      <c r="E83" s="10">
        <v>38.699999999999903</v>
      </c>
      <c r="G83" s="10">
        <v>-16.7</v>
      </c>
      <c r="I83" s="1">
        <v>2021</v>
      </c>
      <c r="J83" s="1">
        <v>8</v>
      </c>
      <c r="K83" s="1">
        <v>-16.7</v>
      </c>
      <c r="L83" s="1">
        <v>12</v>
      </c>
    </row>
    <row r="84" spans="2:12" x14ac:dyDescent="0.3">
      <c r="B84" s="3">
        <v>44440</v>
      </c>
      <c r="C84" s="1">
        <v>-19.7</v>
      </c>
      <c r="E84" s="10">
        <v>-50.599999999999902</v>
      </c>
      <c r="G84" s="10">
        <v>-29</v>
      </c>
      <c r="I84" s="1">
        <v>2021</v>
      </c>
      <c r="J84" s="1">
        <v>9</v>
      </c>
      <c r="K84" s="1">
        <v>-29</v>
      </c>
      <c r="L84" s="1">
        <v>6</v>
      </c>
    </row>
    <row r="85" spans="2:12" x14ac:dyDescent="0.3">
      <c r="B85" s="3">
        <v>44470</v>
      </c>
      <c r="E85" s="1">
        <v>0</v>
      </c>
      <c r="G85" s="1">
        <v>-10.1</v>
      </c>
      <c r="I85" s="1">
        <v>2021</v>
      </c>
      <c r="J85" s="1">
        <v>10</v>
      </c>
      <c r="K85" s="1">
        <v>-10.1</v>
      </c>
      <c r="L85" s="1">
        <v>2</v>
      </c>
    </row>
    <row r="86" spans="2:12" x14ac:dyDescent="0.3">
      <c r="B86" s="3">
        <v>44501</v>
      </c>
    </row>
    <row r="87" spans="2:12" x14ac:dyDescent="0.3">
      <c r="B87" s="3">
        <v>44531</v>
      </c>
    </row>
    <row r="89" spans="2:12" x14ac:dyDescent="0.3">
      <c r="C89" s="2"/>
      <c r="E89" s="2"/>
      <c r="G89" s="2"/>
    </row>
  </sheetData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89"/>
  <sheetViews>
    <sheetView zoomScale="70" zoomScaleNormal="70" workbookViewId="0">
      <pane xSplit="2" ySplit="27" topLeftCell="C28" activePane="bottomRight" state="frozen"/>
      <selection pane="topRight" activeCell="C1" sqref="C1"/>
      <selection pane="bottomLeft" activeCell="A28" sqref="A28"/>
      <selection pane="bottomRight" activeCell="R33" sqref="R33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16384" width="9" style="1"/>
  </cols>
  <sheetData>
    <row r="1" spans="1:4" ht="26.25" x14ac:dyDescent="0.3">
      <c r="A1" s="21" t="s">
        <v>15</v>
      </c>
    </row>
    <row r="2" spans="1:4" ht="44.25" customHeight="1" x14ac:dyDescent="0.3"/>
    <row r="3" spans="1:4" ht="66" x14ac:dyDescent="0.3">
      <c r="C3" s="33" t="s">
        <v>54</v>
      </c>
      <c r="D3" s="23"/>
    </row>
    <row r="4" spans="1:4" x14ac:dyDescent="0.3">
      <c r="C4" s="23"/>
      <c r="D4" s="23"/>
    </row>
    <row r="5" spans="1:4" x14ac:dyDescent="0.3">
      <c r="C5" s="23"/>
      <c r="D5" s="23"/>
    </row>
    <row r="6" spans="1:4" x14ac:dyDescent="0.3">
      <c r="C6" s="23"/>
      <c r="D6" s="23"/>
    </row>
    <row r="7" spans="1:4" x14ac:dyDescent="0.3">
      <c r="B7" s="6"/>
      <c r="C7" s="2"/>
      <c r="D7" s="2"/>
    </row>
    <row r="8" spans="1:4" x14ac:dyDescent="0.3">
      <c r="A8" s="35" t="s">
        <v>22</v>
      </c>
      <c r="B8" s="9" t="s">
        <v>9</v>
      </c>
      <c r="C8" s="4"/>
      <c r="D8" s="4"/>
    </row>
    <row r="9" spans="1:4" x14ac:dyDescent="0.3">
      <c r="A9" s="35"/>
      <c r="B9" s="9" t="s">
        <v>10</v>
      </c>
      <c r="C9" s="4"/>
      <c r="D9" s="4"/>
    </row>
    <row r="10" spans="1:4" x14ac:dyDescent="0.3">
      <c r="A10" s="35"/>
      <c r="B10" s="23" t="s">
        <v>18</v>
      </c>
      <c r="C10" s="24" t="s">
        <v>19</v>
      </c>
      <c r="D10" s="24"/>
    </row>
    <row r="11" spans="1:4" x14ac:dyDescent="0.3">
      <c r="A11" s="35"/>
      <c r="B11" s="23" t="s">
        <v>34</v>
      </c>
      <c r="C11" s="4">
        <v>0.5</v>
      </c>
      <c r="D11" s="4"/>
    </row>
    <row r="12" spans="1:4" x14ac:dyDescent="0.3">
      <c r="A12" s="35"/>
      <c r="B12" s="12" t="s">
        <v>11</v>
      </c>
      <c r="C12" s="10">
        <v>100</v>
      </c>
      <c r="D12" s="10"/>
    </row>
    <row r="13" spans="1:4" x14ac:dyDescent="0.3">
      <c r="A13" s="35"/>
      <c r="B13" s="20" t="s">
        <v>14</v>
      </c>
      <c r="C13" s="8"/>
      <c r="D13" s="8"/>
    </row>
    <row r="14" spans="1:4" x14ac:dyDescent="0.3">
      <c r="A14" s="26"/>
      <c r="B14" s="20"/>
      <c r="C14" s="8"/>
      <c r="D14" s="8"/>
    </row>
    <row r="15" spans="1:4" x14ac:dyDescent="0.3">
      <c r="A15" s="35" t="s">
        <v>23</v>
      </c>
      <c r="B15" s="6" t="s">
        <v>2</v>
      </c>
      <c r="C15" s="1">
        <f>COUNTIF(C$28:C$89, "&gt;=0")</f>
        <v>35</v>
      </c>
    </row>
    <row r="16" spans="1:4" x14ac:dyDescent="0.3">
      <c r="A16" s="36"/>
      <c r="B16" s="6" t="s">
        <v>3</v>
      </c>
      <c r="C16" s="1">
        <f>COUNTIF(C$28:C$89, "&lt;0")</f>
        <v>18</v>
      </c>
    </row>
    <row r="17" spans="1:5" x14ac:dyDescent="0.3">
      <c r="A17" s="36"/>
      <c r="B17" s="6" t="s">
        <v>6</v>
      </c>
      <c r="C17" s="7">
        <f>+C15/(C15+C16)</f>
        <v>0.660377358490566</v>
      </c>
      <c r="D17" s="7"/>
    </row>
    <row r="18" spans="1:5" x14ac:dyDescent="0.3">
      <c r="A18" s="36"/>
      <c r="B18" s="6" t="s">
        <v>4</v>
      </c>
      <c r="C18" s="2">
        <f>SUMIF(C$28:C$89, "&gt;=0")/C15</f>
        <v>6.4799999999999933</v>
      </c>
      <c r="D18" s="2"/>
    </row>
    <row r="19" spans="1:5" x14ac:dyDescent="0.3">
      <c r="A19" s="36"/>
      <c r="B19" s="6" t="s">
        <v>5</v>
      </c>
      <c r="C19" s="2">
        <f>SUMIF(C$28:C$89, "&lt;0")/C16</f>
        <v>-6.0333333333333323</v>
      </c>
      <c r="D19" s="2"/>
    </row>
    <row r="20" spans="1:5" x14ac:dyDescent="0.3">
      <c r="A20" s="36"/>
      <c r="B20" s="6" t="s">
        <v>1</v>
      </c>
      <c r="C20" s="2">
        <f>AVERAGE(C$28:C$89)</f>
        <v>2.2301886792452796</v>
      </c>
      <c r="D20" s="2"/>
    </row>
    <row r="21" spans="1:5" x14ac:dyDescent="0.3">
      <c r="A21" s="36"/>
      <c r="B21" s="6" t="s">
        <v>7</v>
      </c>
      <c r="C21" s="2">
        <f>STDEV(C$28:C$89)</f>
        <v>8.9213569359767249</v>
      </c>
      <c r="D21" s="2"/>
    </row>
    <row r="22" spans="1:5" x14ac:dyDescent="0.3">
      <c r="A22" s="36"/>
      <c r="B22" s="6" t="s">
        <v>8</v>
      </c>
      <c r="C22" s="11">
        <f>+C20*12/C21/SQRT(12)</f>
        <v>0.86596694440963962</v>
      </c>
      <c r="D22" s="4"/>
    </row>
    <row r="23" spans="1:5" x14ac:dyDescent="0.3">
      <c r="A23" s="36"/>
      <c r="B23" s="6" t="s">
        <v>33</v>
      </c>
      <c r="C23" s="29">
        <f>SUM(C76:C87)</f>
        <v>30.400000000000002</v>
      </c>
      <c r="D23" s="29"/>
      <c r="E23" s="30"/>
    </row>
    <row r="24" spans="1:5" x14ac:dyDescent="0.3">
      <c r="A24" s="36"/>
      <c r="B24" s="22" t="s">
        <v>16</v>
      </c>
      <c r="C24" s="2">
        <f>MAX(C$28:C$89)</f>
        <v>32.4</v>
      </c>
      <c r="D24" s="2"/>
    </row>
    <row r="25" spans="1:5" x14ac:dyDescent="0.3">
      <c r="A25" s="36"/>
      <c r="B25" s="22" t="s">
        <v>17</v>
      </c>
      <c r="C25" s="2">
        <f>MIN(C$28:C$89)</f>
        <v>-21</v>
      </c>
      <c r="D25" s="2"/>
    </row>
    <row r="26" spans="1:5" x14ac:dyDescent="0.3">
      <c r="B26" s="20"/>
      <c r="C26" s="8"/>
      <c r="D26" s="8"/>
    </row>
    <row r="27" spans="1:5" x14ac:dyDescent="0.3">
      <c r="C27" s="23" t="s">
        <v>20</v>
      </c>
      <c r="D27" s="23"/>
    </row>
    <row r="28" spans="1:5" x14ac:dyDescent="0.3">
      <c r="B28" s="3">
        <v>42736</v>
      </c>
      <c r="C28" s="2">
        <v>4.2</v>
      </c>
      <c r="D28" s="2"/>
    </row>
    <row r="29" spans="1:5" x14ac:dyDescent="0.3">
      <c r="B29" s="3">
        <v>42767</v>
      </c>
      <c r="C29" s="2">
        <v>1.9</v>
      </c>
      <c r="D29" s="2"/>
    </row>
    <row r="30" spans="1:5" x14ac:dyDescent="0.3">
      <c r="B30" s="3">
        <v>42795</v>
      </c>
      <c r="C30" s="2">
        <v>-14</v>
      </c>
      <c r="D30" s="2"/>
    </row>
    <row r="31" spans="1:5" x14ac:dyDescent="0.3">
      <c r="B31" s="3">
        <v>42826</v>
      </c>
      <c r="C31" s="2">
        <v>2.7</v>
      </c>
      <c r="D31" s="2"/>
    </row>
    <row r="32" spans="1:5" x14ac:dyDescent="0.3">
      <c r="B32" s="3">
        <v>42856</v>
      </c>
      <c r="C32" s="2">
        <v>5</v>
      </c>
      <c r="D32" s="2"/>
    </row>
    <row r="33" spans="2:10" x14ac:dyDescent="0.3">
      <c r="B33" s="3">
        <v>42887</v>
      </c>
      <c r="C33" s="2">
        <v>11.9</v>
      </c>
      <c r="D33" s="2"/>
    </row>
    <row r="34" spans="2:10" x14ac:dyDescent="0.3">
      <c r="B34" s="3">
        <v>42917</v>
      </c>
      <c r="C34" s="2">
        <v>-1</v>
      </c>
      <c r="D34" s="2"/>
    </row>
    <row r="35" spans="2:10" x14ac:dyDescent="0.3">
      <c r="B35" s="3">
        <v>42948</v>
      </c>
      <c r="C35" s="2">
        <v>-4.6999999999999904</v>
      </c>
      <c r="D35" s="2"/>
    </row>
    <row r="36" spans="2:10" x14ac:dyDescent="0.3">
      <c r="B36" s="3">
        <v>42979</v>
      </c>
      <c r="C36" s="2">
        <v>0.59999999999999898</v>
      </c>
      <c r="D36" s="2"/>
    </row>
    <row r="37" spans="2:10" x14ac:dyDescent="0.3">
      <c r="B37" s="3">
        <v>43009</v>
      </c>
      <c r="C37" s="2">
        <v>0</v>
      </c>
      <c r="D37" s="2"/>
    </row>
    <row r="38" spans="2:10" x14ac:dyDescent="0.3">
      <c r="B38" s="3">
        <v>43040</v>
      </c>
      <c r="C38" s="2">
        <v>17.999999999999901</v>
      </c>
      <c r="D38" s="2"/>
    </row>
    <row r="39" spans="2:10" x14ac:dyDescent="0.3">
      <c r="B39" s="3">
        <v>43070</v>
      </c>
      <c r="C39" s="2">
        <v>-1.7999999999999901</v>
      </c>
      <c r="D39" s="2"/>
    </row>
    <row r="40" spans="2:10" x14ac:dyDescent="0.3">
      <c r="B40" s="13">
        <v>43101</v>
      </c>
      <c r="C40" s="14">
        <v>-5.8</v>
      </c>
      <c r="D40" s="14"/>
    </row>
    <row r="41" spans="2:10" x14ac:dyDescent="0.3">
      <c r="B41" s="15">
        <v>43132</v>
      </c>
      <c r="C41" s="16">
        <v>21.4</v>
      </c>
      <c r="D41" s="16"/>
    </row>
    <row r="42" spans="2:10" x14ac:dyDescent="0.3">
      <c r="B42" s="15">
        <v>43160</v>
      </c>
      <c r="C42" s="16">
        <v>7.5</v>
      </c>
      <c r="D42" s="16"/>
    </row>
    <row r="43" spans="2:10" x14ac:dyDescent="0.3">
      <c r="B43" s="15">
        <v>43191</v>
      </c>
      <c r="C43" s="16">
        <v>0.29999999999999899</v>
      </c>
      <c r="D43" s="16"/>
    </row>
    <row r="44" spans="2:10" x14ac:dyDescent="0.3">
      <c r="B44" s="15">
        <v>43221</v>
      </c>
      <c r="C44" s="16">
        <v>4</v>
      </c>
      <c r="D44" s="16"/>
      <c r="J44" s="31"/>
    </row>
    <row r="45" spans="2:10" x14ac:dyDescent="0.3">
      <c r="B45" s="15">
        <v>43252</v>
      </c>
      <c r="C45" s="16">
        <v>8</v>
      </c>
      <c r="D45" s="16"/>
    </row>
    <row r="46" spans="2:10" x14ac:dyDescent="0.3">
      <c r="B46" s="15">
        <v>43282</v>
      </c>
      <c r="C46" s="16">
        <v>1</v>
      </c>
      <c r="D46" s="16"/>
    </row>
    <row r="47" spans="2:10" x14ac:dyDescent="0.3">
      <c r="B47" s="15">
        <v>43313</v>
      </c>
      <c r="C47" s="16">
        <v>32.4</v>
      </c>
      <c r="D47" s="16"/>
    </row>
    <row r="48" spans="2:10" x14ac:dyDescent="0.3">
      <c r="B48" s="15">
        <v>43344</v>
      </c>
      <c r="C48" s="16">
        <v>-8.8000000000000007</v>
      </c>
      <c r="D48" s="16"/>
    </row>
    <row r="49" spans="2:10" x14ac:dyDescent="0.3">
      <c r="B49" s="15">
        <v>43374</v>
      </c>
      <c r="C49" s="16">
        <v>18.100000000000001</v>
      </c>
      <c r="D49" s="16"/>
    </row>
    <row r="50" spans="2:10" x14ac:dyDescent="0.3">
      <c r="B50" s="15">
        <v>43405</v>
      </c>
      <c r="C50" s="16">
        <v>-7.7</v>
      </c>
      <c r="D50" s="16"/>
    </row>
    <row r="51" spans="2:10" x14ac:dyDescent="0.3">
      <c r="B51" s="18">
        <v>43435</v>
      </c>
      <c r="C51" s="19">
        <v>2.1</v>
      </c>
      <c r="D51" s="19"/>
    </row>
    <row r="52" spans="2:10" x14ac:dyDescent="0.3">
      <c r="B52" s="3">
        <v>43466</v>
      </c>
      <c r="C52" s="2">
        <v>-3.5</v>
      </c>
      <c r="D52" s="2"/>
    </row>
    <row r="53" spans="2:10" x14ac:dyDescent="0.3">
      <c r="B53" s="3">
        <v>43497</v>
      </c>
      <c r="C53" s="2">
        <v>-3.4</v>
      </c>
      <c r="D53" s="2"/>
    </row>
    <row r="54" spans="2:10" x14ac:dyDescent="0.3">
      <c r="B54" s="3">
        <v>43525</v>
      </c>
      <c r="C54" s="2">
        <v>-5.7</v>
      </c>
      <c r="D54" s="2"/>
      <c r="J54" s="31"/>
    </row>
    <row r="55" spans="2:10" x14ac:dyDescent="0.3">
      <c r="B55" s="3">
        <v>43556</v>
      </c>
      <c r="C55" s="2">
        <v>0.8</v>
      </c>
      <c r="D55" s="2"/>
    </row>
    <row r="56" spans="2:10" x14ac:dyDescent="0.3">
      <c r="B56" s="3">
        <v>43586</v>
      </c>
      <c r="C56" s="2">
        <v>3.5</v>
      </c>
      <c r="D56" s="2"/>
    </row>
    <row r="57" spans="2:10" x14ac:dyDescent="0.3">
      <c r="B57" s="3">
        <v>43617</v>
      </c>
      <c r="C57" s="2">
        <v>1.7</v>
      </c>
      <c r="D57" s="2"/>
    </row>
    <row r="58" spans="2:10" x14ac:dyDescent="0.3">
      <c r="B58" s="3">
        <v>43647</v>
      </c>
      <c r="C58" s="2">
        <v>4.2999999999999901</v>
      </c>
      <c r="D58" s="2"/>
    </row>
    <row r="59" spans="2:10" x14ac:dyDescent="0.3">
      <c r="B59" s="3">
        <v>43678</v>
      </c>
      <c r="C59" s="2">
        <v>4.0999999999999996</v>
      </c>
      <c r="D59" s="2"/>
    </row>
    <row r="60" spans="2:10" x14ac:dyDescent="0.3">
      <c r="B60" s="3">
        <v>43709</v>
      </c>
      <c r="C60" s="2">
        <v>-15.8</v>
      </c>
      <c r="D60" s="2"/>
    </row>
    <row r="61" spans="2:10" x14ac:dyDescent="0.3">
      <c r="B61" s="3">
        <v>43739</v>
      </c>
      <c r="C61" s="2">
        <v>1.7</v>
      </c>
      <c r="D61" s="2"/>
    </row>
    <row r="62" spans="2:10" x14ac:dyDescent="0.3">
      <c r="B62" s="3">
        <v>43770</v>
      </c>
      <c r="C62" s="2">
        <v>14.399999999999901</v>
      </c>
      <c r="D62" s="2"/>
    </row>
    <row r="63" spans="2:10" s="17" customFormat="1" x14ac:dyDescent="0.3">
      <c r="B63" s="15">
        <v>43800</v>
      </c>
      <c r="C63" s="16">
        <v>-3</v>
      </c>
      <c r="D63" s="16"/>
    </row>
    <row r="64" spans="2:10" s="17" customFormat="1" x14ac:dyDescent="0.3">
      <c r="B64" s="13">
        <v>43831</v>
      </c>
      <c r="C64" s="14">
        <v>4</v>
      </c>
      <c r="D64" s="14"/>
    </row>
    <row r="65" spans="2:4" s="17" customFormat="1" x14ac:dyDescent="0.3">
      <c r="B65" s="15">
        <v>43862</v>
      </c>
      <c r="C65" s="16">
        <v>5.3</v>
      </c>
      <c r="D65" s="16"/>
    </row>
    <row r="66" spans="2:4" s="17" customFormat="1" x14ac:dyDescent="0.3">
      <c r="B66" s="15">
        <v>43891</v>
      </c>
      <c r="C66" s="16">
        <v>1</v>
      </c>
      <c r="D66" s="16"/>
    </row>
    <row r="67" spans="2:4" s="17" customFormat="1" x14ac:dyDescent="0.3">
      <c r="B67" s="15">
        <v>43922</v>
      </c>
      <c r="C67" s="16">
        <v>-8.5</v>
      </c>
      <c r="D67" s="16"/>
    </row>
    <row r="68" spans="2:4" s="17" customFormat="1" x14ac:dyDescent="0.3">
      <c r="B68" s="15">
        <v>43952</v>
      </c>
      <c r="C68" s="16">
        <v>1.9</v>
      </c>
      <c r="D68" s="16"/>
    </row>
    <row r="69" spans="2:4" s="17" customFormat="1" x14ac:dyDescent="0.3">
      <c r="B69" s="15">
        <v>43983</v>
      </c>
      <c r="C69" s="16">
        <v>-21</v>
      </c>
      <c r="D69" s="16"/>
    </row>
    <row r="70" spans="2:4" s="17" customFormat="1" x14ac:dyDescent="0.3">
      <c r="B70" s="15">
        <v>44013</v>
      </c>
      <c r="C70" s="16">
        <v>-0.19999999999999901</v>
      </c>
      <c r="D70" s="16"/>
    </row>
    <row r="71" spans="2:4" s="17" customFormat="1" x14ac:dyDescent="0.3">
      <c r="B71" s="15">
        <v>44044</v>
      </c>
      <c r="C71" s="16">
        <v>4.5999999999999996</v>
      </c>
      <c r="D71" s="16"/>
    </row>
    <row r="72" spans="2:4" s="17" customFormat="1" x14ac:dyDescent="0.3">
      <c r="B72" s="15">
        <v>44075</v>
      </c>
      <c r="C72" s="16">
        <v>-0.1</v>
      </c>
      <c r="D72" s="16"/>
    </row>
    <row r="73" spans="2:4" s="17" customFormat="1" x14ac:dyDescent="0.3">
      <c r="B73" s="15">
        <v>44105</v>
      </c>
      <c r="C73" s="16">
        <v>6.9</v>
      </c>
      <c r="D73" s="16"/>
    </row>
    <row r="74" spans="2:4" s="17" customFormat="1" x14ac:dyDescent="0.3">
      <c r="B74" s="15">
        <v>44136</v>
      </c>
      <c r="C74" s="16">
        <v>1.7</v>
      </c>
      <c r="D74" s="16"/>
    </row>
    <row r="75" spans="2:4" s="17" customFormat="1" x14ac:dyDescent="0.3">
      <c r="B75" s="18">
        <v>44166</v>
      </c>
      <c r="C75" s="19">
        <v>-2.19999999999999</v>
      </c>
      <c r="D75" s="19"/>
    </row>
    <row r="76" spans="2:4" s="17" customFormat="1" x14ac:dyDescent="0.3">
      <c r="B76" s="15">
        <v>44197</v>
      </c>
      <c r="C76" s="16">
        <v>4.4000000000000004</v>
      </c>
      <c r="D76" s="16"/>
    </row>
    <row r="77" spans="2:4" s="17" customFormat="1" x14ac:dyDescent="0.3">
      <c r="B77" s="15">
        <v>44228</v>
      </c>
      <c r="C77" s="16">
        <v>5.4</v>
      </c>
      <c r="D77" s="16"/>
    </row>
    <row r="78" spans="2:4" x14ac:dyDescent="0.3">
      <c r="B78" s="3">
        <v>44256</v>
      </c>
      <c r="C78" s="2">
        <v>12.7</v>
      </c>
      <c r="D78" s="2"/>
    </row>
    <row r="79" spans="2:4" x14ac:dyDescent="0.3">
      <c r="B79" s="3">
        <v>44287</v>
      </c>
      <c r="C79" s="2">
        <v>-1.4</v>
      </c>
      <c r="D79" s="2"/>
    </row>
    <row r="80" spans="2:4" x14ac:dyDescent="0.3">
      <c r="B80" s="3">
        <v>44317</v>
      </c>
      <c r="C80" s="2">
        <v>9.3000000000000007</v>
      </c>
      <c r="D80" s="2"/>
    </row>
    <row r="81" spans="2:5" x14ac:dyDescent="0.3">
      <c r="B81" s="3">
        <v>44348</v>
      </c>
      <c r="C81" s="2"/>
      <c r="D81" s="2"/>
    </row>
    <row r="82" spans="2:5" x14ac:dyDescent="0.3">
      <c r="B82" s="3">
        <v>44378</v>
      </c>
    </row>
    <row r="83" spans="2:5" x14ac:dyDescent="0.3">
      <c r="B83" s="3">
        <v>44409</v>
      </c>
    </row>
    <row r="84" spans="2:5" x14ac:dyDescent="0.3">
      <c r="B84" s="3">
        <v>44440</v>
      </c>
      <c r="E84" s="2"/>
    </row>
    <row r="85" spans="2:5" x14ac:dyDescent="0.3">
      <c r="B85" s="3">
        <v>44470</v>
      </c>
    </row>
    <row r="86" spans="2:5" x14ac:dyDescent="0.3">
      <c r="B86" s="3">
        <v>44501</v>
      </c>
    </row>
    <row r="87" spans="2:5" x14ac:dyDescent="0.3">
      <c r="B87" s="3">
        <v>44531</v>
      </c>
      <c r="E87" s="2"/>
    </row>
    <row r="89" spans="2:5" x14ac:dyDescent="0.3">
      <c r="C89" s="2"/>
    </row>
  </sheetData>
  <phoneticPr fontId="1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4"/>
  <sheetViews>
    <sheetView zoomScale="70" zoomScaleNormal="70" workbookViewId="0">
      <pane ySplit="24" topLeftCell="A76" activePane="bottomLeft" state="frozen"/>
      <selection activeCell="L41" sqref="L41"/>
      <selection pane="bottomLeft" activeCell="L41" sqref="L41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6" width="11" style="1" customWidth="1"/>
    <col min="7" max="7" width="6.75" style="1" customWidth="1"/>
    <col min="8" max="8" width="9" style="1"/>
    <col min="9" max="9" width="11" style="1" customWidth="1"/>
    <col min="10" max="10" width="6.75" style="1" customWidth="1"/>
    <col min="11" max="11" width="9" style="1"/>
    <col min="12" max="12" width="11" style="1" customWidth="1"/>
    <col min="13" max="13" width="6.75" style="1" customWidth="1"/>
    <col min="14" max="14" width="9" style="1"/>
    <col min="15" max="15" width="11" style="1" customWidth="1"/>
    <col min="16" max="16" width="6.75" style="1" customWidth="1"/>
    <col min="17" max="17" width="9" style="1"/>
    <col min="18" max="18" width="11" style="1" customWidth="1"/>
    <col min="19" max="19" width="6.75" style="1" customWidth="1"/>
    <col min="20" max="20" width="9" style="1"/>
    <col min="21" max="21" width="11" style="1" customWidth="1"/>
    <col min="22" max="22" width="6.75" style="1" customWidth="1"/>
    <col min="23" max="23" width="10.625" style="1" bestFit="1" customWidth="1"/>
    <col min="24" max="24" width="11" style="1" customWidth="1"/>
    <col min="25" max="25" width="6.75" style="1" customWidth="1"/>
    <col min="26" max="26" width="9" style="1"/>
    <col min="27" max="27" width="11" style="1" customWidth="1"/>
    <col min="28" max="28" width="6.75" style="1" customWidth="1"/>
    <col min="29" max="29" width="9" style="1"/>
    <col min="30" max="30" width="11" style="1" customWidth="1"/>
    <col min="31" max="31" width="6.75" style="1" customWidth="1"/>
    <col min="32" max="16384" width="9" style="1"/>
  </cols>
  <sheetData>
    <row r="1" spans="1:31" ht="26.25" x14ac:dyDescent="0.3">
      <c r="A1" s="21" t="s">
        <v>15</v>
      </c>
    </row>
    <row r="2" spans="1:31" ht="44.25" customHeight="1" x14ac:dyDescent="0.3">
      <c r="U2" s="61" t="s">
        <v>37</v>
      </c>
      <c r="V2" s="62"/>
      <c r="W2" s="62"/>
      <c r="X2" s="62"/>
      <c r="AA2" s="32" t="s">
        <v>38</v>
      </c>
      <c r="AD2" s="32" t="s">
        <v>38</v>
      </c>
    </row>
    <row r="3" spans="1:31" ht="49.5" x14ac:dyDescent="0.3">
      <c r="C3" s="23" t="s">
        <v>24</v>
      </c>
      <c r="D3" s="23"/>
      <c r="E3" s="23"/>
      <c r="F3" s="23" t="s">
        <v>25</v>
      </c>
      <c r="G3" s="23"/>
      <c r="I3" s="27" t="s">
        <v>26</v>
      </c>
      <c r="J3" s="23"/>
      <c r="L3" s="27" t="s">
        <v>28</v>
      </c>
      <c r="M3" s="23"/>
      <c r="O3" s="27" t="s">
        <v>28</v>
      </c>
      <c r="P3" s="23"/>
      <c r="R3" s="27" t="s">
        <v>28</v>
      </c>
      <c r="S3" s="23"/>
      <c r="U3" s="27" t="s">
        <v>35</v>
      </c>
      <c r="V3" s="23"/>
      <c r="X3" s="27" t="s">
        <v>35</v>
      </c>
      <c r="Y3" s="23"/>
      <c r="AA3" s="27" t="s">
        <v>28</v>
      </c>
      <c r="AB3" s="23"/>
      <c r="AD3" s="27" t="s">
        <v>39</v>
      </c>
      <c r="AE3" s="23"/>
    </row>
    <row r="4" spans="1:31" x14ac:dyDescent="0.3">
      <c r="B4" s="6"/>
      <c r="C4" s="2"/>
      <c r="D4" s="2"/>
      <c r="E4" s="2"/>
      <c r="F4" s="2"/>
      <c r="G4" s="2"/>
      <c r="I4" s="2"/>
      <c r="J4" s="2"/>
      <c r="L4" s="2"/>
      <c r="M4" s="2"/>
      <c r="O4" s="2"/>
      <c r="P4" s="2"/>
      <c r="R4" s="2"/>
      <c r="S4" s="2"/>
      <c r="U4" s="2"/>
      <c r="V4" s="2"/>
      <c r="X4" s="2"/>
      <c r="Y4" s="2"/>
      <c r="AA4" s="2"/>
      <c r="AB4" s="2"/>
      <c r="AD4" s="2"/>
      <c r="AE4" s="2"/>
    </row>
    <row r="5" spans="1:31" x14ac:dyDescent="0.3">
      <c r="A5" s="59" t="s">
        <v>22</v>
      </c>
      <c r="B5" s="9" t="s">
        <v>9</v>
      </c>
      <c r="C5" s="4"/>
      <c r="D5" s="4"/>
      <c r="E5" s="4"/>
      <c r="F5" s="4"/>
      <c r="G5" s="4"/>
      <c r="I5" s="4"/>
      <c r="J5" s="4"/>
      <c r="L5" s="4"/>
      <c r="M5" s="4"/>
      <c r="O5" s="4"/>
      <c r="P5" s="4"/>
      <c r="R5" s="4"/>
      <c r="S5" s="4"/>
      <c r="U5" s="4"/>
      <c r="V5" s="4"/>
      <c r="X5" s="4"/>
      <c r="Y5" s="4"/>
      <c r="AA5" s="4"/>
      <c r="AB5" s="4"/>
      <c r="AD5" s="4"/>
      <c r="AE5" s="4"/>
    </row>
    <row r="6" spans="1:31" x14ac:dyDescent="0.3">
      <c r="A6" s="59"/>
      <c r="B6" s="9" t="s">
        <v>10</v>
      </c>
      <c r="C6" s="4"/>
      <c r="D6" s="4"/>
      <c r="E6" s="4"/>
      <c r="F6" s="4"/>
      <c r="G6" s="4"/>
      <c r="I6" s="4"/>
      <c r="J6" s="4"/>
      <c r="L6" s="4"/>
      <c r="M6" s="4"/>
      <c r="O6" s="4"/>
      <c r="P6" s="4"/>
      <c r="R6" s="4"/>
      <c r="S6" s="4"/>
      <c r="U6" s="4"/>
      <c r="V6" s="4"/>
      <c r="X6" s="4"/>
      <c r="Y6" s="4"/>
      <c r="AA6" s="4"/>
      <c r="AB6" s="4"/>
      <c r="AD6" s="4"/>
      <c r="AE6" s="4"/>
    </row>
    <row r="7" spans="1:31" x14ac:dyDescent="0.3">
      <c r="A7" s="59"/>
      <c r="B7" s="23" t="s">
        <v>18</v>
      </c>
      <c r="C7" s="24" t="s">
        <v>19</v>
      </c>
      <c r="D7" s="24"/>
      <c r="E7" s="24"/>
      <c r="F7" s="24" t="s">
        <v>19</v>
      </c>
      <c r="G7" s="24"/>
      <c r="I7" s="24" t="s">
        <v>27</v>
      </c>
      <c r="J7" s="24"/>
      <c r="L7" s="24" t="s">
        <v>29</v>
      </c>
      <c r="M7" s="24"/>
      <c r="O7" s="24" t="s">
        <v>32</v>
      </c>
      <c r="P7" s="24"/>
      <c r="R7" s="24" t="s">
        <v>31</v>
      </c>
      <c r="S7" s="24"/>
      <c r="U7" s="24" t="s">
        <v>30</v>
      </c>
      <c r="V7" s="24"/>
      <c r="X7" s="24" t="s">
        <v>36</v>
      </c>
      <c r="Y7" s="24"/>
      <c r="AA7" s="24" t="s">
        <v>30</v>
      </c>
      <c r="AB7" s="24"/>
      <c r="AD7" s="24" t="s">
        <v>30</v>
      </c>
      <c r="AE7" s="24"/>
    </row>
    <row r="8" spans="1:31" x14ac:dyDescent="0.3">
      <c r="A8" s="59"/>
      <c r="B8" s="23" t="s">
        <v>34</v>
      </c>
      <c r="C8" s="4">
        <v>0.5</v>
      </c>
      <c r="D8" s="4"/>
      <c r="E8" s="4"/>
      <c r="F8" s="4">
        <v>0.5</v>
      </c>
      <c r="G8" s="4"/>
      <c r="I8" s="4">
        <v>0.5</v>
      </c>
      <c r="J8" s="4"/>
      <c r="L8" s="4">
        <v>0.5</v>
      </c>
      <c r="M8" s="4"/>
      <c r="O8" s="4">
        <v>0.5</v>
      </c>
      <c r="P8" s="4"/>
      <c r="R8" s="4">
        <v>0.5</v>
      </c>
      <c r="S8" s="4"/>
      <c r="U8" s="4">
        <v>0.5</v>
      </c>
      <c r="V8" s="4"/>
      <c r="X8" s="4">
        <v>0.5</v>
      </c>
      <c r="Y8" s="4"/>
      <c r="AA8" s="4">
        <v>0.5</v>
      </c>
      <c r="AB8" s="4"/>
      <c r="AD8" s="4">
        <v>0.5</v>
      </c>
      <c r="AE8" s="4"/>
    </row>
    <row r="9" spans="1:31" x14ac:dyDescent="0.3">
      <c r="A9" s="59"/>
      <c r="B9" s="12" t="s">
        <v>11</v>
      </c>
      <c r="C9" s="10">
        <v>50</v>
      </c>
      <c r="D9" s="10"/>
      <c r="E9" s="10"/>
      <c r="F9" s="10">
        <v>100</v>
      </c>
      <c r="G9" s="10"/>
      <c r="I9" s="10">
        <v>100</v>
      </c>
      <c r="J9" s="10"/>
      <c r="L9" s="10">
        <v>100</v>
      </c>
      <c r="M9" s="10"/>
      <c r="O9" s="10">
        <v>100</v>
      </c>
      <c r="P9" s="10"/>
      <c r="R9" s="10">
        <v>100</v>
      </c>
      <c r="S9" s="10"/>
      <c r="U9" s="10">
        <v>100</v>
      </c>
      <c r="V9" s="10"/>
      <c r="X9" s="10">
        <v>100</v>
      </c>
      <c r="Y9" s="10"/>
      <c r="AA9" s="10">
        <v>100</v>
      </c>
      <c r="AB9" s="10"/>
      <c r="AD9" s="10">
        <v>100</v>
      </c>
      <c r="AE9" s="10"/>
    </row>
    <row r="10" spans="1:31" x14ac:dyDescent="0.3">
      <c r="A10" s="59"/>
      <c r="B10" s="20" t="s">
        <v>14</v>
      </c>
      <c r="C10" s="8"/>
      <c r="D10" s="8"/>
      <c r="E10" s="8"/>
      <c r="F10" s="8"/>
      <c r="G10" s="8"/>
      <c r="I10" s="8"/>
      <c r="J10" s="8"/>
      <c r="L10" s="8"/>
      <c r="M10" s="8"/>
      <c r="O10" s="8"/>
      <c r="P10" s="8"/>
      <c r="R10" s="8"/>
      <c r="S10" s="8"/>
      <c r="U10" s="8"/>
      <c r="V10" s="8"/>
      <c r="X10" s="8"/>
      <c r="Y10" s="8"/>
      <c r="AA10" s="8"/>
      <c r="AB10" s="8"/>
      <c r="AD10" s="8"/>
      <c r="AE10" s="8"/>
    </row>
    <row r="11" spans="1:31" x14ac:dyDescent="0.3">
      <c r="A11" s="25"/>
      <c r="B11" s="20"/>
      <c r="C11" s="8"/>
      <c r="D11" s="8"/>
      <c r="E11" s="8"/>
      <c r="F11" s="8"/>
      <c r="G11" s="8"/>
      <c r="I11" s="8"/>
      <c r="J11" s="8"/>
      <c r="L11" s="8"/>
      <c r="M11" s="8"/>
      <c r="O11" s="8"/>
      <c r="P11" s="8"/>
      <c r="R11" s="8"/>
      <c r="S11" s="8"/>
      <c r="U11" s="8"/>
      <c r="V11" s="8"/>
      <c r="X11" s="8"/>
      <c r="Y11" s="8"/>
      <c r="AA11" s="8"/>
      <c r="AB11" s="8"/>
      <c r="AD11" s="8"/>
      <c r="AE11" s="8"/>
    </row>
    <row r="12" spans="1:31" x14ac:dyDescent="0.3">
      <c r="A12" s="59" t="s">
        <v>23</v>
      </c>
      <c r="B12" s="6" t="s">
        <v>2</v>
      </c>
      <c r="C12" s="1">
        <f>COUNTIF(C$25:C$122, "&gt;=0")</f>
        <v>60</v>
      </c>
      <c r="F12" s="1">
        <f>COUNTIF(F$25:F$122, "&gt;=0")</f>
        <v>63</v>
      </c>
      <c r="I12" s="1">
        <f>COUNTIF(I$25:I$122, "&gt;=0")</f>
        <v>65</v>
      </c>
      <c r="L12" s="1">
        <f>COUNTIF(L$25:L$122, "&gt;=0")</f>
        <v>69</v>
      </c>
      <c r="O12" s="1">
        <f>COUNTIF(O$25:O$122, "&gt;=0")</f>
        <v>69</v>
      </c>
      <c r="R12" s="1">
        <f>COUNTIF(R$25:R$122, "&gt;=0")</f>
        <v>60</v>
      </c>
      <c r="U12" s="1">
        <f>COUNTIF(U$25:U$122, "&gt;=0")</f>
        <v>63</v>
      </c>
      <c r="X12" s="1">
        <f>COUNTIF(X$25:X$122, "&gt;=0")</f>
        <v>55</v>
      </c>
      <c r="AA12" s="1">
        <f>COUNTIF(AA$25:AA$122, "&gt;=0")</f>
        <v>69</v>
      </c>
      <c r="AD12" s="1">
        <f>COUNTIF(AD$25:AD$122, "&gt;=0")</f>
        <v>69</v>
      </c>
    </row>
    <row r="13" spans="1:31" x14ac:dyDescent="0.3">
      <c r="A13" s="60"/>
      <c r="B13" s="6" t="s">
        <v>3</v>
      </c>
      <c r="C13" s="1">
        <f>COUNTIF(C$25:C$122, "&lt;0")</f>
        <v>33</v>
      </c>
      <c r="F13" s="1">
        <f>COUNTIF(F$25:F$122, "&lt;0")</f>
        <v>30</v>
      </c>
      <c r="I13" s="1">
        <f>COUNTIF(I$25:I$122, "&lt;0")</f>
        <v>28</v>
      </c>
      <c r="L13" s="1">
        <f>COUNTIF(L$25:L$122, "&lt;0")</f>
        <v>24</v>
      </c>
      <c r="O13" s="1">
        <f>COUNTIF(O$25:O$122, "&lt;0")</f>
        <v>24</v>
      </c>
      <c r="R13" s="1">
        <f>COUNTIF(R$25:R$122, "&lt;0")</f>
        <v>33</v>
      </c>
      <c r="U13" s="1">
        <f>COUNTIF(U$25:U$122, "&lt;0")</f>
        <v>30</v>
      </c>
      <c r="X13" s="1">
        <f>COUNTIF(X$25:X$122, "&lt;0")</f>
        <v>38</v>
      </c>
      <c r="AA13" s="1">
        <f>COUNTIF(AA$25:AA$122, "&lt;0")</f>
        <v>24</v>
      </c>
      <c r="AD13" s="1">
        <f>COUNTIF(AD$25:AD$122, "&lt;0")</f>
        <v>24</v>
      </c>
    </row>
    <row r="14" spans="1:31" x14ac:dyDescent="0.3">
      <c r="A14" s="60"/>
      <c r="B14" s="6" t="s">
        <v>6</v>
      </c>
      <c r="C14" s="7">
        <f>+C12/(C12+C13)</f>
        <v>0.64516129032258063</v>
      </c>
      <c r="D14" s="7"/>
      <c r="E14" s="7"/>
      <c r="F14" s="7">
        <f>+F12/(F12+F13)</f>
        <v>0.67741935483870963</v>
      </c>
      <c r="G14" s="7"/>
      <c r="I14" s="7">
        <f>+I12/(I12+I13)</f>
        <v>0.69892473118279574</v>
      </c>
      <c r="J14" s="7"/>
      <c r="L14" s="7">
        <f>+L12/(L12+L13)</f>
        <v>0.74193548387096775</v>
      </c>
      <c r="M14" s="7"/>
      <c r="O14" s="7">
        <f>+O12/(O12+O13)</f>
        <v>0.74193548387096775</v>
      </c>
      <c r="P14" s="7"/>
      <c r="R14" s="7">
        <f>+R12/(R12+R13)</f>
        <v>0.64516129032258063</v>
      </c>
      <c r="S14" s="7"/>
      <c r="U14" s="7">
        <f>+U12/(U12+U13)</f>
        <v>0.67741935483870963</v>
      </c>
      <c r="V14" s="7"/>
      <c r="X14" s="7">
        <f>+X12/(X12+X13)</f>
        <v>0.59139784946236562</v>
      </c>
      <c r="Y14" s="7"/>
      <c r="AA14" s="7">
        <f>+AA12/(AA12+AA13)</f>
        <v>0.74193548387096775</v>
      </c>
      <c r="AB14" s="7"/>
      <c r="AD14" s="7">
        <f>+AD12/(AD12+AD13)</f>
        <v>0.74193548387096775</v>
      </c>
      <c r="AE14" s="7"/>
    </row>
    <row r="15" spans="1:31" x14ac:dyDescent="0.3">
      <c r="A15" s="60"/>
      <c r="B15" s="6" t="s">
        <v>4</v>
      </c>
      <c r="C15" s="2">
        <f>SUMIF(C$25:C$122, "&gt;=0")/C12</f>
        <v>27.083333333333332</v>
      </c>
      <c r="D15" s="2"/>
      <c r="E15" s="2"/>
      <c r="F15" s="2">
        <f>SUMIF(F$25:F$122, "&gt;=0")/F12</f>
        <v>25.49206349206349</v>
      </c>
      <c r="G15" s="2"/>
      <c r="I15" s="2">
        <f>SUMIF(I$25:I$122, "&gt;=0")/I12</f>
        <v>31.061538461538461</v>
      </c>
      <c r="J15" s="2"/>
      <c r="L15" s="2">
        <f>SUMIF(L$25:L$122, "&gt;=0")/L12</f>
        <v>34.144927536231883</v>
      </c>
      <c r="M15" s="2"/>
      <c r="O15" s="2">
        <f>SUMIF(O$25:O$122, "&gt;=0")/O12</f>
        <v>33.159420289855071</v>
      </c>
      <c r="P15" s="2"/>
      <c r="R15" s="2">
        <f>SUMIF(R$25:R$122, "&gt;=0")/R12</f>
        <v>45.483333333333334</v>
      </c>
      <c r="S15" s="2"/>
      <c r="U15" s="2">
        <f>SUMIF(U$25:U$122, "&gt;=0")/U12</f>
        <v>36.426984126984117</v>
      </c>
      <c r="V15" s="2"/>
      <c r="X15" s="2">
        <f>SUMIF(X$25:X$122, "&gt;=0")/X12</f>
        <v>23.161818181818177</v>
      </c>
      <c r="Y15" s="2"/>
      <c r="AA15" s="2">
        <f>SUMIF(AA$25:AA$122, "&gt;=0")/AA12</f>
        <v>37.072463768115945</v>
      </c>
      <c r="AB15" s="2"/>
      <c r="AD15" s="2">
        <f>SUMIF(AD$25:AD$122, "&gt;=0")/AD12</f>
        <v>37.072463768115945</v>
      </c>
      <c r="AE15" s="2"/>
    </row>
    <row r="16" spans="1:31" x14ac:dyDescent="0.3">
      <c r="A16" s="60"/>
      <c r="B16" s="6" t="s">
        <v>5</v>
      </c>
      <c r="C16" s="2">
        <f>SUMIF(C$25:C$122, "&lt;0")/C13</f>
        <v>-14.484848484848484</v>
      </c>
      <c r="D16" s="2"/>
      <c r="E16" s="2"/>
      <c r="F16" s="2">
        <f>SUMIF(F$25:F$122, "&lt;0")/F13</f>
        <v>-14.966666666666667</v>
      </c>
      <c r="G16" s="2"/>
      <c r="I16" s="2">
        <f>SUMIF(I$25:I$122, "&lt;0")/I13</f>
        <v>-18.571428571428573</v>
      </c>
      <c r="J16" s="2"/>
      <c r="L16" s="2">
        <f>SUMIF(L$25:L$122, "&lt;0")/L13</f>
        <v>-24.625</v>
      </c>
      <c r="M16" s="2"/>
      <c r="O16" s="2">
        <f>SUMIF(O$25:O$122, "&lt;0")/O13</f>
        <v>-29.791666666666668</v>
      </c>
      <c r="P16" s="2"/>
      <c r="R16" s="2">
        <f>SUMIF(R$25:R$122, "&lt;0")/R13</f>
        <v>-25.060606060606062</v>
      </c>
      <c r="S16" s="2"/>
      <c r="U16" s="2">
        <f>SUMIF(U$25:U$122, "&lt;0")/U13</f>
        <v>-21.343333333333316</v>
      </c>
      <c r="V16" s="2"/>
      <c r="X16" s="2">
        <f>SUMIF(X$25:X$122, "&lt;0")/X13</f>
        <v>-11.102631578947358</v>
      </c>
      <c r="Y16" s="2"/>
      <c r="AA16" s="2">
        <f>SUMIF(AA$25:AA$122, "&lt;0")/AA13</f>
        <v>-25.375</v>
      </c>
      <c r="AB16" s="2"/>
      <c r="AD16" s="2">
        <f>SUMIF(AD$25:AD$122, "&lt;0")/AD13</f>
        <v>-25.375</v>
      </c>
      <c r="AE16" s="2"/>
    </row>
    <row r="17" spans="1:31" x14ac:dyDescent="0.3">
      <c r="A17" s="60"/>
      <c r="B17" s="6" t="s">
        <v>1</v>
      </c>
      <c r="C17" s="2">
        <f>AVERAGE(C$25:C$122)</f>
        <v>12.333333333333334</v>
      </c>
      <c r="D17" s="2"/>
      <c r="E17" s="2"/>
      <c r="F17" s="2">
        <f>AVERAGE(F$25:F$122)</f>
        <v>12.440860215053764</v>
      </c>
      <c r="G17" s="2"/>
      <c r="I17" s="2">
        <f>AVERAGE(I$25:I$122)</f>
        <v>16.118279569892472</v>
      </c>
      <c r="J17" s="2"/>
      <c r="L17" s="2">
        <f>AVERAGE(L$25:L$122)</f>
        <v>18.978494623655912</v>
      </c>
      <c r="M17" s="2"/>
      <c r="O17" s="2">
        <f>AVERAGE(O$25:O$122)</f>
        <v>16.913978494623656</v>
      </c>
      <c r="P17" s="2"/>
      <c r="R17" s="2">
        <f>AVERAGE(R$25:R$122)</f>
        <v>20.451612903225808</v>
      </c>
      <c r="S17" s="2"/>
      <c r="U17" s="2">
        <f>AVERAGE(U$25:U$122)</f>
        <v>17.791397849462367</v>
      </c>
      <c r="V17" s="2"/>
      <c r="X17" s="2">
        <f>AVERAGE(X$25:X$122)</f>
        <v>9.1612903225806441</v>
      </c>
      <c r="Y17" s="2"/>
      <c r="AA17" s="2">
        <f>AVERAGE(AA$25:AA$122)</f>
        <v>20.956989247311828</v>
      </c>
      <c r="AB17" s="2"/>
      <c r="AD17" s="2">
        <f>AVERAGE(AD$25:AD$122)</f>
        <v>20.956989247311828</v>
      </c>
      <c r="AE17" s="2"/>
    </row>
    <row r="18" spans="1:31" x14ac:dyDescent="0.3">
      <c r="A18" s="60"/>
      <c r="B18" s="6" t="s">
        <v>7</v>
      </c>
      <c r="C18" s="2">
        <f>STDEV(C$25:C$122)</f>
        <v>29.06265096579148</v>
      </c>
      <c r="D18" s="2"/>
      <c r="E18" s="2"/>
      <c r="F18" s="2">
        <f>STDEV(F$25:F$122)</f>
        <v>28.292517971453695</v>
      </c>
      <c r="G18" s="2"/>
      <c r="I18" s="2">
        <f>STDEV(I$25:I$122)</f>
        <v>34.110705148143744</v>
      </c>
      <c r="J18" s="2"/>
      <c r="L18" s="2">
        <f>STDEV(L$25:L$122)</f>
        <v>38.106252623599154</v>
      </c>
      <c r="M18" s="2"/>
      <c r="O18" s="2">
        <f>STDEV(O$25:O$122)</f>
        <v>38.624630549514507</v>
      </c>
      <c r="P18" s="2"/>
      <c r="R18" s="2">
        <f>STDEV(R$25:R$122)</f>
        <v>47.627521302433372</v>
      </c>
      <c r="S18" s="2"/>
      <c r="U18" s="2">
        <f>STDEV(U$25:U$122)</f>
        <v>42.57337822976163</v>
      </c>
      <c r="V18" s="2"/>
      <c r="X18" s="2">
        <f>STDEV(X$25:X$122)</f>
        <v>26.735711471404439</v>
      </c>
      <c r="Y18" s="2"/>
      <c r="AA18" s="2">
        <f>STDEV(AA$25:AA$122)</f>
        <v>39.682411496041759</v>
      </c>
      <c r="AB18" s="2"/>
      <c r="AD18" s="2">
        <f>STDEV(AD$25:AD$122)</f>
        <v>39.682411496041759</v>
      </c>
      <c r="AE18" s="2"/>
    </row>
    <row r="19" spans="1:31" x14ac:dyDescent="0.3">
      <c r="A19" s="60"/>
      <c r="B19" s="6" t="s">
        <v>8</v>
      </c>
      <c r="C19" s="11">
        <f>+C17*12/C18/SQRT(12)</f>
        <v>1.4700627265668567</v>
      </c>
      <c r="D19" s="4"/>
      <c r="E19" s="4"/>
      <c r="F19" s="11">
        <f>+F17*12/F18/SQRT(12)</f>
        <v>1.5232438487148356</v>
      </c>
      <c r="G19" s="4"/>
      <c r="I19" s="11">
        <f>+I17*12/I18/SQRT(12)</f>
        <v>1.6368866620848754</v>
      </c>
      <c r="J19" s="4"/>
      <c r="L19" s="11">
        <f>+L17*12/L18/SQRT(12)</f>
        <v>1.7252663107044752</v>
      </c>
      <c r="M19" s="4"/>
      <c r="O19" s="11">
        <f>+O17*12/O18/SQRT(12)</f>
        <v>1.5169527679111361</v>
      </c>
      <c r="P19" s="4"/>
      <c r="R19" s="11">
        <f>+R17*12/R18/SQRT(12)</f>
        <v>1.4875110724398961</v>
      </c>
      <c r="S19" s="4"/>
      <c r="U19" s="11">
        <f>+U17*12/U18/SQRT(12)</f>
        <v>1.4476466888126025</v>
      </c>
      <c r="V19" s="4"/>
      <c r="X19" s="11">
        <f>+X17*12/X18/SQRT(12)</f>
        <v>1.1870131317485528</v>
      </c>
      <c r="Y19" s="4"/>
      <c r="AA19" s="11">
        <f>+AA17*12/AA18/SQRT(12)</f>
        <v>1.8294538452452389</v>
      </c>
      <c r="AB19" s="4"/>
      <c r="AD19" s="11">
        <f>+AD17*12/AD18/SQRT(12)</f>
        <v>1.8294538452452389</v>
      </c>
      <c r="AE19" s="4"/>
    </row>
    <row r="20" spans="1:31" x14ac:dyDescent="0.3">
      <c r="A20" s="60"/>
      <c r="B20" s="6" t="s">
        <v>33</v>
      </c>
      <c r="C20" s="29">
        <f>SUM(C109:C120)</f>
        <v>90</v>
      </c>
      <c r="D20" s="29"/>
      <c r="E20" s="29"/>
      <c r="F20" s="29">
        <f>SUM(F109:F120)</f>
        <v>86</v>
      </c>
      <c r="G20" s="29"/>
      <c r="H20" s="30"/>
      <c r="I20" s="29">
        <f>SUM(I109:I120)</f>
        <v>45</v>
      </c>
      <c r="J20" s="29"/>
      <c r="K20" s="30"/>
      <c r="L20" s="29">
        <f>SUM(L109:L120)</f>
        <v>50</v>
      </c>
      <c r="M20" s="29"/>
      <c r="N20" s="30"/>
      <c r="O20" s="29">
        <f>SUM(O109:O120)</f>
        <v>-1</v>
      </c>
      <c r="P20" s="29"/>
      <c r="Q20" s="30"/>
      <c r="R20" s="29">
        <f>SUM(R109:R120)</f>
        <v>18</v>
      </c>
      <c r="S20" s="4"/>
      <c r="U20" s="29">
        <f>SUM(U109:U120)</f>
        <v>-66.800000000000011</v>
      </c>
      <c r="V20" s="29"/>
      <c r="X20" s="29">
        <f>SUM(X109:X120)</f>
        <v>10.800000000000196</v>
      </c>
      <c r="Y20" s="29"/>
      <c r="AA20" s="29">
        <f>SUM(AA109:AA120)</f>
        <v>61</v>
      </c>
      <c r="AB20" s="29"/>
      <c r="AC20" s="30"/>
      <c r="AD20" s="29">
        <f>SUM(AD109:AD120)</f>
        <v>61</v>
      </c>
      <c r="AE20" s="29"/>
    </row>
    <row r="21" spans="1:31" x14ac:dyDescent="0.3">
      <c r="A21" s="60"/>
      <c r="B21" s="22" t="s">
        <v>16</v>
      </c>
      <c r="C21" s="2">
        <f>MAX(C$25:C$122)</f>
        <v>106</v>
      </c>
      <c r="D21" s="2"/>
      <c r="E21" s="2"/>
      <c r="F21" s="2">
        <f>MAX(F$25:F$122)</f>
        <v>109</v>
      </c>
      <c r="G21" s="2"/>
      <c r="I21" s="2">
        <f>MAX(I$25:I$122)</f>
        <v>135</v>
      </c>
      <c r="J21" s="2"/>
      <c r="L21" s="2">
        <f>MAX(L$25:L$122)</f>
        <v>148</v>
      </c>
      <c r="M21" s="2"/>
      <c r="O21" s="2">
        <f>MAX(O$25:O$122)</f>
        <v>127</v>
      </c>
      <c r="P21" s="2"/>
      <c r="R21" s="2">
        <f>MAX(R$25:R$122)</f>
        <v>215</v>
      </c>
      <c r="S21" s="2"/>
      <c r="U21" s="2">
        <f>MAX(U$25:U$122)</f>
        <v>199</v>
      </c>
      <c r="V21" s="2"/>
      <c r="X21" s="2">
        <f>MAX(X$25:X$122)</f>
        <v>135.6</v>
      </c>
      <c r="Y21" s="2"/>
      <c r="AA21" s="2">
        <f>MAX(AA$25:AA$122)</f>
        <v>136</v>
      </c>
      <c r="AB21" s="2"/>
      <c r="AD21" s="2">
        <f>MAX(AD$25:AD$122)</f>
        <v>136</v>
      </c>
      <c r="AE21" s="2"/>
    </row>
    <row r="22" spans="1:31" x14ac:dyDescent="0.3">
      <c r="A22" s="60"/>
      <c r="B22" s="22" t="s">
        <v>17</v>
      </c>
      <c r="C22" s="2">
        <f>MIN(C$25:C$122)</f>
        <v>-48</v>
      </c>
      <c r="D22" s="2"/>
      <c r="E22" s="2"/>
      <c r="F22" s="2">
        <f>MIN(F$25:F$122)</f>
        <v>-44</v>
      </c>
      <c r="G22" s="2"/>
      <c r="I22" s="2">
        <f>MIN(I$25:I$122)</f>
        <v>-66</v>
      </c>
      <c r="J22" s="2"/>
      <c r="L22" s="2">
        <f>MIN(L$25:L$122)</f>
        <v>-77</v>
      </c>
      <c r="M22" s="2"/>
      <c r="O22" s="2">
        <f>MIN(O$25:O$122)</f>
        <v>-76</v>
      </c>
      <c r="P22" s="2"/>
      <c r="R22" s="2">
        <f>MIN(R$25:R$122)</f>
        <v>-71</v>
      </c>
      <c r="S22" s="2"/>
      <c r="U22" s="2">
        <f>MIN(U$25:U$122)</f>
        <v>-83.1</v>
      </c>
      <c r="V22" s="2"/>
      <c r="X22" s="2">
        <f>MIN(X$25:X$122)</f>
        <v>-43.4</v>
      </c>
      <c r="Y22" s="2"/>
      <c r="AA22" s="2">
        <f>MIN(AA$25:AA$122)</f>
        <v>-60</v>
      </c>
      <c r="AB22" s="2"/>
      <c r="AD22" s="2">
        <f>MIN(AD$25:AD$122)</f>
        <v>-60</v>
      </c>
      <c r="AE22" s="2"/>
    </row>
    <row r="23" spans="1:31" x14ac:dyDescent="0.3">
      <c r="B23" s="20"/>
      <c r="C23" s="8"/>
      <c r="D23" s="8"/>
      <c r="E23" s="8"/>
      <c r="F23" s="8"/>
      <c r="G23" s="8"/>
      <c r="I23" s="8"/>
      <c r="J23" s="8"/>
      <c r="L23" s="8"/>
      <c r="M23" s="8"/>
      <c r="O23" s="8"/>
      <c r="P23" s="8"/>
      <c r="R23" s="8"/>
      <c r="S23" s="8"/>
      <c r="U23" s="8"/>
      <c r="V23" s="8"/>
      <c r="X23" s="8"/>
      <c r="Y23" s="8"/>
      <c r="AA23" s="8"/>
      <c r="AB23" s="8"/>
      <c r="AD23" s="8"/>
      <c r="AE23" s="8"/>
    </row>
    <row r="24" spans="1:31" x14ac:dyDescent="0.3">
      <c r="C24" s="23" t="s">
        <v>20</v>
      </c>
      <c r="D24" s="23" t="s">
        <v>21</v>
      </c>
      <c r="F24" s="23" t="s">
        <v>20</v>
      </c>
      <c r="G24" s="23" t="s">
        <v>21</v>
      </c>
      <c r="I24" s="23" t="s">
        <v>20</v>
      </c>
      <c r="J24" s="23" t="s">
        <v>21</v>
      </c>
      <c r="L24" s="23" t="s">
        <v>20</v>
      </c>
      <c r="M24" s="23" t="s">
        <v>21</v>
      </c>
      <c r="O24" s="23" t="s">
        <v>20</v>
      </c>
      <c r="P24" s="23" t="s">
        <v>21</v>
      </c>
      <c r="R24" s="23" t="s">
        <v>20</v>
      </c>
      <c r="S24" s="23" t="s">
        <v>21</v>
      </c>
      <c r="U24" s="23" t="s">
        <v>20</v>
      </c>
      <c r="V24" s="23" t="s">
        <v>21</v>
      </c>
      <c r="X24" s="23" t="s">
        <v>20</v>
      </c>
      <c r="Y24" s="23" t="s">
        <v>21</v>
      </c>
      <c r="AA24" s="23" t="s">
        <v>20</v>
      </c>
      <c r="AB24" s="23" t="s">
        <v>21</v>
      </c>
      <c r="AD24" s="23" t="s">
        <v>20</v>
      </c>
      <c r="AE24" s="23" t="s">
        <v>21</v>
      </c>
    </row>
    <row r="25" spans="1:31" x14ac:dyDescent="0.3">
      <c r="B25" s="3">
        <v>41640</v>
      </c>
      <c r="C25" s="2">
        <v>-12</v>
      </c>
      <c r="D25" s="2">
        <v>8</v>
      </c>
      <c r="E25" s="2"/>
      <c r="F25" s="2">
        <v>-12</v>
      </c>
      <c r="G25" s="2">
        <v>8</v>
      </c>
      <c r="I25" s="2">
        <v>5</v>
      </c>
      <c r="J25" s="2">
        <v>8</v>
      </c>
      <c r="L25" s="2">
        <v>18</v>
      </c>
      <c r="M25" s="2">
        <v>8</v>
      </c>
      <c r="O25" s="2">
        <v>-8</v>
      </c>
      <c r="P25" s="2">
        <v>9</v>
      </c>
      <c r="R25" s="2">
        <v>36</v>
      </c>
      <c r="S25" s="2">
        <v>10</v>
      </c>
      <c r="U25" s="2">
        <v>57.2</v>
      </c>
      <c r="V25" s="2">
        <v>9</v>
      </c>
      <c r="X25" s="2">
        <v>4.2</v>
      </c>
      <c r="Y25" s="2">
        <v>8</v>
      </c>
      <c r="AA25" s="2">
        <v>18</v>
      </c>
      <c r="AB25" s="2">
        <v>9</v>
      </c>
      <c r="AD25" s="2">
        <v>18</v>
      </c>
      <c r="AE25" s="5">
        <v>9</v>
      </c>
    </row>
    <row r="26" spans="1:31" x14ac:dyDescent="0.3">
      <c r="B26" s="3">
        <v>41671</v>
      </c>
      <c r="C26" s="2">
        <v>10</v>
      </c>
      <c r="D26" s="2">
        <v>2</v>
      </c>
      <c r="E26" s="2"/>
      <c r="F26" s="2">
        <v>11</v>
      </c>
      <c r="G26" s="2">
        <v>2</v>
      </c>
      <c r="I26" s="2">
        <v>14</v>
      </c>
      <c r="J26" s="2">
        <v>2</v>
      </c>
      <c r="L26" s="2">
        <v>14</v>
      </c>
      <c r="M26" s="2">
        <v>2</v>
      </c>
      <c r="O26" s="2">
        <v>-13</v>
      </c>
      <c r="P26" s="2">
        <v>4</v>
      </c>
      <c r="R26" s="2">
        <v>-25</v>
      </c>
      <c r="S26" s="2">
        <v>7</v>
      </c>
      <c r="U26" s="2">
        <v>-3.1</v>
      </c>
      <c r="V26" s="2">
        <v>4</v>
      </c>
      <c r="W26" s="28"/>
      <c r="X26" s="2">
        <v>11.5</v>
      </c>
      <c r="Y26" s="2">
        <v>2</v>
      </c>
      <c r="AA26" s="2">
        <v>-12</v>
      </c>
      <c r="AB26" s="2">
        <v>4</v>
      </c>
      <c r="AD26" s="2">
        <v>-12</v>
      </c>
      <c r="AE26" s="5">
        <v>4</v>
      </c>
    </row>
    <row r="27" spans="1:31" x14ac:dyDescent="0.3">
      <c r="B27" s="3">
        <v>41699</v>
      </c>
      <c r="C27" s="2">
        <v>65</v>
      </c>
      <c r="D27" s="2">
        <v>5</v>
      </c>
      <c r="E27" s="2"/>
      <c r="F27" s="2">
        <v>65</v>
      </c>
      <c r="G27" s="2">
        <v>5</v>
      </c>
      <c r="I27" s="2">
        <v>46</v>
      </c>
      <c r="J27" s="2">
        <v>6</v>
      </c>
      <c r="L27" s="2">
        <v>49</v>
      </c>
      <c r="M27" s="2">
        <v>7</v>
      </c>
      <c r="O27" s="2">
        <v>71</v>
      </c>
      <c r="P27" s="2">
        <v>7</v>
      </c>
      <c r="R27" s="2">
        <v>96</v>
      </c>
      <c r="S27" s="2">
        <v>8</v>
      </c>
      <c r="U27" s="2">
        <v>75.099999999999994</v>
      </c>
      <c r="V27" s="2">
        <v>7</v>
      </c>
      <c r="W27" s="28"/>
      <c r="X27" s="2">
        <v>56.699999999999903</v>
      </c>
      <c r="Y27" s="2">
        <v>5</v>
      </c>
      <c r="AA27" s="2">
        <v>77</v>
      </c>
      <c r="AB27" s="2">
        <v>7</v>
      </c>
      <c r="AD27" s="2">
        <v>77</v>
      </c>
      <c r="AE27" s="5">
        <v>7</v>
      </c>
    </row>
    <row r="28" spans="1:31" x14ac:dyDescent="0.3">
      <c r="B28" s="3">
        <v>41730</v>
      </c>
      <c r="C28" s="2">
        <v>12</v>
      </c>
      <c r="D28" s="2">
        <v>2</v>
      </c>
      <c r="E28" s="2"/>
      <c r="F28" s="2">
        <v>11</v>
      </c>
      <c r="G28" s="2">
        <v>2</v>
      </c>
      <c r="I28" s="2">
        <v>13</v>
      </c>
      <c r="J28" s="2">
        <v>2</v>
      </c>
      <c r="L28" s="2">
        <v>13</v>
      </c>
      <c r="M28" s="2">
        <v>2</v>
      </c>
      <c r="O28" s="2">
        <v>13</v>
      </c>
      <c r="P28" s="2">
        <v>2</v>
      </c>
      <c r="R28" s="2">
        <v>26</v>
      </c>
      <c r="S28" s="2">
        <v>8</v>
      </c>
      <c r="U28" s="2">
        <v>-9.5</v>
      </c>
      <c r="V28" s="2">
        <v>4</v>
      </c>
      <c r="W28" s="28"/>
      <c r="X28" s="2">
        <v>11.3</v>
      </c>
      <c r="Y28" s="2">
        <v>2</v>
      </c>
      <c r="AA28" s="2">
        <v>0</v>
      </c>
      <c r="AB28" s="2">
        <v>4</v>
      </c>
      <c r="AD28" s="2">
        <v>0</v>
      </c>
      <c r="AE28" s="5">
        <v>4</v>
      </c>
    </row>
    <row r="29" spans="1:31" x14ac:dyDescent="0.3">
      <c r="B29" s="3">
        <v>41760</v>
      </c>
      <c r="C29" s="2">
        <v>-10</v>
      </c>
      <c r="D29" s="2">
        <v>5</v>
      </c>
      <c r="E29" s="2"/>
      <c r="F29" s="2">
        <v>-9</v>
      </c>
      <c r="G29" s="2">
        <v>5</v>
      </c>
      <c r="I29" s="2">
        <v>-12</v>
      </c>
      <c r="J29" s="2">
        <v>6</v>
      </c>
      <c r="L29" s="2">
        <v>-9</v>
      </c>
      <c r="M29" s="2">
        <v>6</v>
      </c>
      <c r="O29" s="2">
        <v>3</v>
      </c>
      <c r="P29" s="2">
        <v>7</v>
      </c>
      <c r="R29" s="2">
        <v>-15</v>
      </c>
      <c r="S29" s="2">
        <v>9</v>
      </c>
      <c r="U29" s="2">
        <v>3.8</v>
      </c>
      <c r="V29" s="2">
        <v>7</v>
      </c>
      <c r="W29" s="28"/>
      <c r="X29" s="2">
        <v>-6.6613381477509304E-16</v>
      </c>
      <c r="Y29" s="2">
        <v>5</v>
      </c>
      <c r="AA29" s="2">
        <v>6</v>
      </c>
      <c r="AB29" s="2">
        <v>7</v>
      </c>
      <c r="AD29" s="2">
        <v>6</v>
      </c>
      <c r="AE29" s="5">
        <v>7</v>
      </c>
    </row>
    <row r="30" spans="1:31" x14ac:dyDescent="0.3">
      <c r="B30" s="3">
        <v>41791</v>
      </c>
      <c r="C30" s="2">
        <v>-8</v>
      </c>
      <c r="D30" s="2">
        <v>4</v>
      </c>
      <c r="E30" s="2"/>
      <c r="F30" s="2">
        <v>-8</v>
      </c>
      <c r="G30" s="2">
        <v>4</v>
      </c>
      <c r="I30" s="2">
        <v>9</v>
      </c>
      <c r="J30" s="2">
        <v>5</v>
      </c>
      <c r="L30" s="2">
        <v>10</v>
      </c>
      <c r="M30" s="2">
        <v>5</v>
      </c>
      <c r="O30" s="2">
        <v>10</v>
      </c>
      <c r="P30" s="2">
        <v>5</v>
      </c>
      <c r="R30" s="2">
        <v>-38</v>
      </c>
      <c r="S30" s="2">
        <v>7</v>
      </c>
      <c r="U30" s="2">
        <v>7.8999999999999897</v>
      </c>
      <c r="V30" s="2">
        <v>5</v>
      </c>
      <c r="W30" s="28"/>
      <c r="X30" s="2">
        <v>-1.6</v>
      </c>
      <c r="Y30" s="2">
        <v>4</v>
      </c>
      <c r="AA30" s="2">
        <v>10</v>
      </c>
      <c r="AB30" s="2">
        <v>5</v>
      </c>
      <c r="AD30" s="2">
        <v>10</v>
      </c>
      <c r="AE30" s="5">
        <v>5</v>
      </c>
    </row>
    <row r="31" spans="1:31" x14ac:dyDescent="0.3">
      <c r="B31" s="3">
        <v>41821</v>
      </c>
      <c r="C31" s="2">
        <v>-1</v>
      </c>
      <c r="D31" s="2">
        <v>3</v>
      </c>
      <c r="E31" s="2"/>
      <c r="F31" s="2">
        <v>3</v>
      </c>
      <c r="G31" s="2">
        <v>2</v>
      </c>
      <c r="I31" s="2">
        <v>4</v>
      </c>
      <c r="J31" s="2">
        <v>3</v>
      </c>
      <c r="L31" s="2">
        <v>21</v>
      </c>
      <c r="M31" s="2">
        <v>4</v>
      </c>
      <c r="O31" s="2">
        <v>26</v>
      </c>
      <c r="P31" s="2">
        <v>5</v>
      </c>
      <c r="R31" s="2">
        <v>46</v>
      </c>
      <c r="S31" s="2">
        <v>11</v>
      </c>
      <c r="U31" s="2">
        <v>-0.999999999999997</v>
      </c>
      <c r="V31" s="2">
        <v>6</v>
      </c>
      <c r="W31" s="28"/>
      <c r="X31" s="2">
        <v>0.1</v>
      </c>
      <c r="Y31" s="2">
        <v>2</v>
      </c>
      <c r="AA31" s="2">
        <v>21</v>
      </c>
      <c r="AB31" s="2">
        <v>6</v>
      </c>
      <c r="AD31" s="2">
        <v>21</v>
      </c>
      <c r="AE31" s="5">
        <v>6</v>
      </c>
    </row>
    <row r="32" spans="1:31" x14ac:dyDescent="0.3">
      <c r="B32" s="3">
        <v>41852</v>
      </c>
      <c r="C32" s="2">
        <v>32</v>
      </c>
      <c r="D32" s="2">
        <v>5</v>
      </c>
      <c r="E32" s="2"/>
      <c r="F32" s="2">
        <v>41</v>
      </c>
      <c r="G32" s="2">
        <v>4</v>
      </c>
      <c r="I32" s="2">
        <v>47</v>
      </c>
      <c r="J32" s="2">
        <v>5</v>
      </c>
      <c r="L32" s="2">
        <v>50</v>
      </c>
      <c r="M32" s="2">
        <v>5</v>
      </c>
      <c r="O32" s="2">
        <v>50</v>
      </c>
      <c r="P32" s="2">
        <v>5</v>
      </c>
      <c r="R32" s="2">
        <v>24</v>
      </c>
      <c r="S32" s="2">
        <v>9</v>
      </c>
      <c r="U32" s="2">
        <v>37.499999999999901</v>
      </c>
      <c r="V32" s="2">
        <v>6</v>
      </c>
      <c r="W32" s="28"/>
      <c r="X32" s="2">
        <v>36.799999999999997</v>
      </c>
      <c r="Y32" s="2">
        <v>4</v>
      </c>
      <c r="AA32" s="2">
        <v>43</v>
      </c>
      <c r="AB32" s="2">
        <v>6</v>
      </c>
      <c r="AD32" s="2">
        <v>43</v>
      </c>
      <c r="AE32" s="5">
        <v>6</v>
      </c>
    </row>
    <row r="33" spans="2:31" x14ac:dyDescent="0.3">
      <c r="B33" s="3">
        <v>41883</v>
      </c>
      <c r="C33" s="2">
        <v>-4</v>
      </c>
      <c r="D33" s="2">
        <v>5</v>
      </c>
      <c r="E33" s="2"/>
      <c r="F33" s="2">
        <v>-4</v>
      </c>
      <c r="G33" s="2">
        <v>5</v>
      </c>
      <c r="I33" s="2">
        <v>-4</v>
      </c>
      <c r="J33" s="2">
        <v>5</v>
      </c>
      <c r="L33" s="2">
        <v>1</v>
      </c>
      <c r="M33" s="2">
        <v>5</v>
      </c>
      <c r="O33" s="2">
        <v>1</v>
      </c>
      <c r="P33" s="2">
        <v>5</v>
      </c>
      <c r="R33" s="2">
        <v>-10</v>
      </c>
      <c r="S33" s="2">
        <v>6</v>
      </c>
      <c r="U33" s="2">
        <v>-3</v>
      </c>
      <c r="V33" s="2">
        <v>5</v>
      </c>
      <c r="W33" s="28"/>
      <c r="X33" s="2">
        <v>-3.5</v>
      </c>
      <c r="Y33" s="2">
        <v>5</v>
      </c>
      <c r="AA33" s="2">
        <v>1</v>
      </c>
      <c r="AB33" s="2">
        <v>5</v>
      </c>
      <c r="AD33" s="2">
        <v>1</v>
      </c>
      <c r="AE33" s="5">
        <v>5</v>
      </c>
    </row>
    <row r="34" spans="2:31" x14ac:dyDescent="0.3">
      <c r="B34" s="3">
        <v>41913</v>
      </c>
      <c r="C34" s="2">
        <v>5</v>
      </c>
      <c r="D34" s="2">
        <v>2</v>
      </c>
      <c r="E34" s="2"/>
      <c r="F34" s="2">
        <v>6</v>
      </c>
      <c r="G34" s="2">
        <v>2</v>
      </c>
      <c r="I34" s="2">
        <v>12</v>
      </c>
      <c r="J34" s="2">
        <v>4</v>
      </c>
      <c r="L34" s="2">
        <v>8</v>
      </c>
      <c r="M34" s="2">
        <v>5</v>
      </c>
      <c r="O34" s="2">
        <v>8</v>
      </c>
      <c r="P34" s="2">
        <v>5</v>
      </c>
      <c r="R34" s="2">
        <v>-9</v>
      </c>
      <c r="S34" s="2">
        <v>8</v>
      </c>
      <c r="U34" s="2">
        <v>0.40000000000000102</v>
      </c>
      <c r="V34" s="2">
        <v>5</v>
      </c>
      <c r="W34" s="28"/>
      <c r="X34" s="2">
        <v>0.8</v>
      </c>
      <c r="Y34" s="2">
        <v>2</v>
      </c>
      <c r="AA34" s="2">
        <v>13</v>
      </c>
      <c r="AB34" s="2">
        <v>5</v>
      </c>
      <c r="AD34" s="2">
        <v>13</v>
      </c>
      <c r="AE34" s="5">
        <v>5</v>
      </c>
    </row>
    <row r="35" spans="2:31" x14ac:dyDescent="0.3">
      <c r="B35" s="3">
        <v>41944</v>
      </c>
      <c r="C35" s="2">
        <v>-17</v>
      </c>
      <c r="D35" s="2">
        <v>8</v>
      </c>
      <c r="E35" s="2"/>
      <c r="F35" s="2">
        <v>-17</v>
      </c>
      <c r="G35" s="2">
        <v>8</v>
      </c>
      <c r="I35" s="2">
        <v>-2</v>
      </c>
      <c r="J35" s="2">
        <v>8</v>
      </c>
      <c r="L35" s="2">
        <v>-15</v>
      </c>
      <c r="M35" s="2">
        <v>9</v>
      </c>
      <c r="O35" s="2">
        <v>-9</v>
      </c>
      <c r="P35" s="2">
        <v>9</v>
      </c>
      <c r="R35" s="2">
        <v>-34</v>
      </c>
      <c r="S35" s="2">
        <v>11</v>
      </c>
      <c r="U35" s="2">
        <v>-20.099999999999898</v>
      </c>
      <c r="V35" s="2">
        <v>9</v>
      </c>
      <c r="W35" s="28"/>
      <c r="X35" s="2">
        <v>-21.8</v>
      </c>
      <c r="Y35" s="2">
        <v>8</v>
      </c>
      <c r="AA35" s="2">
        <v>-9</v>
      </c>
      <c r="AB35" s="2">
        <v>9</v>
      </c>
      <c r="AD35" s="2">
        <v>-9</v>
      </c>
      <c r="AE35" s="5">
        <v>9</v>
      </c>
    </row>
    <row r="36" spans="2:31" x14ac:dyDescent="0.3">
      <c r="B36" s="3">
        <v>41974</v>
      </c>
      <c r="C36" s="2">
        <v>49</v>
      </c>
      <c r="D36" s="2">
        <v>5</v>
      </c>
      <c r="E36" s="2"/>
      <c r="F36" s="2">
        <v>47</v>
      </c>
      <c r="G36" s="2">
        <v>5</v>
      </c>
      <c r="I36" s="2">
        <v>-3</v>
      </c>
      <c r="J36" s="2">
        <v>7</v>
      </c>
      <c r="L36" s="2">
        <v>99</v>
      </c>
      <c r="M36" s="2">
        <v>8</v>
      </c>
      <c r="O36" s="2">
        <v>127</v>
      </c>
      <c r="P36" s="2">
        <v>8</v>
      </c>
      <c r="R36" s="2">
        <v>86</v>
      </c>
      <c r="S36" s="2">
        <v>10</v>
      </c>
      <c r="U36" s="2">
        <v>138.5</v>
      </c>
      <c r="V36" s="2">
        <v>8</v>
      </c>
      <c r="W36" s="28"/>
      <c r="X36" s="2">
        <v>37.999999999999901</v>
      </c>
      <c r="Y36" s="2">
        <v>5</v>
      </c>
      <c r="AA36" s="2">
        <v>129</v>
      </c>
      <c r="AB36" s="2">
        <v>8</v>
      </c>
      <c r="AD36" s="2">
        <v>129</v>
      </c>
      <c r="AE36" s="5">
        <v>8</v>
      </c>
    </row>
    <row r="37" spans="2:31" x14ac:dyDescent="0.3">
      <c r="B37" s="13">
        <v>42005</v>
      </c>
      <c r="C37" s="14">
        <v>29</v>
      </c>
      <c r="D37" s="14">
        <v>5</v>
      </c>
      <c r="E37" s="14"/>
      <c r="F37" s="14">
        <v>29</v>
      </c>
      <c r="G37" s="14">
        <v>5</v>
      </c>
      <c r="I37" s="14">
        <v>-10</v>
      </c>
      <c r="J37" s="14">
        <v>7</v>
      </c>
      <c r="L37" s="14">
        <v>-24</v>
      </c>
      <c r="M37" s="14">
        <v>9</v>
      </c>
      <c r="O37" s="14">
        <v>-12</v>
      </c>
      <c r="P37" s="14">
        <v>9</v>
      </c>
      <c r="R37" s="14">
        <v>-27</v>
      </c>
      <c r="S37" s="14">
        <v>11</v>
      </c>
      <c r="U37" s="14">
        <v>2</v>
      </c>
      <c r="V37" s="14">
        <v>9</v>
      </c>
      <c r="W37" s="28"/>
      <c r="X37" s="14">
        <v>4.7</v>
      </c>
      <c r="Y37" s="14">
        <v>5</v>
      </c>
      <c r="AA37" s="14">
        <v>-4</v>
      </c>
      <c r="AB37" s="14">
        <v>9</v>
      </c>
      <c r="AD37" s="14">
        <v>-4</v>
      </c>
      <c r="AE37" s="46">
        <v>9</v>
      </c>
    </row>
    <row r="38" spans="2:31" x14ac:dyDescent="0.3">
      <c r="B38" s="3">
        <v>42036</v>
      </c>
      <c r="C38" s="2">
        <v>40</v>
      </c>
      <c r="D38" s="2">
        <v>3</v>
      </c>
      <c r="E38" s="2"/>
      <c r="F38" s="2">
        <v>45</v>
      </c>
      <c r="G38" s="2">
        <v>3</v>
      </c>
      <c r="I38" s="2">
        <v>52</v>
      </c>
      <c r="J38" s="2">
        <v>4</v>
      </c>
      <c r="L38" s="2">
        <v>83</v>
      </c>
      <c r="M38" s="2">
        <v>5</v>
      </c>
      <c r="O38" s="2">
        <v>120</v>
      </c>
      <c r="P38" s="2">
        <v>5</v>
      </c>
      <c r="R38" s="2">
        <v>145</v>
      </c>
      <c r="S38" s="2">
        <v>6</v>
      </c>
      <c r="U38" s="2">
        <v>101.5</v>
      </c>
      <c r="V38" s="2">
        <v>5</v>
      </c>
      <c r="W38" s="28"/>
      <c r="X38" s="2">
        <v>29.7</v>
      </c>
      <c r="Y38" s="2">
        <v>3</v>
      </c>
      <c r="AA38" s="2">
        <v>136</v>
      </c>
      <c r="AB38" s="2">
        <v>5</v>
      </c>
      <c r="AD38" s="2">
        <v>136</v>
      </c>
      <c r="AE38" s="5">
        <v>5</v>
      </c>
    </row>
    <row r="39" spans="2:31" x14ac:dyDescent="0.3">
      <c r="B39" s="3">
        <v>42064</v>
      </c>
      <c r="C39" s="2">
        <v>16</v>
      </c>
      <c r="D39" s="2">
        <v>5</v>
      </c>
      <c r="E39" s="2"/>
      <c r="F39" s="2">
        <v>15</v>
      </c>
      <c r="G39" s="2">
        <v>4</v>
      </c>
      <c r="I39" s="2">
        <v>16</v>
      </c>
      <c r="J39" s="2">
        <v>4</v>
      </c>
      <c r="L39" s="2">
        <v>22</v>
      </c>
      <c r="M39" s="2">
        <v>4</v>
      </c>
      <c r="O39" s="2">
        <v>11</v>
      </c>
      <c r="P39" s="2">
        <v>7</v>
      </c>
      <c r="R39" s="2">
        <v>75</v>
      </c>
      <c r="S39" s="2">
        <v>8</v>
      </c>
      <c r="U39" s="2">
        <v>58.8</v>
      </c>
      <c r="V39" s="2">
        <v>7</v>
      </c>
      <c r="W39" s="28"/>
      <c r="X39" s="2">
        <v>19.2</v>
      </c>
      <c r="Y39" s="2">
        <v>4</v>
      </c>
      <c r="AA39" s="2">
        <v>46</v>
      </c>
      <c r="AB39" s="2">
        <v>7</v>
      </c>
      <c r="AD39" s="2">
        <v>46</v>
      </c>
      <c r="AE39" s="5">
        <v>7</v>
      </c>
    </row>
    <row r="40" spans="2:31" x14ac:dyDescent="0.3">
      <c r="B40" s="3">
        <v>42095</v>
      </c>
      <c r="C40" s="2">
        <v>7</v>
      </c>
      <c r="D40" s="2">
        <v>7</v>
      </c>
      <c r="E40" s="2"/>
      <c r="F40" s="2">
        <v>7</v>
      </c>
      <c r="G40" s="2">
        <v>7</v>
      </c>
      <c r="I40" s="2">
        <v>29</v>
      </c>
      <c r="J40" s="2">
        <v>7</v>
      </c>
      <c r="L40" s="2">
        <v>52</v>
      </c>
      <c r="M40" s="2">
        <v>7</v>
      </c>
      <c r="O40" s="2">
        <v>52</v>
      </c>
      <c r="P40" s="2">
        <v>7</v>
      </c>
      <c r="R40" s="2">
        <v>31</v>
      </c>
      <c r="S40" s="2">
        <v>10</v>
      </c>
      <c r="U40" s="2">
        <v>43.8</v>
      </c>
      <c r="V40" s="2">
        <v>7</v>
      </c>
      <c r="W40" s="28"/>
      <c r="X40" s="2">
        <v>-2.0999999999999899</v>
      </c>
      <c r="Y40" s="2">
        <v>7</v>
      </c>
      <c r="AA40" s="2">
        <v>54</v>
      </c>
      <c r="AB40" s="2">
        <v>7</v>
      </c>
      <c r="AD40" s="2">
        <v>54</v>
      </c>
      <c r="AE40" s="5">
        <v>7</v>
      </c>
    </row>
    <row r="41" spans="2:31" x14ac:dyDescent="0.3">
      <c r="B41" s="3">
        <v>42125</v>
      </c>
      <c r="C41" s="2">
        <v>56</v>
      </c>
      <c r="D41" s="2">
        <v>2</v>
      </c>
      <c r="E41" s="2"/>
      <c r="F41" s="2">
        <v>54</v>
      </c>
      <c r="G41" s="2">
        <v>2</v>
      </c>
      <c r="I41" s="2">
        <v>32</v>
      </c>
      <c r="J41" s="2">
        <v>3</v>
      </c>
      <c r="L41" s="2">
        <v>32</v>
      </c>
      <c r="M41" s="2">
        <v>3</v>
      </c>
      <c r="O41" s="2">
        <v>50</v>
      </c>
      <c r="P41" s="2">
        <v>4</v>
      </c>
      <c r="R41" s="2">
        <v>142</v>
      </c>
      <c r="S41" s="2">
        <v>7</v>
      </c>
      <c r="U41" s="2">
        <v>70.599999999999994</v>
      </c>
      <c r="V41" s="2">
        <v>4</v>
      </c>
      <c r="W41" s="28"/>
      <c r="X41" s="2">
        <v>24.2</v>
      </c>
      <c r="Y41" s="2">
        <v>2</v>
      </c>
      <c r="AA41" s="2">
        <v>50</v>
      </c>
      <c r="AB41" s="2">
        <v>4</v>
      </c>
      <c r="AD41" s="2">
        <v>50</v>
      </c>
      <c r="AE41" s="5">
        <v>4</v>
      </c>
    </row>
    <row r="42" spans="2:31" x14ac:dyDescent="0.3">
      <c r="B42" s="3">
        <v>42156</v>
      </c>
      <c r="C42" s="2">
        <v>-8</v>
      </c>
      <c r="D42" s="2">
        <v>4</v>
      </c>
      <c r="E42" s="2"/>
      <c r="F42" s="2">
        <v>-10</v>
      </c>
      <c r="G42" s="2">
        <v>4</v>
      </c>
      <c r="I42" s="2">
        <v>28</v>
      </c>
      <c r="J42" s="2">
        <v>5</v>
      </c>
      <c r="L42" s="2">
        <v>2</v>
      </c>
      <c r="M42" s="2">
        <v>6</v>
      </c>
      <c r="O42" s="2">
        <v>2</v>
      </c>
      <c r="P42" s="2">
        <v>7</v>
      </c>
      <c r="R42" s="2">
        <v>86</v>
      </c>
      <c r="S42" s="2">
        <v>11</v>
      </c>
      <c r="U42" s="2">
        <v>27.1</v>
      </c>
      <c r="V42" s="2">
        <v>8</v>
      </c>
      <c r="W42" s="28"/>
      <c r="X42" s="2">
        <v>4.8999999999999897</v>
      </c>
      <c r="Y42" s="2">
        <v>4</v>
      </c>
      <c r="AA42" s="2">
        <v>37</v>
      </c>
      <c r="AB42" s="2">
        <v>8</v>
      </c>
      <c r="AD42" s="2">
        <v>37</v>
      </c>
      <c r="AE42" s="5">
        <v>8</v>
      </c>
    </row>
    <row r="43" spans="2:31" x14ac:dyDescent="0.3">
      <c r="B43" s="3">
        <v>42186</v>
      </c>
      <c r="C43" s="2">
        <v>20</v>
      </c>
      <c r="D43" s="2">
        <v>5</v>
      </c>
      <c r="E43" s="2"/>
      <c r="F43" s="2">
        <v>19</v>
      </c>
      <c r="G43" s="2">
        <v>5</v>
      </c>
      <c r="I43" s="2">
        <v>42</v>
      </c>
      <c r="J43" s="2">
        <v>5</v>
      </c>
      <c r="L43" s="2">
        <v>56</v>
      </c>
      <c r="M43" s="2">
        <v>5</v>
      </c>
      <c r="O43" s="2">
        <v>29</v>
      </c>
      <c r="P43" s="2">
        <v>6</v>
      </c>
      <c r="R43" s="2">
        <v>-10</v>
      </c>
      <c r="S43" s="2">
        <v>9</v>
      </c>
      <c r="U43" s="2">
        <v>31.3</v>
      </c>
      <c r="V43" s="2">
        <v>6</v>
      </c>
      <c r="W43" s="28"/>
      <c r="X43" s="2">
        <v>19.8</v>
      </c>
      <c r="Y43" s="2">
        <v>5</v>
      </c>
      <c r="AA43" s="2">
        <v>29</v>
      </c>
      <c r="AB43" s="2">
        <v>6</v>
      </c>
      <c r="AD43" s="2">
        <v>29</v>
      </c>
      <c r="AE43" s="5">
        <v>6</v>
      </c>
    </row>
    <row r="44" spans="2:31" x14ac:dyDescent="0.3">
      <c r="B44" s="3">
        <v>42217</v>
      </c>
      <c r="C44" s="2">
        <v>21</v>
      </c>
      <c r="D44" s="2">
        <v>3</v>
      </c>
      <c r="E44" s="2"/>
      <c r="F44" s="2">
        <v>19</v>
      </c>
      <c r="G44" s="2">
        <v>3</v>
      </c>
      <c r="I44" s="2">
        <v>29</v>
      </c>
      <c r="J44" s="2">
        <v>3</v>
      </c>
      <c r="L44" s="2">
        <v>33</v>
      </c>
      <c r="M44" s="2">
        <v>3</v>
      </c>
      <c r="O44" s="2">
        <v>36</v>
      </c>
      <c r="P44" s="2">
        <v>3</v>
      </c>
      <c r="R44" s="2">
        <v>-33</v>
      </c>
      <c r="S44" s="2">
        <v>7</v>
      </c>
      <c r="U44" s="2">
        <v>8.6999999999999993</v>
      </c>
      <c r="V44" s="2">
        <v>4</v>
      </c>
      <c r="W44" s="28"/>
      <c r="X44" s="2">
        <v>8.1</v>
      </c>
      <c r="Y44" s="2">
        <v>3</v>
      </c>
      <c r="AA44" s="2">
        <v>15</v>
      </c>
      <c r="AB44" s="2">
        <v>4</v>
      </c>
      <c r="AD44" s="2">
        <v>15</v>
      </c>
      <c r="AE44" s="5">
        <v>4</v>
      </c>
    </row>
    <row r="45" spans="2:31" x14ac:dyDescent="0.3">
      <c r="B45" s="3">
        <v>42248</v>
      </c>
      <c r="C45" s="2">
        <v>21</v>
      </c>
      <c r="D45" s="2">
        <v>3</v>
      </c>
      <c r="E45" s="2"/>
      <c r="F45" s="2">
        <v>20</v>
      </c>
      <c r="G45" s="2">
        <v>3</v>
      </c>
      <c r="I45" s="2">
        <v>20</v>
      </c>
      <c r="J45" s="2">
        <v>3</v>
      </c>
      <c r="L45" s="2">
        <v>20</v>
      </c>
      <c r="M45" s="2">
        <v>3</v>
      </c>
      <c r="O45" s="2">
        <v>20</v>
      </c>
      <c r="P45" s="2">
        <v>3</v>
      </c>
      <c r="R45" s="2">
        <v>-8</v>
      </c>
      <c r="S45" s="2">
        <v>6</v>
      </c>
      <c r="U45" s="2">
        <v>15.5</v>
      </c>
      <c r="V45" s="2">
        <v>4</v>
      </c>
      <c r="W45" s="28"/>
      <c r="X45" s="2">
        <v>19.3</v>
      </c>
      <c r="Y45" s="2">
        <v>3</v>
      </c>
      <c r="AA45" s="2">
        <v>0</v>
      </c>
      <c r="AB45" s="2">
        <v>4</v>
      </c>
      <c r="AD45" s="2">
        <v>0</v>
      </c>
      <c r="AE45" s="5">
        <v>4</v>
      </c>
    </row>
    <row r="46" spans="2:31" x14ac:dyDescent="0.3">
      <c r="B46" s="3">
        <v>42278</v>
      </c>
      <c r="C46" s="2">
        <v>18</v>
      </c>
      <c r="D46" s="2">
        <v>5</v>
      </c>
      <c r="E46" s="2"/>
      <c r="F46" s="2">
        <v>17</v>
      </c>
      <c r="G46" s="2">
        <v>5</v>
      </c>
      <c r="I46" s="2">
        <v>35</v>
      </c>
      <c r="J46" s="2">
        <v>5</v>
      </c>
      <c r="L46" s="2">
        <v>6</v>
      </c>
      <c r="M46" s="2">
        <v>7</v>
      </c>
      <c r="O46" s="2">
        <v>14</v>
      </c>
      <c r="P46" s="2">
        <v>7</v>
      </c>
      <c r="R46" s="2">
        <v>-15</v>
      </c>
      <c r="S46" s="2">
        <v>9</v>
      </c>
      <c r="U46" s="2">
        <v>-11.9</v>
      </c>
      <c r="V46" s="2">
        <v>7</v>
      </c>
      <c r="W46" s="28"/>
      <c r="X46" s="2">
        <v>-6.9999999999999902</v>
      </c>
      <c r="Y46" s="2">
        <v>5</v>
      </c>
      <c r="AA46" s="2">
        <v>17</v>
      </c>
      <c r="AB46" s="2">
        <v>7</v>
      </c>
      <c r="AD46" s="2">
        <v>17</v>
      </c>
      <c r="AE46" s="5">
        <v>7</v>
      </c>
    </row>
    <row r="47" spans="2:31" x14ac:dyDescent="0.3">
      <c r="B47" s="3">
        <v>42309</v>
      </c>
      <c r="C47" s="2">
        <v>-6</v>
      </c>
      <c r="D47" s="2">
        <v>5</v>
      </c>
      <c r="E47" s="2"/>
      <c r="F47" s="2">
        <v>-7</v>
      </c>
      <c r="G47" s="2">
        <v>5</v>
      </c>
      <c r="I47" s="2">
        <v>37</v>
      </c>
      <c r="J47" s="2">
        <v>5</v>
      </c>
      <c r="L47" s="2">
        <v>47</v>
      </c>
      <c r="M47" s="2">
        <v>6</v>
      </c>
      <c r="O47" s="2">
        <v>18</v>
      </c>
      <c r="P47" s="2">
        <v>8</v>
      </c>
      <c r="R47" s="2">
        <v>41</v>
      </c>
      <c r="S47" s="2">
        <v>12</v>
      </c>
      <c r="U47" s="2">
        <v>6.1</v>
      </c>
      <c r="V47" s="2">
        <v>8</v>
      </c>
      <c r="W47" s="28"/>
      <c r="X47" s="2">
        <v>-34.200000000000003</v>
      </c>
      <c r="Y47" s="2">
        <v>5</v>
      </c>
      <c r="AA47" s="2">
        <v>26</v>
      </c>
      <c r="AB47" s="2">
        <v>8</v>
      </c>
      <c r="AD47" s="2">
        <v>26</v>
      </c>
      <c r="AE47" s="5">
        <v>8</v>
      </c>
    </row>
    <row r="48" spans="2:31" x14ac:dyDescent="0.3">
      <c r="B48" s="3">
        <v>42339</v>
      </c>
      <c r="C48" s="2">
        <v>3</v>
      </c>
      <c r="D48" s="2">
        <v>1</v>
      </c>
      <c r="E48" s="2"/>
      <c r="F48" s="2">
        <v>3</v>
      </c>
      <c r="G48" s="2">
        <v>1</v>
      </c>
      <c r="I48" s="2">
        <v>3</v>
      </c>
      <c r="J48" s="2">
        <v>1</v>
      </c>
      <c r="L48" s="2">
        <v>3</v>
      </c>
      <c r="M48" s="2">
        <v>1</v>
      </c>
      <c r="O48" s="2">
        <v>3</v>
      </c>
      <c r="P48" s="2">
        <v>1</v>
      </c>
      <c r="R48" s="2">
        <v>5</v>
      </c>
      <c r="S48" s="2">
        <v>4</v>
      </c>
      <c r="U48" s="2">
        <v>-0.59999999999999898</v>
      </c>
      <c r="V48" s="2">
        <v>1</v>
      </c>
      <c r="W48" s="28"/>
      <c r="X48" s="2">
        <v>2.8</v>
      </c>
      <c r="Y48" s="2">
        <v>1</v>
      </c>
      <c r="AA48" s="2">
        <v>3</v>
      </c>
      <c r="AB48" s="2">
        <v>1</v>
      </c>
      <c r="AD48" s="2">
        <v>3</v>
      </c>
      <c r="AE48" s="5">
        <v>1</v>
      </c>
    </row>
    <row r="49" spans="2:35" x14ac:dyDescent="0.3">
      <c r="B49" s="13">
        <v>42370</v>
      </c>
      <c r="C49" s="14">
        <v>33</v>
      </c>
      <c r="D49" s="14">
        <v>6</v>
      </c>
      <c r="E49" s="14"/>
      <c r="F49" s="14">
        <v>32</v>
      </c>
      <c r="G49" s="14">
        <v>6</v>
      </c>
      <c r="I49" s="14">
        <v>35</v>
      </c>
      <c r="J49" s="14">
        <v>7</v>
      </c>
      <c r="L49" s="14">
        <v>35</v>
      </c>
      <c r="M49" s="14">
        <v>7</v>
      </c>
      <c r="O49" s="14">
        <v>39</v>
      </c>
      <c r="P49" s="14">
        <v>7</v>
      </c>
      <c r="R49" s="14">
        <v>40</v>
      </c>
      <c r="S49" s="14">
        <v>8</v>
      </c>
      <c r="U49" s="14">
        <v>34.700000000000003</v>
      </c>
      <c r="V49" s="14">
        <v>7</v>
      </c>
      <c r="W49" s="28"/>
      <c r="X49" s="14">
        <v>26.7</v>
      </c>
      <c r="Y49" s="14">
        <v>6</v>
      </c>
      <c r="AA49" s="14">
        <v>39</v>
      </c>
      <c r="AB49" s="14">
        <v>7</v>
      </c>
      <c r="AD49" s="14">
        <v>39</v>
      </c>
      <c r="AE49" s="46">
        <v>7</v>
      </c>
    </row>
    <row r="50" spans="2:35" x14ac:dyDescent="0.3">
      <c r="B50" s="15">
        <v>42401</v>
      </c>
      <c r="C50" s="16">
        <v>5</v>
      </c>
      <c r="D50" s="16">
        <v>2</v>
      </c>
      <c r="E50" s="16"/>
      <c r="F50" s="16">
        <v>4</v>
      </c>
      <c r="G50" s="16">
        <v>2</v>
      </c>
      <c r="I50" s="16">
        <v>4</v>
      </c>
      <c r="J50" s="16">
        <v>2</v>
      </c>
      <c r="L50" s="16">
        <v>30</v>
      </c>
      <c r="M50" s="16">
        <v>2</v>
      </c>
      <c r="O50" s="16">
        <v>24</v>
      </c>
      <c r="P50" s="16">
        <v>3</v>
      </c>
      <c r="R50" s="16">
        <v>40</v>
      </c>
      <c r="S50" s="16">
        <v>5</v>
      </c>
      <c r="U50" s="16">
        <v>-43</v>
      </c>
      <c r="V50" s="16">
        <v>4</v>
      </c>
      <c r="W50" s="28"/>
      <c r="X50" s="16">
        <v>-5.3</v>
      </c>
      <c r="Y50" s="16">
        <v>2</v>
      </c>
      <c r="AA50" s="16">
        <v>-3</v>
      </c>
      <c r="AB50" s="16">
        <v>4</v>
      </c>
      <c r="AD50" s="16">
        <v>-3</v>
      </c>
      <c r="AE50" s="47">
        <v>4</v>
      </c>
    </row>
    <row r="51" spans="2:35" x14ac:dyDescent="0.3">
      <c r="B51" s="15">
        <v>42430</v>
      </c>
      <c r="C51" s="16">
        <v>-6</v>
      </c>
      <c r="D51" s="16">
        <v>7</v>
      </c>
      <c r="E51" s="16"/>
      <c r="F51" s="16">
        <v>-5</v>
      </c>
      <c r="G51" s="16">
        <v>7</v>
      </c>
      <c r="I51" s="16">
        <v>14</v>
      </c>
      <c r="J51" s="16">
        <v>7</v>
      </c>
      <c r="L51" s="16">
        <v>19</v>
      </c>
      <c r="M51" s="16">
        <v>7</v>
      </c>
      <c r="O51" s="16">
        <v>23</v>
      </c>
      <c r="P51" s="16">
        <v>8</v>
      </c>
      <c r="R51" s="16">
        <v>8</v>
      </c>
      <c r="S51" s="16">
        <v>9</v>
      </c>
      <c r="U51" s="16">
        <v>10.199999999999999</v>
      </c>
      <c r="V51" s="16">
        <v>8</v>
      </c>
      <c r="W51" s="28"/>
      <c r="X51" s="16">
        <v>-2</v>
      </c>
      <c r="Y51" s="16">
        <v>7</v>
      </c>
      <c r="AA51" s="16">
        <v>27</v>
      </c>
      <c r="AB51" s="16">
        <v>8</v>
      </c>
      <c r="AD51" s="16">
        <v>27</v>
      </c>
      <c r="AE51" s="47">
        <v>8</v>
      </c>
    </row>
    <row r="52" spans="2:35" x14ac:dyDescent="0.3">
      <c r="B52" s="15">
        <v>42461</v>
      </c>
      <c r="C52" s="16">
        <v>3</v>
      </c>
      <c r="D52" s="16">
        <v>5</v>
      </c>
      <c r="E52" s="16"/>
      <c r="F52" s="16">
        <v>0</v>
      </c>
      <c r="G52" s="16">
        <v>5</v>
      </c>
      <c r="I52" s="16">
        <v>19</v>
      </c>
      <c r="J52" s="16">
        <v>5</v>
      </c>
      <c r="L52" s="16">
        <v>35</v>
      </c>
      <c r="M52" s="16">
        <v>5</v>
      </c>
      <c r="O52" s="16">
        <v>29</v>
      </c>
      <c r="P52" s="16">
        <v>6</v>
      </c>
      <c r="R52" s="16">
        <v>34</v>
      </c>
      <c r="S52" s="16">
        <v>9</v>
      </c>
      <c r="U52" s="16">
        <v>31.1</v>
      </c>
      <c r="V52" s="16">
        <v>7</v>
      </c>
      <c r="W52" s="28"/>
      <c r="X52" s="16">
        <v>-3.9</v>
      </c>
      <c r="Y52" s="16">
        <v>5</v>
      </c>
      <c r="AA52" s="16">
        <v>35</v>
      </c>
      <c r="AB52" s="16">
        <v>7</v>
      </c>
      <c r="AD52" s="16">
        <v>35</v>
      </c>
      <c r="AE52" s="47">
        <v>7</v>
      </c>
    </row>
    <row r="53" spans="2:35" x14ac:dyDescent="0.3">
      <c r="B53" s="15">
        <v>42491</v>
      </c>
      <c r="C53" s="16">
        <v>13</v>
      </c>
      <c r="D53" s="16">
        <v>4</v>
      </c>
      <c r="E53" s="16"/>
      <c r="F53" s="16">
        <v>13</v>
      </c>
      <c r="G53" s="16">
        <v>4</v>
      </c>
      <c r="I53" s="16">
        <v>18</v>
      </c>
      <c r="J53" s="16">
        <v>4</v>
      </c>
      <c r="L53" s="16">
        <v>19</v>
      </c>
      <c r="M53" s="16">
        <v>4</v>
      </c>
      <c r="O53" s="16">
        <v>5</v>
      </c>
      <c r="P53" s="16">
        <v>6</v>
      </c>
      <c r="R53" s="16">
        <v>-6</v>
      </c>
      <c r="S53" s="16">
        <v>10</v>
      </c>
      <c r="U53" s="16">
        <v>-8.6999999999999993</v>
      </c>
      <c r="V53" s="16">
        <v>7</v>
      </c>
      <c r="W53" s="28"/>
      <c r="X53" s="16">
        <v>2.19999999999999</v>
      </c>
      <c r="Y53" s="16">
        <v>4</v>
      </c>
      <c r="AA53" s="16">
        <v>-2</v>
      </c>
      <c r="AB53" s="16">
        <v>7</v>
      </c>
      <c r="AD53" s="16">
        <v>-2</v>
      </c>
      <c r="AE53" s="47">
        <v>7</v>
      </c>
      <c r="AI53" s="31"/>
    </row>
    <row r="54" spans="2:35" x14ac:dyDescent="0.3">
      <c r="B54" s="15">
        <v>42522</v>
      </c>
      <c r="C54" s="16">
        <v>8</v>
      </c>
      <c r="D54" s="16">
        <v>3</v>
      </c>
      <c r="E54" s="16"/>
      <c r="F54" s="16">
        <v>9</v>
      </c>
      <c r="G54" s="16">
        <v>3</v>
      </c>
      <c r="I54" s="16">
        <v>9</v>
      </c>
      <c r="J54" s="16">
        <v>3</v>
      </c>
      <c r="L54" s="16">
        <v>7</v>
      </c>
      <c r="M54" s="16">
        <v>4</v>
      </c>
      <c r="O54" s="16">
        <v>8</v>
      </c>
      <c r="P54" s="16">
        <v>4</v>
      </c>
      <c r="R54" s="16">
        <v>11</v>
      </c>
      <c r="S54" s="16">
        <v>4</v>
      </c>
      <c r="U54" s="16">
        <v>5.8</v>
      </c>
      <c r="V54" s="16">
        <v>4</v>
      </c>
      <c r="W54" s="28"/>
      <c r="X54" s="16">
        <v>8.2999999999999901</v>
      </c>
      <c r="Y54" s="16">
        <v>3</v>
      </c>
      <c r="AA54" s="16">
        <v>9</v>
      </c>
      <c r="AB54" s="16">
        <v>4</v>
      </c>
      <c r="AD54" s="16">
        <v>9</v>
      </c>
      <c r="AE54" s="47">
        <v>4</v>
      </c>
    </row>
    <row r="55" spans="2:35" x14ac:dyDescent="0.3">
      <c r="B55" s="15">
        <v>42552</v>
      </c>
      <c r="C55" s="16">
        <v>15</v>
      </c>
      <c r="D55" s="16">
        <v>2</v>
      </c>
      <c r="E55" s="16"/>
      <c r="F55" s="16">
        <v>16</v>
      </c>
      <c r="G55" s="16">
        <v>2</v>
      </c>
      <c r="I55" s="16">
        <v>7</v>
      </c>
      <c r="J55" s="16">
        <v>3</v>
      </c>
      <c r="L55" s="16">
        <v>22</v>
      </c>
      <c r="M55" s="16">
        <v>3</v>
      </c>
      <c r="O55" s="16">
        <v>22</v>
      </c>
      <c r="P55" s="16">
        <v>3</v>
      </c>
      <c r="R55" s="16">
        <v>24</v>
      </c>
      <c r="S55" s="16">
        <v>6</v>
      </c>
      <c r="U55" s="16">
        <v>15.4</v>
      </c>
      <c r="V55" s="16">
        <v>3</v>
      </c>
      <c r="W55" s="28"/>
      <c r="X55" s="16">
        <v>7.3</v>
      </c>
      <c r="Y55" s="16">
        <v>2</v>
      </c>
      <c r="AA55" s="16">
        <v>23</v>
      </c>
      <c r="AB55" s="16">
        <v>3</v>
      </c>
      <c r="AD55" s="16">
        <v>23</v>
      </c>
      <c r="AE55" s="47">
        <v>3</v>
      </c>
    </row>
    <row r="56" spans="2:35" x14ac:dyDescent="0.3">
      <c r="B56" s="15">
        <v>42583</v>
      </c>
      <c r="C56" s="16">
        <v>0</v>
      </c>
      <c r="D56" s="16">
        <v>0</v>
      </c>
      <c r="E56" s="16"/>
      <c r="F56" s="16">
        <v>2</v>
      </c>
      <c r="G56" s="16">
        <v>1</v>
      </c>
      <c r="I56" s="16">
        <v>-16</v>
      </c>
      <c r="J56" s="16">
        <v>2</v>
      </c>
      <c r="L56" s="16">
        <v>-26</v>
      </c>
      <c r="M56" s="16">
        <v>3</v>
      </c>
      <c r="O56" s="16">
        <v>-23</v>
      </c>
      <c r="P56" s="16">
        <v>3</v>
      </c>
      <c r="R56" s="16">
        <v>15</v>
      </c>
      <c r="S56" s="16">
        <v>7</v>
      </c>
      <c r="U56" s="16">
        <v>-6.4</v>
      </c>
      <c r="V56" s="16">
        <v>4</v>
      </c>
      <c r="W56" s="28"/>
      <c r="X56" s="16">
        <v>-1</v>
      </c>
      <c r="Y56" s="16">
        <v>1</v>
      </c>
      <c r="AA56" s="16">
        <v>-26</v>
      </c>
      <c r="AB56" s="16">
        <v>4</v>
      </c>
      <c r="AD56" s="16">
        <v>-26</v>
      </c>
      <c r="AE56" s="47">
        <v>4</v>
      </c>
    </row>
    <row r="57" spans="2:35" x14ac:dyDescent="0.3">
      <c r="B57" s="15">
        <v>42614</v>
      </c>
      <c r="C57" s="16">
        <v>13</v>
      </c>
      <c r="D57" s="16">
        <v>3</v>
      </c>
      <c r="E57" s="16"/>
      <c r="F57" s="16">
        <v>14</v>
      </c>
      <c r="G57" s="16">
        <v>3</v>
      </c>
      <c r="I57" s="16">
        <v>44</v>
      </c>
      <c r="J57" s="16">
        <v>4</v>
      </c>
      <c r="L57" s="16">
        <v>54</v>
      </c>
      <c r="M57" s="16">
        <v>6</v>
      </c>
      <c r="O57" s="16">
        <v>77</v>
      </c>
      <c r="P57" s="16">
        <v>6</v>
      </c>
      <c r="R57" s="16">
        <v>77</v>
      </c>
      <c r="S57" s="16">
        <v>7</v>
      </c>
      <c r="U57" s="16">
        <v>84.6</v>
      </c>
      <c r="V57" s="16">
        <v>6</v>
      </c>
      <c r="W57" s="28"/>
      <c r="X57" s="16">
        <v>6.6999999999999904</v>
      </c>
      <c r="Y57" s="16">
        <v>3</v>
      </c>
      <c r="AA57" s="16">
        <v>78</v>
      </c>
      <c r="AB57" s="16">
        <v>6</v>
      </c>
      <c r="AD57" s="16">
        <v>78</v>
      </c>
      <c r="AE57" s="47">
        <v>6</v>
      </c>
    </row>
    <row r="58" spans="2:35" x14ac:dyDescent="0.3">
      <c r="B58" s="15">
        <v>42644</v>
      </c>
      <c r="C58" s="16">
        <v>11</v>
      </c>
      <c r="D58" s="16">
        <v>6</v>
      </c>
      <c r="E58" s="16"/>
      <c r="F58" s="16">
        <v>11</v>
      </c>
      <c r="G58" s="16">
        <v>6</v>
      </c>
      <c r="I58" s="16">
        <v>31</v>
      </c>
      <c r="J58" s="16">
        <v>7</v>
      </c>
      <c r="L58" s="16">
        <v>78</v>
      </c>
      <c r="M58" s="16">
        <v>9</v>
      </c>
      <c r="O58" s="16">
        <v>66</v>
      </c>
      <c r="P58" s="16">
        <v>10</v>
      </c>
      <c r="R58" s="16">
        <v>0</v>
      </c>
      <c r="S58" s="16">
        <v>14</v>
      </c>
      <c r="U58" s="16">
        <v>47.4</v>
      </c>
      <c r="V58" s="16">
        <v>10</v>
      </c>
      <c r="W58" s="28"/>
      <c r="X58" s="16">
        <v>16.7</v>
      </c>
      <c r="Y58" s="16">
        <v>6</v>
      </c>
      <c r="AA58" s="16">
        <v>66</v>
      </c>
      <c r="AB58" s="16">
        <v>10</v>
      </c>
      <c r="AD58" s="16">
        <v>66</v>
      </c>
      <c r="AE58" s="47">
        <v>10</v>
      </c>
    </row>
    <row r="59" spans="2:35" x14ac:dyDescent="0.3">
      <c r="B59" s="15">
        <v>42675</v>
      </c>
      <c r="C59" s="16">
        <v>56</v>
      </c>
      <c r="D59" s="16">
        <v>9</v>
      </c>
      <c r="E59" s="16"/>
      <c r="F59" s="16">
        <v>56</v>
      </c>
      <c r="G59" s="16">
        <v>9</v>
      </c>
      <c r="I59" s="16">
        <v>126</v>
      </c>
      <c r="J59" s="16">
        <v>10</v>
      </c>
      <c r="L59" s="16">
        <v>137</v>
      </c>
      <c r="M59" s="16">
        <v>10</v>
      </c>
      <c r="O59" s="16">
        <v>115</v>
      </c>
      <c r="P59" s="16">
        <v>12</v>
      </c>
      <c r="R59" s="16">
        <v>33</v>
      </c>
      <c r="S59" s="16">
        <v>14</v>
      </c>
      <c r="U59" s="16">
        <v>43.799999999999898</v>
      </c>
      <c r="V59" s="16">
        <v>12</v>
      </c>
      <c r="W59" s="28"/>
      <c r="X59" s="16">
        <v>17</v>
      </c>
      <c r="Y59" s="16">
        <v>9</v>
      </c>
      <c r="AA59" s="16">
        <v>127</v>
      </c>
      <c r="AB59" s="16">
        <v>12</v>
      </c>
      <c r="AD59" s="16">
        <v>127</v>
      </c>
      <c r="AE59" s="47">
        <v>12</v>
      </c>
    </row>
    <row r="60" spans="2:35" x14ac:dyDescent="0.3">
      <c r="B60" s="18">
        <v>42705</v>
      </c>
      <c r="C60" s="19">
        <v>-48</v>
      </c>
      <c r="D60" s="19">
        <v>3</v>
      </c>
      <c r="E60" s="19"/>
      <c r="F60" s="19">
        <v>-22</v>
      </c>
      <c r="G60" s="19">
        <v>2</v>
      </c>
      <c r="I60" s="19">
        <v>-19</v>
      </c>
      <c r="J60" s="19">
        <v>2</v>
      </c>
      <c r="L60" s="19">
        <v>-19</v>
      </c>
      <c r="M60" s="19">
        <v>2</v>
      </c>
      <c r="O60" s="19">
        <v>-37</v>
      </c>
      <c r="P60" s="19">
        <v>3</v>
      </c>
      <c r="R60" s="19">
        <v>-2</v>
      </c>
      <c r="S60" s="19">
        <v>6</v>
      </c>
      <c r="U60" s="19">
        <v>-15.7</v>
      </c>
      <c r="V60" s="19">
        <v>3</v>
      </c>
      <c r="W60" s="28"/>
      <c r="X60" s="19">
        <v>-11.8</v>
      </c>
      <c r="Y60" s="19">
        <v>2</v>
      </c>
      <c r="AA60" s="19">
        <v>-37</v>
      </c>
      <c r="AB60" s="19">
        <v>3</v>
      </c>
      <c r="AD60" s="19">
        <v>-37</v>
      </c>
      <c r="AE60" s="48">
        <v>3</v>
      </c>
    </row>
    <row r="61" spans="2:35" x14ac:dyDescent="0.3">
      <c r="B61" s="3">
        <v>42736</v>
      </c>
      <c r="C61" s="2">
        <v>41</v>
      </c>
      <c r="D61" s="2">
        <v>5</v>
      </c>
      <c r="E61" s="2"/>
      <c r="F61" s="2">
        <v>39</v>
      </c>
      <c r="G61" s="2">
        <v>5</v>
      </c>
      <c r="I61" s="2">
        <v>43</v>
      </c>
      <c r="J61" s="2">
        <v>5</v>
      </c>
      <c r="L61" s="2">
        <v>43</v>
      </c>
      <c r="M61" s="2">
        <v>5</v>
      </c>
      <c r="O61" s="2">
        <v>43</v>
      </c>
      <c r="P61" s="2">
        <v>5</v>
      </c>
      <c r="R61" s="2">
        <v>-31</v>
      </c>
      <c r="S61" s="2">
        <v>11</v>
      </c>
      <c r="U61" s="2">
        <v>4.2999999999999901</v>
      </c>
      <c r="V61" s="2">
        <v>6</v>
      </c>
      <c r="W61" s="28"/>
      <c r="X61" s="2">
        <v>9</v>
      </c>
      <c r="Y61" s="2">
        <v>5</v>
      </c>
      <c r="AA61" s="2">
        <v>28</v>
      </c>
      <c r="AB61" s="2">
        <v>6</v>
      </c>
      <c r="AD61" s="2">
        <v>28</v>
      </c>
      <c r="AE61" s="5">
        <v>6</v>
      </c>
    </row>
    <row r="62" spans="2:35" x14ac:dyDescent="0.3">
      <c r="B62" s="3">
        <v>42767</v>
      </c>
      <c r="C62" s="2">
        <v>80</v>
      </c>
      <c r="D62" s="2">
        <v>4</v>
      </c>
      <c r="E62" s="2"/>
      <c r="F62" s="2">
        <v>80</v>
      </c>
      <c r="G62" s="2">
        <v>4</v>
      </c>
      <c r="I62" s="2">
        <v>67</v>
      </c>
      <c r="J62" s="2">
        <v>5</v>
      </c>
      <c r="L62" s="2">
        <v>79</v>
      </c>
      <c r="M62" s="2">
        <v>5</v>
      </c>
      <c r="O62" s="2">
        <v>74</v>
      </c>
      <c r="P62" s="2">
        <v>6</v>
      </c>
      <c r="R62" s="2">
        <v>94</v>
      </c>
      <c r="S62" s="2">
        <v>7</v>
      </c>
      <c r="U62" s="2">
        <v>80</v>
      </c>
      <c r="V62" s="2">
        <v>6</v>
      </c>
      <c r="W62" s="28"/>
      <c r="X62" s="2">
        <v>70.699999999999903</v>
      </c>
      <c r="Y62" s="2">
        <v>4</v>
      </c>
      <c r="AA62" s="2">
        <v>77</v>
      </c>
      <c r="AB62" s="2">
        <v>6</v>
      </c>
      <c r="AD62" s="2">
        <v>77</v>
      </c>
      <c r="AE62" s="5">
        <v>6</v>
      </c>
    </row>
    <row r="63" spans="2:35" x14ac:dyDescent="0.3">
      <c r="B63" s="3">
        <v>42795</v>
      </c>
      <c r="C63" s="2">
        <v>-9</v>
      </c>
      <c r="D63" s="2">
        <v>3</v>
      </c>
      <c r="E63" s="2"/>
      <c r="F63" s="2">
        <v>-8</v>
      </c>
      <c r="G63" s="2">
        <v>3</v>
      </c>
      <c r="I63" s="2">
        <v>12</v>
      </c>
      <c r="J63" s="2">
        <v>3</v>
      </c>
      <c r="L63" s="2">
        <v>22</v>
      </c>
      <c r="M63" s="2">
        <v>3</v>
      </c>
      <c r="O63" s="2">
        <v>26</v>
      </c>
      <c r="P63" s="2">
        <v>3</v>
      </c>
      <c r="R63" s="2">
        <v>-8</v>
      </c>
      <c r="S63" s="2">
        <v>8</v>
      </c>
      <c r="U63" s="2">
        <v>36.4</v>
      </c>
      <c r="V63" s="2">
        <v>3</v>
      </c>
      <c r="W63" s="28"/>
      <c r="X63" s="2">
        <v>8.7999999999999901</v>
      </c>
      <c r="Y63" s="2">
        <v>3</v>
      </c>
      <c r="AA63" s="2">
        <v>30</v>
      </c>
      <c r="AB63" s="2">
        <v>3</v>
      </c>
      <c r="AD63" s="2">
        <v>30</v>
      </c>
      <c r="AE63" s="5">
        <v>3</v>
      </c>
    </row>
    <row r="64" spans="2:35" x14ac:dyDescent="0.3">
      <c r="B64" s="3">
        <v>42826</v>
      </c>
      <c r="C64" s="2">
        <v>9</v>
      </c>
      <c r="D64" s="2">
        <v>2</v>
      </c>
      <c r="E64" s="2"/>
      <c r="F64" s="2">
        <v>8</v>
      </c>
      <c r="G64" s="2">
        <v>2</v>
      </c>
      <c r="I64" s="2">
        <v>19</v>
      </c>
      <c r="J64" s="2">
        <v>2</v>
      </c>
      <c r="L64" s="2">
        <v>33</v>
      </c>
      <c r="M64" s="2">
        <v>2</v>
      </c>
      <c r="O64" s="2">
        <v>42</v>
      </c>
      <c r="P64" s="2">
        <v>2</v>
      </c>
      <c r="R64" s="2">
        <v>42</v>
      </c>
      <c r="S64" s="2">
        <v>4</v>
      </c>
      <c r="U64" s="2">
        <v>24.4</v>
      </c>
      <c r="V64" s="2">
        <v>3</v>
      </c>
      <c r="W64" s="28"/>
      <c r="X64" s="2">
        <v>10</v>
      </c>
      <c r="Y64" s="2">
        <v>2</v>
      </c>
      <c r="AA64" s="2">
        <v>40</v>
      </c>
      <c r="AB64" s="2">
        <v>3</v>
      </c>
      <c r="AD64" s="2">
        <v>40</v>
      </c>
      <c r="AE64" s="5">
        <v>3</v>
      </c>
    </row>
    <row r="65" spans="2:31" x14ac:dyDescent="0.3">
      <c r="B65" s="3">
        <v>42856</v>
      </c>
      <c r="C65" s="2">
        <v>3</v>
      </c>
      <c r="D65" s="2">
        <v>5</v>
      </c>
      <c r="E65" s="2"/>
      <c r="F65" s="2">
        <v>2</v>
      </c>
      <c r="G65" s="2">
        <v>5</v>
      </c>
      <c r="I65" s="2">
        <v>21</v>
      </c>
      <c r="J65" s="2">
        <v>5</v>
      </c>
      <c r="L65" s="2">
        <v>30</v>
      </c>
      <c r="M65" s="2">
        <v>6</v>
      </c>
      <c r="O65" s="2">
        <v>46</v>
      </c>
      <c r="P65" s="2">
        <v>6</v>
      </c>
      <c r="R65" s="2">
        <v>69</v>
      </c>
      <c r="S65" s="2">
        <v>6</v>
      </c>
      <c r="U65" s="2">
        <v>56.399999999999899</v>
      </c>
      <c r="V65" s="2">
        <v>6</v>
      </c>
      <c r="W65" s="28"/>
      <c r="X65" s="2">
        <v>2.69999999999999</v>
      </c>
      <c r="Y65" s="2">
        <v>5</v>
      </c>
      <c r="AA65" s="2">
        <v>50</v>
      </c>
      <c r="AB65" s="2">
        <v>6</v>
      </c>
      <c r="AD65" s="2">
        <v>50</v>
      </c>
      <c r="AE65" s="5">
        <v>6</v>
      </c>
    </row>
    <row r="66" spans="2:31" x14ac:dyDescent="0.3">
      <c r="B66" s="3">
        <v>42887</v>
      </c>
      <c r="C66" s="2">
        <v>-19</v>
      </c>
      <c r="D66" s="2">
        <v>4</v>
      </c>
      <c r="E66" s="2"/>
      <c r="F66" s="2">
        <v>-20</v>
      </c>
      <c r="G66" s="2">
        <v>4</v>
      </c>
      <c r="I66" s="2">
        <v>-8</v>
      </c>
      <c r="J66" s="2">
        <v>4</v>
      </c>
      <c r="L66" s="2">
        <v>-12</v>
      </c>
      <c r="M66" s="2">
        <v>6</v>
      </c>
      <c r="O66" s="2">
        <v>2</v>
      </c>
      <c r="P66" s="2">
        <v>7</v>
      </c>
      <c r="R66" s="2">
        <v>9</v>
      </c>
      <c r="S66" s="2">
        <v>9</v>
      </c>
      <c r="U66" s="2">
        <v>-7.3999999999999897</v>
      </c>
      <c r="V66" s="2">
        <v>7</v>
      </c>
      <c r="W66" s="28"/>
      <c r="X66" s="2">
        <v>-15.799999999999899</v>
      </c>
      <c r="Y66" s="2">
        <v>4</v>
      </c>
      <c r="AA66" s="2">
        <v>4</v>
      </c>
      <c r="AB66" s="2">
        <v>7</v>
      </c>
      <c r="AD66" s="2">
        <v>4</v>
      </c>
      <c r="AE66" s="5">
        <v>7</v>
      </c>
    </row>
    <row r="67" spans="2:31" x14ac:dyDescent="0.3">
      <c r="B67" s="3">
        <v>42917</v>
      </c>
      <c r="C67" s="2">
        <v>12</v>
      </c>
      <c r="D67" s="2">
        <v>4</v>
      </c>
      <c r="E67" s="2"/>
      <c r="F67" s="2">
        <v>14</v>
      </c>
      <c r="G67" s="2">
        <v>4</v>
      </c>
      <c r="I67" s="2">
        <v>14</v>
      </c>
      <c r="J67" s="2">
        <v>4</v>
      </c>
      <c r="L67" s="2">
        <v>-10</v>
      </c>
      <c r="M67" s="2">
        <v>7</v>
      </c>
      <c r="O67" s="2">
        <v>-1</v>
      </c>
      <c r="P67" s="2">
        <v>7</v>
      </c>
      <c r="R67" s="2">
        <v>-37</v>
      </c>
      <c r="S67" s="2">
        <v>9</v>
      </c>
      <c r="U67" s="2">
        <v>-12.3</v>
      </c>
      <c r="V67" s="2">
        <v>7</v>
      </c>
      <c r="W67" s="28"/>
      <c r="X67" s="2">
        <v>6.0999999999999899</v>
      </c>
      <c r="Y67" s="2">
        <v>4</v>
      </c>
      <c r="AA67" s="2">
        <v>-1</v>
      </c>
      <c r="AB67" s="2">
        <v>7</v>
      </c>
      <c r="AD67" s="2">
        <v>-1</v>
      </c>
      <c r="AE67" s="5">
        <v>7</v>
      </c>
    </row>
    <row r="68" spans="2:31" x14ac:dyDescent="0.3">
      <c r="B68" s="3">
        <v>42948</v>
      </c>
      <c r="C68" s="2">
        <v>47</v>
      </c>
      <c r="D68" s="2">
        <v>5</v>
      </c>
      <c r="E68" s="2"/>
      <c r="F68" s="2">
        <v>46</v>
      </c>
      <c r="G68" s="2">
        <v>5</v>
      </c>
      <c r="I68" s="2">
        <v>64</v>
      </c>
      <c r="J68" s="2">
        <v>6</v>
      </c>
      <c r="L68" s="2">
        <v>29</v>
      </c>
      <c r="M68" s="2">
        <v>7</v>
      </c>
      <c r="O68" s="2">
        <v>29</v>
      </c>
      <c r="P68" s="2">
        <v>7</v>
      </c>
      <c r="R68" s="2">
        <v>16</v>
      </c>
      <c r="S68" s="2">
        <v>11</v>
      </c>
      <c r="U68" s="2">
        <v>29.599999999999898</v>
      </c>
      <c r="V68" s="2">
        <v>7</v>
      </c>
      <c r="W68" s="28"/>
      <c r="X68" s="2">
        <v>34.299999999999997</v>
      </c>
      <c r="Y68" s="2">
        <v>5</v>
      </c>
      <c r="AA68" s="2">
        <v>33</v>
      </c>
      <c r="AB68" s="2">
        <v>7</v>
      </c>
      <c r="AD68" s="2">
        <v>33</v>
      </c>
      <c r="AE68" s="5">
        <v>7</v>
      </c>
    </row>
    <row r="69" spans="2:31" x14ac:dyDescent="0.3">
      <c r="B69" s="3">
        <v>42979</v>
      </c>
      <c r="C69" s="2">
        <v>70</v>
      </c>
      <c r="D69" s="2">
        <v>3</v>
      </c>
      <c r="E69" s="2"/>
      <c r="F69" s="2">
        <v>69</v>
      </c>
      <c r="G69" s="2">
        <v>3</v>
      </c>
      <c r="I69" s="2">
        <v>39</v>
      </c>
      <c r="J69" s="2">
        <v>4</v>
      </c>
      <c r="L69" s="2">
        <v>40</v>
      </c>
      <c r="M69" s="2">
        <v>4</v>
      </c>
      <c r="O69" s="2">
        <v>17</v>
      </c>
      <c r="P69" s="2">
        <v>5</v>
      </c>
      <c r="R69" s="2">
        <v>56</v>
      </c>
      <c r="S69" s="2">
        <v>8</v>
      </c>
      <c r="U69" s="2">
        <v>65.099999999999994</v>
      </c>
      <c r="V69" s="2">
        <v>5</v>
      </c>
      <c r="W69" s="28"/>
      <c r="X69" s="2">
        <v>62</v>
      </c>
      <c r="Y69" s="2">
        <v>3</v>
      </c>
      <c r="AA69" s="2">
        <v>33</v>
      </c>
      <c r="AB69" s="2">
        <v>5</v>
      </c>
      <c r="AD69" s="2">
        <v>33</v>
      </c>
      <c r="AE69" s="5">
        <v>5</v>
      </c>
    </row>
    <row r="70" spans="2:31" x14ac:dyDescent="0.3">
      <c r="B70" s="3">
        <v>43009</v>
      </c>
      <c r="C70" s="2">
        <v>3</v>
      </c>
      <c r="D70" s="2">
        <v>2</v>
      </c>
      <c r="E70" s="2"/>
      <c r="F70" s="2">
        <v>6</v>
      </c>
      <c r="G70" s="2">
        <v>2</v>
      </c>
      <c r="I70" s="2">
        <v>-48</v>
      </c>
      <c r="J70" s="2">
        <v>3</v>
      </c>
      <c r="L70" s="2">
        <v>-37</v>
      </c>
      <c r="M70" s="2">
        <v>3</v>
      </c>
      <c r="O70" s="2">
        <v>-35</v>
      </c>
      <c r="P70" s="2">
        <v>7</v>
      </c>
      <c r="R70" s="2">
        <v>30</v>
      </c>
      <c r="S70" s="2">
        <v>10</v>
      </c>
      <c r="U70" s="2">
        <v>-41.099999999999902</v>
      </c>
      <c r="V70" s="2">
        <v>8</v>
      </c>
      <c r="W70" s="28"/>
      <c r="X70" s="2">
        <v>-1.7</v>
      </c>
      <c r="Y70" s="2">
        <v>2</v>
      </c>
      <c r="AA70" s="2">
        <v>-41</v>
      </c>
      <c r="AB70" s="2">
        <v>8</v>
      </c>
      <c r="AD70" s="2">
        <v>-41</v>
      </c>
      <c r="AE70" s="5">
        <v>8</v>
      </c>
    </row>
    <row r="71" spans="2:31" x14ac:dyDescent="0.3">
      <c r="B71" s="3">
        <v>43040</v>
      </c>
      <c r="C71" s="2">
        <v>-1</v>
      </c>
      <c r="D71" s="2">
        <v>8</v>
      </c>
      <c r="E71" s="2"/>
      <c r="F71" s="2">
        <v>1</v>
      </c>
      <c r="G71" s="2">
        <v>8</v>
      </c>
      <c r="I71" s="2">
        <v>5</v>
      </c>
      <c r="J71" s="2">
        <v>8</v>
      </c>
      <c r="L71" s="2">
        <v>5</v>
      </c>
      <c r="M71" s="2">
        <v>8</v>
      </c>
      <c r="O71" s="2">
        <v>-20</v>
      </c>
      <c r="P71" s="2">
        <v>9</v>
      </c>
      <c r="R71" s="2">
        <v>-58</v>
      </c>
      <c r="S71" s="2">
        <v>12</v>
      </c>
      <c r="U71" s="2">
        <v>-35.6</v>
      </c>
      <c r="V71" s="2">
        <v>10</v>
      </c>
      <c r="W71" s="28"/>
      <c r="X71" s="2">
        <v>-16.899999999999999</v>
      </c>
      <c r="Y71" s="2">
        <v>8</v>
      </c>
      <c r="AA71" s="2">
        <v>-37</v>
      </c>
      <c r="AB71" s="2">
        <v>10</v>
      </c>
      <c r="AD71" s="2">
        <v>-37</v>
      </c>
      <c r="AE71" s="5">
        <v>10</v>
      </c>
    </row>
    <row r="72" spans="2:31" x14ac:dyDescent="0.3">
      <c r="B72" s="3">
        <v>43070</v>
      </c>
      <c r="C72" s="2">
        <v>14</v>
      </c>
      <c r="D72" s="2">
        <v>3</v>
      </c>
      <c r="E72" s="2"/>
      <c r="F72" s="2">
        <v>14</v>
      </c>
      <c r="G72" s="2">
        <v>3</v>
      </c>
      <c r="I72" s="2">
        <v>14</v>
      </c>
      <c r="J72" s="2">
        <v>3</v>
      </c>
      <c r="L72" s="2">
        <v>9</v>
      </c>
      <c r="M72" s="2">
        <v>4</v>
      </c>
      <c r="O72" s="2">
        <v>9</v>
      </c>
      <c r="P72" s="2">
        <v>4</v>
      </c>
      <c r="R72" s="2">
        <v>0</v>
      </c>
      <c r="S72" s="2">
        <v>7</v>
      </c>
      <c r="U72" s="2">
        <v>10.7</v>
      </c>
      <c r="V72" s="2">
        <v>4</v>
      </c>
      <c r="W72" s="28"/>
      <c r="X72" s="2">
        <v>14.7</v>
      </c>
      <c r="Y72" s="2">
        <v>3</v>
      </c>
      <c r="AA72" s="2">
        <v>9</v>
      </c>
      <c r="AB72" s="2">
        <v>4</v>
      </c>
      <c r="AD72" s="2">
        <v>9</v>
      </c>
      <c r="AE72" s="5">
        <v>4</v>
      </c>
    </row>
    <row r="73" spans="2:31" x14ac:dyDescent="0.3">
      <c r="B73" s="13">
        <v>43101</v>
      </c>
      <c r="C73" s="14">
        <v>64</v>
      </c>
      <c r="D73" s="14">
        <v>8</v>
      </c>
      <c r="E73" s="14"/>
      <c r="F73" s="14">
        <v>65</v>
      </c>
      <c r="G73" s="14">
        <v>8</v>
      </c>
      <c r="I73" s="14">
        <v>87</v>
      </c>
      <c r="J73" s="14">
        <v>8</v>
      </c>
      <c r="L73" s="14">
        <v>79</v>
      </c>
      <c r="M73" s="14">
        <v>9</v>
      </c>
      <c r="O73" s="14">
        <v>75</v>
      </c>
      <c r="P73" s="14">
        <v>10</v>
      </c>
      <c r="R73" s="14">
        <v>75</v>
      </c>
      <c r="S73" s="14">
        <v>12</v>
      </c>
      <c r="U73" s="14">
        <v>82.6</v>
      </c>
      <c r="V73" s="14">
        <v>10</v>
      </c>
      <c r="W73" s="28"/>
      <c r="X73" s="14">
        <v>61.9</v>
      </c>
      <c r="Y73" s="14">
        <v>8</v>
      </c>
      <c r="AA73" s="14">
        <v>80</v>
      </c>
      <c r="AB73" s="14">
        <v>10</v>
      </c>
      <c r="AD73" s="14">
        <v>80</v>
      </c>
      <c r="AE73" s="46">
        <v>10</v>
      </c>
    </row>
    <row r="74" spans="2:31" x14ac:dyDescent="0.3">
      <c r="B74" s="15">
        <v>43132</v>
      </c>
      <c r="C74" s="16">
        <v>9</v>
      </c>
      <c r="D74" s="16">
        <v>2</v>
      </c>
      <c r="E74" s="16"/>
      <c r="F74" s="16">
        <v>9</v>
      </c>
      <c r="G74" s="16">
        <v>2</v>
      </c>
      <c r="I74" s="16">
        <v>9</v>
      </c>
      <c r="J74" s="16">
        <v>2</v>
      </c>
      <c r="L74" s="16">
        <v>9</v>
      </c>
      <c r="M74" s="16">
        <v>2</v>
      </c>
      <c r="O74" s="16">
        <v>12</v>
      </c>
      <c r="P74" s="16">
        <v>3</v>
      </c>
      <c r="R74" s="16">
        <v>-21</v>
      </c>
      <c r="S74" s="16">
        <v>5</v>
      </c>
      <c r="U74" s="16">
        <v>5</v>
      </c>
      <c r="V74" s="16">
        <v>3</v>
      </c>
      <c r="W74" s="28"/>
      <c r="X74" s="16">
        <v>1</v>
      </c>
      <c r="Y74" s="16">
        <v>2</v>
      </c>
      <c r="AA74" s="16">
        <v>12</v>
      </c>
      <c r="AB74" s="16">
        <v>3</v>
      </c>
      <c r="AD74" s="16">
        <v>12</v>
      </c>
      <c r="AE74" s="47">
        <v>3</v>
      </c>
    </row>
    <row r="75" spans="2:31" x14ac:dyDescent="0.3">
      <c r="B75" s="15">
        <v>43160</v>
      </c>
      <c r="C75" s="16">
        <v>56</v>
      </c>
      <c r="D75" s="16">
        <v>2</v>
      </c>
      <c r="E75" s="16"/>
      <c r="F75" s="16">
        <v>56</v>
      </c>
      <c r="G75" s="16">
        <v>2</v>
      </c>
      <c r="I75" s="16">
        <v>60</v>
      </c>
      <c r="J75" s="16">
        <v>2</v>
      </c>
      <c r="L75" s="16">
        <v>50</v>
      </c>
      <c r="M75" s="16">
        <v>3</v>
      </c>
      <c r="O75" s="16">
        <v>50</v>
      </c>
      <c r="P75" s="16">
        <v>3</v>
      </c>
      <c r="R75" s="16">
        <v>33</v>
      </c>
      <c r="S75" s="16">
        <v>5</v>
      </c>
      <c r="U75" s="16">
        <v>29.1</v>
      </c>
      <c r="V75" s="16">
        <v>4</v>
      </c>
      <c r="W75" s="28"/>
      <c r="X75" s="16">
        <v>39.799999999999997</v>
      </c>
      <c r="Y75" s="16">
        <v>2</v>
      </c>
      <c r="AA75" s="16">
        <v>39</v>
      </c>
      <c r="AB75" s="16">
        <v>4</v>
      </c>
      <c r="AD75" s="16">
        <v>39</v>
      </c>
      <c r="AE75" s="47">
        <v>4</v>
      </c>
    </row>
    <row r="76" spans="2:31" x14ac:dyDescent="0.3">
      <c r="B76" s="15">
        <v>43191</v>
      </c>
      <c r="C76" s="16">
        <v>27</v>
      </c>
      <c r="D76" s="16">
        <v>2</v>
      </c>
      <c r="E76" s="16"/>
      <c r="F76" s="16">
        <v>33</v>
      </c>
      <c r="G76" s="16">
        <v>3</v>
      </c>
      <c r="I76" s="16">
        <v>33</v>
      </c>
      <c r="J76" s="16">
        <v>3</v>
      </c>
      <c r="L76" s="16">
        <v>29</v>
      </c>
      <c r="M76" s="16">
        <v>5</v>
      </c>
      <c r="O76" s="16">
        <v>30</v>
      </c>
      <c r="P76" s="16">
        <v>5</v>
      </c>
      <c r="R76" s="16">
        <v>24</v>
      </c>
      <c r="S76" s="16">
        <v>7</v>
      </c>
      <c r="U76" s="16">
        <v>20.7</v>
      </c>
      <c r="V76" s="16">
        <v>5</v>
      </c>
      <c r="W76" s="28"/>
      <c r="X76" s="16">
        <v>26</v>
      </c>
      <c r="Y76" s="16">
        <v>3</v>
      </c>
      <c r="AA76" s="16">
        <v>30</v>
      </c>
      <c r="AB76" s="16">
        <v>5</v>
      </c>
      <c r="AD76" s="16">
        <v>30</v>
      </c>
      <c r="AE76" s="47">
        <v>5</v>
      </c>
    </row>
    <row r="77" spans="2:31" x14ac:dyDescent="0.3">
      <c r="B77" s="15">
        <v>43221</v>
      </c>
      <c r="C77" s="16">
        <v>-18</v>
      </c>
      <c r="D77" s="16">
        <v>9</v>
      </c>
      <c r="E77" s="16"/>
      <c r="F77" s="16">
        <v>-20</v>
      </c>
      <c r="G77" s="16">
        <v>9</v>
      </c>
      <c r="I77" s="16">
        <v>-3</v>
      </c>
      <c r="J77" s="16">
        <v>9</v>
      </c>
      <c r="L77" s="16">
        <v>8</v>
      </c>
      <c r="M77" s="16">
        <v>9</v>
      </c>
      <c r="O77" s="16">
        <v>17</v>
      </c>
      <c r="P77" s="16">
        <v>9</v>
      </c>
      <c r="R77" s="16">
        <v>24</v>
      </c>
      <c r="S77" s="16">
        <v>9</v>
      </c>
      <c r="U77" s="16">
        <v>24.5</v>
      </c>
      <c r="V77" s="16">
        <v>9</v>
      </c>
      <c r="W77" s="28"/>
      <c r="X77" s="16">
        <v>-1.3</v>
      </c>
      <c r="Y77" s="16">
        <v>9</v>
      </c>
      <c r="AA77" s="16">
        <v>17</v>
      </c>
      <c r="AB77" s="16">
        <v>9</v>
      </c>
      <c r="AD77" s="16">
        <v>17</v>
      </c>
      <c r="AE77" s="47">
        <v>9</v>
      </c>
    </row>
    <row r="78" spans="2:31" x14ac:dyDescent="0.3">
      <c r="B78" s="15">
        <v>43252</v>
      </c>
      <c r="C78" s="16">
        <v>-30</v>
      </c>
      <c r="D78" s="16">
        <v>5</v>
      </c>
      <c r="E78" s="16"/>
      <c r="F78" s="16">
        <v>-31</v>
      </c>
      <c r="G78" s="16">
        <v>5</v>
      </c>
      <c r="I78" s="16">
        <v>-27</v>
      </c>
      <c r="J78" s="16">
        <v>5</v>
      </c>
      <c r="L78" s="16">
        <v>-38</v>
      </c>
      <c r="M78" s="16">
        <v>6</v>
      </c>
      <c r="O78" s="16">
        <v>-33</v>
      </c>
      <c r="P78" s="16">
        <v>6</v>
      </c>
      <c r="R78" s="16">
        <v>-26</v>
      </c>
      <c r="S78" s="16">
        <v>6</v>
      </c>
      <c r="U78" s="16">
        <v>7.5</v>
      </c>
      <c r="V78" s="16">
        <v>6</v>
      </c>
      <c r="W78" s="28"/>
      <c r="X78" s="16">
        <v>-6.1999999999999904</v>
      </c>
      <c r="Y78" s="16">
        <v>5</v>
      </c>
      <c r="AA78" s="16">
        <v>-33</v>
      </c>
      <c r="AB78" s="16">
        <v>6</v>
      </c>
      <c r="AD78" s="16">
        <v>-33</v>
      </c>
      <c r="AE78" s="47">
        <v>6</v>
      </c>
    </row>
    <row r="79" spans="2:31" x14ac:dyDescent="0.3">
      <c r="B79" s="15">
        <v>43282</v>
      </c>
      <c r="C79" s="16">
        <v>-17</v>
      </c>
      <c r="D79" s="16">
        <v>5</v>
      </c>
      <c r="E79" s="16"/>
      <c r="F79" s="16">
        <v>-2</v>
      </c>
      <c r="G79" s="16">
        <v>4</v>
      </c>
      <c r="I79" s="16">
        <v>-2</v>
      </c>
      <c r="J79" s="16">
        <v>4</v>
      </c>
      <c r="L79" s="16">
        <v>3</v>
      </c>
      <c r="M79" s="16">
        <v>4</v>
      </c>
      <c r="O79" s="16">
        <v>-23</v>
      </c>
      <c r="P79" s="16">
        <v>5</v>
      </c>
      <c r="R79" s="16">
        <v>-2</v>
      </c>
      <c r="S79" s="16">
        <v>6</v>
      </c>
      <c r="U79" s="16">
        <v>-7.2999999999999901</v>
      </c>
      <c r="V79" s="16">
        <v>6</v>
      </c>
      <c r="W79" s="28"/>
      <c r="X79" s="16">
        <v>-6.9</v>
      </c>
      <c r="Y79" s="16">
        <v>4</v>
      </c>
      <c r="AA79" s="16">
        <v>-18</v>
      </c>
      <c r="AB79" s="16">
        <v>6</v>
      </c>
      <c r="AD79" s="16">
        <v>-18</v>
      </c>
      <c r="AE79" s="47">
        <v>6</v>
      </c>
    </row>
    <row r="80" spans="2:31" x14ac:dyDescent="0.3">
      <c r="B80" s="15">
        <v>43313</v>
      </c>
      <c r="C80" s="16">
        <v>-20</v>
      </c>
      <c r="D80" s="16">
        <v>3</v>
      </c>
      <c r="E80" s="16"/>
      <c r="F80" s="16">
        <v>-24</v>
      </c>
      <c r="G80" s="16">
        <v>3</v>
      </c>
      <c r="I80" s="16">
        <v>-52</v>
      </c>
      <c r="J80" s="16">
        <v>4</v>
      </c>
      <c r="L80" s="16">
        <v>-45</v>
      </c>
      <c r="M80" s="16">
        <v>4</v>
      </c>
      <c r="O80" s="16">
        <v>-53</v>
      </c>
      <c r="P80" s="16">
        <v>5</v>
      </c>
      <c r="R80" s="16">
        <v>-32</v>
      </c>
      <c r="S80" s="16">
        <v>6</v>
      </c>
      <c r="U80" s="16">
        <v>-8.8000000000000007</v>
      </c>
      <c r="V80" s="16">
        <v>5</v>
      </c>
      <c r="W80" s="28"/>
      <c r="X80" s="16">
        <v>-13.8</v>
      </c>
      <c r="Y80" s="16">
        <v>3</v>
      </c>
      <c r="AA80" s="16">
        <v>-53</v>
      </c>
      <c r="AB80" s="16">
        <v>5</v>
      </c>
      <c r="AD80" s="16">
        <v>-53</v>
      </c>
      <c r="AE80" s="47">
        <v>5</v>
      </c>
    </row>
    <row r="81" spans="2:31" x14ac:dyDescent="0.3">
      <c r="B81" s="15">
        <v>43344</v>
      </c>
      <c r="C81" s="16">
        <v>39</v>
      </c>
      <c r="D81" s="16">
        <v>3</v>
      </c>
      <c r="E81" s="16"/>
      <c r="F81" s="16">
        <v>41</v>
      </c>
      <c r="G81" s="16">
        <v>3</v>
      </c>
      <c r="I81" s="16">
        <v>51</v>
      </c>
      <c r="J81" s="16">
        <v>4</v>
      </c>
      <c r="L81" s="16">
        <v>62</v>
      </c>
      <c r="M81" s="16">
        <v>5</v>
      </c>
      <c r="O81" s="16">
        <v>76</v>
      </c>
      <c r="P81" s="16">
        <v>6</v>
      </c>
      <c r="R81" s="16">
        <v>17</v>
      </c>
      <c r="S81" s="16">
        <v>8</v>
      </c>
      <c r="U81" s="16">
        <v>25.8</v>
      </c>
      <c r="V81" s="16">
        <v>6</v>
      </c>
      <c r="W81" s="28"/>
      <c r="X81" s="16">
        <v>9.3000000000000007</v>
      </c>
      <c r="Y81" s="16">
        <v>3</v>
      </c>
      <c r="AA81" s="16">
        <v>80</v>
      </c>
      <c r="AB81" s="16">
        <v>6</v>
      </c>
      <c r="AD81" s="16">
        <v>80</v>
      </c>
      <c r="AE81" s="47">
        <v>6</v>
      </c>
    </row>
    <row r="82" spans="2:31" x14ac:dyDescent="0.3">
      <c r="B82" s="15">
        <v>43374</v>
      </c>
      <c r="C82" s="16">
        <v>14</v>
      </c>
      <c r="D82" s="16">
        <v>4</v>
      </c>
      <c r="E82" s="16"/>
      <c r="F82" s="16">
        <v>11</v>
      </c>
      <c r="G82" s="16">
        <v>4</v>
      </c>
      <c r="I82" s="16">
        <v>27</v>
      </c>
      <c r="J82" s="16">
        <v>5</v>
      </c>
      <c r="L82" s="16">
        <v>35</v>
      </c>
      <c r="M82" s="16">
        <v>6</v>
      </c>
      <c r="O82" s="16">
        <v>35</v>
      </c>
      <c r="P82" s="16">
        <v>6</v>
      </c>
      <c r="R82" s="16">
        <v>40</v>
      </c>
      <c r="S82" s="16">
        <v>8</v>
      </c>
      <c r="U82" s="16">
        <v>1.49999999999999</v>
      </c>
      <c r="V82" s="16">
        <v>6</v>
      </c>
      <c r="W82" s="28"/>
      <c r="X82" s="16">
        <v>-22</v>
      </c>
      <c r="Y82" s="16">
        <v>4</v>
      </c>
      <c r="AA82" s="16">
        <v>35</v>
      </c>
      <c r="AB82" s="16">
        <v>6</v>
      </c>
      <c r="AD82" s="16">
        <v>35</v>
      </c>
      <c r="AE82" s="47">
        <v>6</v>
      </c>
    </row>
    <row r="83" spans="2:31" x14ac:dyDescent="0.3">
      <c r="B83" s="15">
        <v>43405</v>
      </c>
      <c r="C83" s="16">
        <v>0</v>
      </c>
      <c r="D83" s="16">
        <v>0</v>
      </c>
      <c r="E83" s="16"/>
      <c r="F83" s="16">
        <v>0</v>
      </c>
      <c r="G83" s="16">
        <v>0</v>
      </c>
      <c r="I83" s="16">
        <v>-6</v>
      </c>
      <c r="J83" s="16">
        <v>2</v>
      </c>
      <c r="L83" s="16">
        <v>-29</v>
      </c>
      <c r="M83" s="16">
        <v>3</v>
      </c>
      <c r="O83" s="16">
        <v>-27</v>
      </c>
      <c r="P83" s="16">
        <v>3</v>
      </c>
      <c r="R83" s="16">
        <v>-37</v>
      </c>
      <c r="S83" s="16">
        <v>7</v>
      </c>
      <c r="U83" s="16">
        <v>-19.2</v>
      </c>
      <c r="V83" s="16">
        <v>4</v>
      </c>
      <c r="W83" s="28"/>
      <c r="X83" s="16">
        <v>0</v>
      </c>
      <c r="Y83" s="16">
        <v>0</v>
      </c>
      <c r="AA83" s="16">
        <v>-16</v>
      </c>
      <c r="AB83" s="16">
        <v>4</v>
      </c>
      <c r="AD83" s="16">
        <v>-16</v>
      </c>
      <c r="AE83" s="47">
        <v>4</v>
      </c>
    </row>
    <row r="84" spans="2:31" x14ac:dyDescent="0.3">
      <c r="B84" s="18">
        <v>43435</v>
      </c>
      <c r="C84" s="19">
        <v>0</v>
      </c>
      <c r="D84" s="19">
        <v>0</v>
      </c>
      <c r="E84" s="19"/>
      <c r="F84" s="19">
        <v>0</v>
      </c>
      <c r="G84" s="19">
        <v>0</v>
      </c>
      <c r="I84" s="19">
        <v>-11</v>
      </c>
      <c r="J84" s="19">
        <v>1</v>
      </c>
      <c r="L84" s="19">
        <v>-5</v>
      </c>
      <c r="M84" s="19">
        <v>2</v>
      </c>
      <c r="O84" s="19">
        <v>6</v>
      </c>
      <c r="P84" s="19">
        <v>3</v>
      </c>
      <c r="R84" s="19">
        <v>12</v>
      </c>
      <c r="S84" s="19">
        <v>5</v>
      </c>
      <c r="U84" s="19">
        <v>4.6999999999999904</v>
      </c>
      <c r="V84" s="19">
        <v>4</v>
      </c>
      <c r="W84" s="28"/>
      <c r="X84" s="19">
        <v>0</v>
      </c>
      <c r="Y84" s="19">
        <v>0</v>
      </c>
      <c r="AA84" s="19">
        <v>6</v>
      </c>
      <c r="AB84" s="19">
        <v>4</v>
      </c>
      <c r="AD84" s="19">
        <v>6</v>
      </c>
      <c r="AE84" s="48">
        <v>4</v>
      </c>
    </row>
    <row r="85" spans="2:31" x14ac:dyDescent="0.3">
      <c r="B85" s="3">
        <v>43466</v>
      </c>
      <c r="C85" s="2">
        <v>25</v>
      </c>
      <c r="D85" s="2">
        <v>7</v>
      </c>
      <c r="E85" s="2"/>
      <c r="F85" s="2">
        <v>26</v>
      </c>
      <c r="G85" s="2">
        <v>7</v>
      </c>
      <c r="I85" s="2">
        <v>37</v>
      </c>
      <c r="J85" s="2">
        <v>7</v>
      </c>
      <c r="L85" s="2">
        <v>47</v>
      </c>
      <c r="M85" s="2">
        <v>8</v>
      </c>
      <c r="O85" s="2">
        <v>54</v>
      </c>
      <c r="P85" s="2">
        <v>8</v>
      </c>
      <c r="R85" s="2">
        <v>82</v>
      </c>
      <c r="S85" s="2">
        <v>9</v>
      </c>
      <c r="U85" s="2">
        <v>34.299999999999997</v>
      </c>
      <c r="V85" s="2">
        <v>9</v>
      </c>
      <c r="W85" s="28"/>
      <c r="X85" s="2">
        <v>45.199999999999903</v>
      </c>
      <c r="Y85" s="2">
        <v>7</v>
      </c>
      <c r="AA85" s="2">
        <v>17</v>
      </c>
      <c r="AB85" s="2">
        <v>9</v>
      </c>
      <c r="AD85" s="2">
        <v>17</v>
      </c>
      <c r="AE85" s="5">
        <v>9</v>
      </c>
    </row>
    <row r="86" spans="2:31" x14ac:dyDescent="0.3">
      <c r="B86" s="3">
        <v>43497</v>
      </c>
      <c r="C86" s="2">
        <v>-14</v>
      </c>
      <c r="D86" s="2">
        <v>4</v>
      </c>
      <c r="E86" s="2"/>
      <c r="F86" s="2">
        <v>-15</v>
      </c>
      <c r="G86" s="2">
        <v>4</v>
      </c>
      <c r="I86" s="2">
        <v>-17</v>
      </c>
      <c r="J86" s="2">
        <v>5</v>
      </c>
      <c r="L86" s="2">
        <v>-17</v>
      </c>
      <c r="M86" s="2">
        <v>5</v>
      </c>
      <c r="O86" s="2">
        <v>-16</v>
      </c>
      <c r="P86" s="2">
        <v>7</v>
      </c>
      <c r="R86" s="2">
        <v>-18</v>
      </c>
      <c r="S86" s="2">
        <v>8</v>
      </c>
      <c r="U86" s="2">
        <v>13.1999999999999</v>
      </c>
      <c r="V86" s="2">
        <v>7</v>
      </c>
      <c r="W86" s="28"/>
      <c r="X86" s="2">
        <v>-2</v>
      </c>
      <c r="Y86" s="2">
        <v>4</v>
      </c>
      <c r="AA86" s="2">
        <v>-4</v>
      </c>
      <c r="AB86" s="2">
        <v>7</v>
      </c>
      <c r="AD86" s="2">
        <v>-4</v>
      </c>
      <c r="AE86" s="5">
        <v>7</v>
      </c>
    </row>
    <row r="87" spans="2:31" x14ac:dyDescent="0.3">
      <c r="B87" s="3">
        <v>43525</v>
      </c>
      <c r="C87" s="2">
        <v>-6</v>
      </c>
      <c r="D87" s="2">
        <v>1</v>
      </c>
      <c r="E87" s="2"/>
      <c r="F87" s="2">
        <v>-6</v>
      </c>
      <c r="G87" s="2">
        <v>1</v>
      </c>
      <c r="I87" s="2">
        <v>-6</v>
      </c>
      <c r="J87" s="2">
        <v>1</v>
      </c>
      <c r="L87" s="2">
        <v>-6</v>
      </c>
      <c r="M87" s="2">
        <v>2</v>
      </c>
      <c r="O87" s="2">
        <v>-8</v>
      </c>
      <c r="P87" s="2">
        <v>3</v>
      </c>
      <c r="R87" s="2">
        <v>-17</v>
      </c>
      <c r="S87" s="2">
        <v>7</v>
      </c>
      <c r="U87" s="2">
        <v>-13.4</v>
      </c>
      <c r="V87" s="2">
        <v>4</v>
      </c>
      <c r="W87" s="28"/>
      <c r="X87" s="2">
        <v>-4.9000000000000004</v>
      </c>
      <c r="Y87" s="2">
        <v>1</v>
      </c>
      <c r="AA87" s="2">
        <v>-14</v>
      </c>
      <c r="AB87" s="2">
        <v>4</v>
      </c>
      <c r="AD87" s="2">
        <v>-14</v>
      </c>
      <c r="AE87" s="5">
        <v>4</v>
      </c>
    </row>
    <row r="88" spans="2:31" x14ac:dyDescent="0.3">
      <c r="B88" s="3">
        <v>43556</v>
      </c>
      <c r="C88" s="2">
        <v>26</v>
      </c>
      <c r="D88" s="2">
        <v>5</v>
      </c>
      <c r="E88" s="2"/>
      <c r="F88" s="2">
        <v>25</v>
      </c>
      <c r="G88" s="2">
        <v>5</v>
      </c>
      <c r="I88" s="2">
        <v>27</v>
      </c>
      <c r="J88" s="2">
        <v>6</v>
      </c>
      <c r="L88" s="2">
        <v>33</v>
      </c>
      <c r="M88" s="2">
        <v>6</v>
      </c>
      <c r="O88" s="2">
        <v>33</v>
      </c>
      <c r="P88" s="2">
        <v>6</v>
      </c>
      <c r="R88" s="2">
        <v>33</v>
      </c>
      <c r="S88" s="2">
        <v>7</v>
      </c>
      <c r="U88" s="2">
        <v>5.9</v>
      </c>
      <c r="V88" s="2">
        <v>6</v>
      </c>
      <c r="W88" s="28"/>
      <c r="X88" s="2">
        <v>-1.2</v>
      </c>
      <c r="Y88" s="2">
        <v>5</v>
      </c>
      <c r="AA88" s="2">
        <v>33</v>
      </c>
      <c r="AB88" s="2">
        <v>6</v>
      </c>
      <c r="AD88" s="2">
        <v>33</v>
      </c>
      <c r="AE88" s="5">
        <v>6</v>
      </c>
    </row>
    <row r="89" spans="2:31" x14ac:dyDescent="0.3">
      <c r="B89" s="3">
        <v>43586</v>
      </c>
      <c r="C89" s="2">
        <v>-8</v>
      </c>
      <c r="D89" s="2">
        <v>3</v>
      </c>
      <c r="E89" s="2"/>
      <c r="F89" s="2">
        <v>-9</v>
      </c>
      <c r="G89" s="2">
        <v>3</v>
      </c>
      <c r="I89" s="2">
        <v>7</v>
      </c>
      <c r="J89" s="2">
        <v>4</v>
      </c>
      <c r="L89" s="2">
        <v>20</v>
      </c>
      <c r="M89" s="2">
        <v>5</v>
      </c>
      <c r="O89" s="2">
        <v>20</v>
      </c>
      <c r="P89" s="2">
        <v>5</v>
      </c>
      <c r="R89" s="2">
        <v>22</v>
      </c>
      <c r="S89" s="2">
        <v>6</v>
      </c>
      <c r="U89" s="2">
        <v>31.3</v>
      </c>
      <c r="V89" s="2">
        <v>5</v>
      </c>
      <c r="W89" s="28"/>
      <c r="X89" s="2">
        <v>9.5</v>
      </c>
      <c r="Y89" s="2">
        <v>3</v>
      </c>
      <c r="AA89" s="2">
        <v>20</v>
      </c>
      <c r="AB89" s="2">
        <v>5</v>
      </c>
      <c r="AD89" s="2">
        <v>20</v>
      </c>
      <c r="AE89" s="5">
        <v>5</v>
      </c>
    </row>
    <row r="90" spans="2:31" x14ac:dyDescent="0.3">
      <c r="B90" s="3">
        <v>43617</v>
      </c>
      <c r="C90" s="2">
        <v>30</v>
      </c>
      <c r="D90" s="2">
        <v>5</v>
      </c>
      <c r="E90" s="2"/>
      <c r="F90" s="2">
        <v>30</v>
      </c>
      <c r="G90" s="2">
        <v>5</v>
      </c>
      <c r="I90" s="2">
        <v>36</v>
      </c>
      <c r="J90" s="2">
        <v>6</v>
      </c>
      <c r="L90" s="2">
        <v>44</v>
      </c>
      <c r="M90" s="2">
        <v>7</v>
      </c>
      <c r="O90" s="2">
        <v>45</v>
      </c>
      <c r="P90" s="2">
        <v>7</v>
      </c>
      <c r="R90" s="2">
        <v>32</v>
      </c>
      <c r="S90" s="2">
        <v>8</v>
      </c>
      <c r="U90" s="2">
        <v>7.2999999999999901</v>
      </c>
      <c r="V90" s="2">
        <v>8</v>
      </c>
      <c r="W90" s="28"/>
      <c r="X90" s="2">
        <v>23.299999999999901</v>
      </c>
      <c r="Y90" s="2">
        <v>5</v>
      </c>
      <c r="AA90" s="2">
        <v>25</v>
      </c>
      <c r="AB90" s="2">
        <v>8</v>
      </c>
      <c r="AD90" s="2">
        <v>25</v>
      </c>
      <c r="AE90" s="5">
        <v>8</v>
      </c>
    </row>
    <row r="91" spans="2:31" x14ac:dyDescent="0.3">
      <c r="B91" s="3">
        <v>43647</v>
      </c>
      <c r="C91" s="2">
        <v>21</v>
      </c>
      <c r="D91" s="2">
        <v>4</v>
      </c>
      <c r="E91" s="2"/>
      <c r="F91" s="2">
        <v>19</v>
      </c>
      <c r="G91" s="2">
        <v>4</v>
      </c>
      <c r="I91" s="2">
        <v>31</v>
      </c>
      <c r="J91" s="2">
        <v>5</v>
      </c>
      <c r="L91" s="2">
        <v>31</v>
      </c>
      <c r="M91" s="2">
        <v>5</v>
      </c>
      <c r="O91" s="2">
        <v>31</v>
      </c>
      <c r="P91" s="2">
        <v>5</v>
      </c>
      <c r="R91" s="2">
        <v>39</v>
      </c>
      <c r="S91" s="2">
        <v>5</v>
      </c>
      <c r="U91" s="2">
        <v>19.399999999999999</v>
      </c>
      <c r="V91" s="2">
        <v>5</v>
      </c>
      <c r="W91" s="28"/>
      <c r="X91" s="2">
        <v>19.7</v>
      </c>
      <c r="Y91" s="2">
        <v>4</v>
      </c>
      <c r="AA91" s="2">
        <v>36</v>
      </c>
      <c r="AB91" s="2">
        <v>5</v>
      </c>
      <c r="AD91" s="2">
        <v>36</v>
      </c>
      <c r="AE91" s="5">
        <v>5</v>
      </c>
    </row>
    <row r="92" spans="2:31" x14ac:dyDescent="0.3">
      <c r="B92" s="3">
        <v>43678</v>
      </c>
      <c r="C92" s="2">
        <v>-12</v>
      </c>
      <c r="D92" s="2">
        <v>7</v>
      </c>
      <c r="E92" s="2"/>
      <c r="F92" s="2">
        <v>-9</v>
      </c>
      <c r="G92" s="2">
        <v>7</v>
      </c>
      <c r="I92" s="2">
        <v>4</v>
      </c>
      <c r="J92" s="2">
        <v>8</v>
      </c>
      <c r="L92" s="2">
        <v>44</v>
      </c>
      <c r="M92" s="2">
        <v>8</v>
      </c>
      <c r="O92" s="2">
        <v>1</v>
      </c>
      <c r="P92" s="2">
        <v>10</v>
      </c>
      <c r="R92" s="2">
        <v>38</v>
      </c>
      <c r="S92" s="2">
        <v>11</v>
      </c>
      <c r="U92" s="2">
        <v>103.8</v>
      </c>
      <c r="V92" s="2">
        <v>11</v>
      </c>
      <c r="W92" s="28"/>
      <c r="X92" s="2">
        <v>52.3</v>
      </c>
      <c r="Y92" s="2">
        <v>7</v>
      </c>
      <c r="AA92" s="2">
        <v>19</v>
      </c>
      <c r="AB92" s="2">
        <v>11</v>
      </c>
      <c r="AD92" s="2">
        <v>19</v>
      </c>
      <c r="AE92" s="5">
        <v>11</v>
      </c>
    </row>
    <row r="93" spans="2:31" x14ac:dyDescent="0.3">
      <c r="B93" s="3">
        <v>43709</v>
      </c>
      <c r="C93" s="2">
        <v>78</v>
      </c>
      <c r="D93" s="2">
        <v>6</v>
      </c>
      <c r="E93" s="2"/>
      <c r="F93" s="2">
        <v>53</v>
      </c>
      <c r="G93" s="2">
        <v>7</v>
      </c>
      <c r="I93" s="2">
        <v>60</v>
      </c>
      <c r="J93" s="2">
        <v>7</v>
      </c>
      <c r="L93" s="2">
        <v>60</v>
      </c>
      <c r="M93" s="2">
        <v>7</v>
      </c>
      <c r="O93" s="2">
        <v>75</v>
      </c>
      <c r="P93" s="2">
        <v>7</v>
      </c>
      <c r="R93" s="2">
        <v>88</v>
      </c>
      <c r="S93" s="2">
        <v>9</v>
      </c>
      <c r="U93" s="2">
        <v>105.1</v>
      </c>
      <c r="V93" s="2">
        <v>7</v>
      </c>
      <c r="W93" s="28"/>
      <c r="X93" s="2">
        <v>90.199999999999903</v>
      </c>
      <c r="Y93" s="2">
        <v>7</v>
      </c>
      <c r="AA93" s="2">
        <v>89</v>
      </c>
      <c r="AB93" s="2">
        <v>7</v>
      </c>
      <c r="AD93" s="2">
        <v>89</v>
      </c>
      <c r="AE93" s="5">
        <v>7</v>
      </c>
    </row>
    <row r="94" spans="2:31" x14ac:dyDescent="0.3">
      <c r="B94" s="3">
        <v>43739</v>
      </c>
      <c r="C94" s="2">
        <v>-39</v>
      </c>
      <c r="D94" s="2">
        <v>7</v>
      </c>
      <c r="E94" s="2"/>
      <c r="F94" s="2">
        <v>-38</v>
      </c>
      <c r="G94" s="2">
        <v>7</v>
      </c>
      <c r="I94" s="2">
        <v>-19</v>
      </c>
      <c r="J94" s="2">
        <v>7</v>
      </c>
      <c r="L94" s="2">
        <v>-56</v>
      </c>
      <c r="M94" s="2">
        <v>11</v>
      </c>
      <c r="O94" s="2">
        <v>10</v>
      </c>
      <c r="P94" s="2">
        <v>12</v>
      </c>
      <c r="R94" s="2">
        <v>117</v>
      </c>
      <c r="S94" s="2">
        <v>14</v>
      </c>
      <c r="U94" s="2">
        <v>55.499999999999901</v>
      </c>
      <c r="V94" s="2">
        <v>12</v>
      </c>
      <c r="W94" s="28"/>
      <c r="X94" s="2">
        <v>26.5</v>
      </c>
      <c r="Y94" s="2">
        <v>7</v>
      </c>
      <c r="AA94" s="2">
        <v>33</v>
      </c>
      <c r="AB94" s="2">
        <v>12</v>
      </c>
      <c r="AD94" s="2">
        <v>33</v>
      </c>
      <c r="AE94" s="5">
        <v>12</v>
      </c>
    </row>
    <row r="95" spans="2:31" x14ac:dyDescent="0.3">
      <c r="B95" s="3">
        <v>43770</v>
      </c>
      <c r="C95" s="2">
        <v>54</v>
      </c>
      <c r="D95" s="2">
        <v>5</v>
      </c>
      <c r="E95" s="2"/>
      <c r="F95" s="2">
        <v>53</v>
      </c>
      <c r="G95" s="2">
        <v>5</v>
      </c>
      <c r="I95" s="2">
        <v>58</v>
      </c>
      <c r="J95" s="2">
        <v>5</v>
      </c>
      <c r="L95" s="2">
        <v>3</v>
      </c>
      <c r="M95" s="2">
        <v>6</v>
      </c>
      <c r="O95" s="2">
        <v>-62</v>
      </c>
      <c r="P95" s="2">
        <v>7</v>
      </c>
      <c r="R95" s="2">
        <v>-22</v>
      </c>
      <c r="S95" s="2">
        <v>8</v>
      </c>
      <c r="U95" s="2">
        <v>7.8999999999999897</v>
      </c>
      <c r="V95" s="2">
        <v>7</v>
      </c>
      <c r="W95" s="28"/>
      <c r="X95" s="2">
        <v>-4.0999999999999996</v>
      </c>
      <c r="Y95" s="2">
        <v>5</v>
      </c>
      <c r="AA95" s="2">
        <v>-51</v>
      </c>
      <c r="AB95" s="2">
        <v>7</v>
      </c>
      <c r="AD95" s="2">
        <v>-51</v>
      </c>
      <c r="AE95" s="5">
        <v>7</v>
      </c>
    </row>
    <row r="96" spans="2:31" s="17" customFormat="1" x14ac:dyDescent="0.3">
      <c r="B96" s="15">
        <v>43800</v>
      </c>
      <c r="C96" s="16">
        <v>3</v>
      </c>
      <c r="D96" s="16">
        <v>2</v>
      </c>
      <c r="E96" s="16"/>
      <c r="F96" s="16">
        <v>3</v>
      </c>
      <c r="G96" s="16">
        <v>2</v>
      </c>
      <c r="I96" s="16">
        <v>3</v>
      </c>
      <c r="J96" s="16">
        <v>2</v>
      </c>
      <c r="L96" s="16">
        <v>3</v>
      </c>
      <c r="M96" s="16">
        <v>2</v>
      </c>
      <c r="O96" s="16">
        <v>-12</v>
      </c>
      <c r="P96" s="16">
        <v>4</v>
      </c>
      <c r="R96" s="16">
        <v>-71</v>
      </c>
      <c r="S96" s="16">
        <v>8</v>
      </c>
      <c r="U96" s="16">
        <v>-3.6</v>
      </c>
      <c r="V96" s="16">
        <v>4</v>
      </c>
      <c r="W96" s="28"/>
      <c r="X96" s="16">
        <v>-4.7</v>
      </c>
      <c r="Y96" s="16">
        <v>2</v>
      </c>
      <c r="AA96" s="16">
        <v>-3</v>
      </c>
      <c r="AB96" s="16">
        <v>4</v>
      </c>
      <c r="AD96" s="16">
        <v>-3</v>
      </c>
      <c r="AE96" s="47">
        <v>4</v>
      </c>
    </row>
    <row r="97" spans="2:31" s="17" customFormat="1" x14ac:dyDescent="0.3">
      <c r="B97" s="13">
        <v>43831</v>
      </c>
      <c r="C97" s="14">
        <v>-11</v>
      </c>
      <c r="D97" s="14">
        <v>6</v>
      </c>
      <c r="E97" s="14"/>
      <c r="F97" s="14">
        <v>-14</v>
      </c>
      <c r="G97" s="14">
        <v>6</v>
      </c>
      <c r="I97" s="14">
        <v>0</v>
      </c>
      <c r="J97" s="14">
        <v>8</v>
      </c>
      <c r="L97" s="14">
        <v>-8</v>
      </c>
      <c r="M97" s="14">
        <v>9</v>
      </c>
      <c r="O97" s="14">
        <v>-8</v>
      </c>
      <c r="P97" s="14">
        <v>9</v>
      </c>
      <c r="R97" s="14">
        <v>11</v>
      </c>
      <c r="S97" s="14">
        <v>12</v>
      </c>
      <c r="U97" s="14">
        <v>-83.1</v>
      </c>
      <c r="V97" s="14">
        <v>10</v>
      </c>
      <c r="W97" s="28"/>
      <c r="X97" s="14">
        <v>-43.4</v>
      </c>
      <c r="Y97" s="14">
        <v>6</v>
      </c>
      <c r="AA97" s="14">
        <v>-5</v>
      </c>
      <c r="AB97" s="14">
        <v>10</v>
      </c>
      <c r="AD97" s="14">
        <v>-5</v>
      </c>
      <c r="AE97" s="46">
        <v>10</v>
      </c>
    </row>
    <row r="98" spans="2:31" s="17" customFormat="1" x14ac:dyDescent="0.3">
      <c r="B98" s="15">
        <v>43862</v>
      </c>
      <c r="C98" s="16">
        <v>-24</v>
      </c>
      <c r="D98" s="16">
        <v>5</v>
      </c>
      <c r="E98" s="16"/>
      <c r="F98" s="16">
        <v>-27</v>
      </c>
      <c r="G98" s="16">
        <v>5</v>
      </c>
      <c r="I98" s="16">
        <v>-35</v>
      </c>
      <c r="J98" s="16">
        <v>7</v>
      </c>
      <c r="L98" s="16">
        <v>-2</v>
      </c>
      <c r="M98" s="16">
        <v>7</v>
      </c>
      <c r="O98" s="16">
        <v>0</v>
      </c>
      <c r="P98" s="16">
        <v>7</v>
      </c>
      <c r="R98" s="16">
        <v>9</v>
      </c>
      <c r="S98" s="16">
        <v>10</v>
      </c>
      <c r="U98" s="16">
        <v>-20.599999999999898</v>
      </c>
      <c r="V98" s="16">
        <v>7</v>
      </c>
      <c r="W98" s="28"/>
      <c r="X98" s="16">
        <v>-13.5999999999999</v>
      </c>
      <c r="Y98" s="16">
        <v>5</v>
      </c>
      <c r="AA98" s="16">
        <v>6</v>
      </c>
      <c r="AB98" s="16">
        <v>7</v>
      </c>
      <c r="AD98" s="16">
        <v>6</v>
      </c>
      <c r="AE98" s="47">
        <v>7</v>
      </c>
    </row>
    <row r="99" spans="2:31" s="17" customFormat="1" x14ac:dyDescent="0.3">
      <c r="B99" s="15">
        <v>43891</v>
      </c>
      <c r="C99" s="16">
        <v>106</v>
      </c>
      <c r="D99" s="16">
        <v>7</v>
      </c>
      <c r="E99" s="16"/>
      <c r="F99" s="16">
        <v>109</v>
      </c>
      <c r="G99" s="16">
        <v>7</v>
      </c>
      <c r="I99" s="16">
        <v>135</v>
      </c>
      <c r="J99" s="16">
        <v>7</v>
      </c>
      <c r="L99" s="16">
        <v>148</v>
      </c>
      <c r="M99" s="16">
        <v>7</v>
      </c>
      <c r="O99" s="16">
        <v>54</v>
      </c>
      <c r="P99" s="16">
        <v>9</v>
      </c>
      <c r="R99" s="16">
        <v>215</v>
      </c>
      <c r="S99" s="16">
        <v>10</v>
      </c>
      <c r="U99" s="16">
        <v>199</v>
      </c>
      <c r="V99" s="16">
        <v>9</v>
      </c>
      <c r="W99" s="28"/>
      <c r="X99" s="16">
        <v>135.6</v>
      </c>
      <c r="Y99" s="16">
        <v>7</v>
      </c>
      <c r="AA99" s="16">
        <v>124</v>
      </c>
      <c r="AB99" s="16">
        <v>9</v>
      </c>
      <c r="AD99" s="16">
        <v>124</v>
      </c>
      <c r="AE99" s="47">
        <v>9</v>
      </c>
    </row>
    <row r="100" spans="2:31" s="17" customFormat="1" x14ac:dyDescent="0.3">
      <c r="B100" s="15">
        <v>43922</v>
      </c>
      <c r="C100" s="16">
        <v>63</v>
      </c>
      <c r="D100" s="16">
        <v>5</v>
      </c>
      <c r="E100" s="16"/>
      <c r="F100" s="16">
        <v>58</v>
      </c>
      <c r="G100" s="16">
        <v>5</v>
      </c>
      <c r="I100" s="16">
        <v>77</v>
      </c>
      <c r="J100" s="16">
        <v>5</v>
      </c>
      <c r="L100" s="16">
        <v>87</v>
      </c>
      <c r="M100" s="16">
        <v>5</v>
      </c>
      <c r="O100" s="16">
        <v>45</v>
      </c>
      <c r="P100" s="16">
        <v>7</v>
      </c>
      <c r="R100" s="16">
        <v>55</v>
      </c>
      <c r="S100" s="16">
        <v>7</v>
      </c>
      <c r="U100" s="16">
        <v>37.099999999999902</v>
      </c>
      <c r="V100" s="16">
        <v>7</v>
      </c>
      <c r="W100" s="28"/>
      <c r="X100" s="16">
        <v>10.999999999999901</v>
      </c>
      <c r="Y100" s="16">
        <v>5</v>
      </c>
      <c r="AA100" s="16">
        <v>53</v>
      </c>
      <c r="AB100" s="16">
        <v>7</v>
      </c>
      <c r="AD100" s="16">
        <v>53</v>
      </c>
      <c r="AE100" s="47">
        <v>7</v>
      </c>
    </row>
    <row r="101" spans="2:31" s="17" customFormat="1" x14ac:dyDescent="0.3">
      <c r="B101" s="15">
        <v>43952</v>
      </c>
      <c r="C101" s="16">
        <v>8</v>
      </c>
      <c r="D101" s="16">
        <v>3</v>
      </c>
      <c r="E101" s="16"/>
      <c r="F101" s="16">
        <v>5</v>
      </c>
      <c r="G101" s="16">
        <v>3</v>
      </c>
      <c r="I101" s="16">
        <v>-7</v>
      </c>
      <c r="J101" s="16">
        <v>4</v>
      </c>
      <c r="L101" s="16">
        <v>16</v>
      </c>
      <c r="M101" s="16">
        <v>5</v>
      </c>
      <c r="O101" s="16">
        <v>26</v>
      </c>
      <c r="P101" s="16">
        <v>5</v>
      </c>
      <c r="R101" s="16">
        <v>29</v>
      </c>
      <c r="S101" s="16">
        <v>5</v>
      </c>
      <c r="U101" s="16">
        <v>21.9</v>
      </c>
      <c r="V101" s="16">
        <v>5</v>
      </c>
      <c r="W101" s="28"/>
      <c r="X101" s="16">
        <v>-9.1</v>
      </c>
      <c r="Y101" s="16">
        <v>3</v>
      </c>
      <c r="AA101" s="16">
        <v>26</v>
      </c>
      <c r="AB101" s="16">
        <v>5</v>
      </c>
      <c r="AD101" s="16">
        <v>26</v>
      </c>
      <c r="AE101" s="47">
        <v>5</v>
      </c>
    </row>
    <row r="102" spans="2:31" s="17" customFormat="1" x14ac:dyDescent="0.3">
      <c r="B102" s="15">
        <v>43983</v>
      </c>
      <c r="C102" s="16">
        <v>-31</v>
      </c>
      <c r="D102" s="16">
        <v>5</v>
      </c>
      <c r="E102" s="16"/>
      <c r="F102" s="16">
        <v>-33</v>
      </c>
      <c r="G102" s="16">
        <v>5</v>
      </c>
      <c r="I102" s="16">
        <v>-45</v>
      </c>
      <c r="J102" s="16">
        <v>6</v>
      </c>
      <c r="L102" s="16">
        <v>-77</v>
      </c>
      <c r="M102" s="16">
        <v>8</v>
      </c>
      <c r="O102" s="16">
        <v>-63</v>
      </c>
      <c r="P102" s="16">
        <v>8</v>
      </c>
      <c r="R102" s="16">
        <v>-43</v>
      </c>
      <c r="S102" s="16">
        <v>11</v>
      </c>
      <c r="U102" s="16">
        <v>-65.099999999999994</v>
      </c>
      <c r="V102" s="16">
        <v>8</v>
      </c>
      <c r="W102" s="28"/>
      <c r="X102" s="16">
        <v>-31.4</v>
      </c>
      <c r="Y102" s="16">
        <v>5</v>
      </c>
      <c r="AA102" s="16">
        <v>-52</v>
      </c>
      <c r="AB102" s="16">
        <v>8</v>
      </c>
      <c r="AD102" s="16">
        <v>-52</v>
      </c>
      <c r="AE102" s="47">
        <v>8</v>
      </c>
    </row>
    <row r="103" spans="2:31" s="17" customFormat="1" x14ac:dyDescent="0.3">
      <c r="B103" s="15">
        <v>44013</v>
      </c>
      <c r="C103" s="16">
        <v>-1</v>
      </c>
      <c r="D103" s="16">
        <v>7</v>
      </c>
      <c r="E103" s="16"/>
      <c r="F103" s="16">
        <v>1</v>
      </c>
      <c r="G103" s="16">
        <v>7</v>
      </c>
      <c r="I103" s="16">
        <v>5</v>
      </c>
      <c r="J103" s="16">
        <v>8</v>
      </c>
      <c r="L103" s="16">
        <v>1</v>
      </c>
      <c r="M103" s="16">
        <v>9</v>
      </c>
      <c r="O103" s="16">
        <v>6</v>
      </c>
      <c r="P103" s="16">
        <v>10</v>
      </c>
      <c r="R103" s="16">
        <v>15</v>
      </c>
      <c r="S103" s="16">
        <v>13</v>
      </c>
      <c r="U103" s="16">
        <v>26.9</v>
      </c>
      <c r="V103" s="16">
        <v>10</v>
      </c>
      <c r="W103" s="28"/>
      <c r="X103" s="16">
        <v>-4.2999999999999901</v>
      </c>
      <c r="Y103" s="16">
        <v>7</v>
      </c>
      <c r="AA103" s="16">
        <v>26</v>
      </c>
      <c r="AB103" s="16">
        <v>10</v>
      </c>
      <c r="AD103" s="16">
        <v>26</v>
      </c>
      <c r="AE103" s="47">
        <v>10</v>
      </c>
    </row>
    <row r="104" spans="2:31" s="17" customFormat="1" x14ac:dyDescent="0.3">
      <c r="B104" s="15">
        <v>44044</v>
      </c>
      <c r="C104" s="16">
        <v>-14</v>
      </c>
      <c r="D104" s="16">
        <v>5</v>
      </c>
      <c r="E104" s="16"/>
      <c r="F104" s="16">
        <v>-12</v>
      </c>
      <c r="G104" s="16">
        <v>5</v>
      </c>
      <c r="I104" s="16">
        <v>-16</v>
      </c>
      <c r="J104" s="16">
        <v>6</v>
      </c>
      <c r="L104" s="16">
        <v>-16</v>
      </c>
      <c r="M104" s="16">
        <v>8</v>
      </c>
      <c r="O104" s="16">
        <v>-23</v>
      </c>
      <c r="P104" s="16">
        <v>9</v>
      </c>
      <c r="R104" s="16">
        <v>16</v>
      </c>
      <c r="S104" s="16">
        <v>12</v>
      </c>
      <c r="U104" s="16">
        <v>-20.7</v>
      </c>
      <c r="V104" s="16">
        <v>10</v>
      </c>
      <c r="W104" s="28"/>
      <c r="X104" s="16">
        <v>-22.4</v>
      </c>
      <c r="Y104" s="16">
        <v>5</v>
      </c>
      <c r="AA104" s="16">
        <v>2</v>
      </c>
      <c r="AB104" s="16">
        <v>10</v>
      </c>
      <c r="AD104" s="16">
        <v>2</v>
      </c>
      <c r="AE104" s="47">
        <v>10</v>
      </c>
    </row>
    <row r="105" spans="2:31" s="17" customFormat="1" x14ac:dyDescent="0.3">
      <c r="B105" s="15">
        <v>44075</v>
      </c>
      <c r="C105" s="16">
        <v>-7</v>
      </c>
      <c r="D105" s="16">
        <v>1</v>
      </c>
      <c r="E105" s="16"/>
      <c r="F105" s="16">
        <v>-7</v>
      </c>
      <c r="G105" s="16">
        <v>1</v>
      </c>
      <c r="I105" s="16">
        <v>-5</v>
      </c>
      <c r="J105" s="16">
        <v>1</v>
      </c>
      <c r="L105" s="16">
        <v>-24</v>
      </c>
      <c r="M105" s="16">
        <v>3</v>
      </c>
      <c r="O105" s="16">
        <v>-47</v>
      </c>
      <c r="P105" s="16">
        <v>6</v>
      </c>
      <c r="R105" s="16">
        <v>-35</v>
      </c>
      <c r="S105" s="16">
        <v>9</v>
      </c>
      <c r="U105" s="16">
        <v>-18.3</v>
      </c>
      <c r="V105" s="16">
        <v>6</v>
      </c>
      <c r="W105" s="28"/>
      <c r="X105" s="16">
        <v>8.6999999999999993</v>
      </c>
      <c r="Y105" s="16">
        <v>1</v>
      </c>
      <c r="AA105" s="16">
        <v>-38</v>
      </c>
      <c r="AB105" s="16">
        <v>6</v>
      </c>
      <c r="AD105" s="16">
        <v>-38</v>
      </c>
      <c r="AE105" s="47">
        <v>6</v>
      </c>
    </row>
    <row r="106" spans="2:31" s="17" customFormat="1" x14ac:dyDescent="0.3">
      <c r="B106" s="15">
        <v>44105</v>
      </c>
      <c r="C106" s="16">
        <v>-3</v>
      </c>
      <c r="D106" s="16">
        <v>4</v>
      </c>
      <c r="E106" s="16"/>
      <c r="F106" s="16">
        <v>-2</v>
      </c>
      <c r="G106" s="16">
        <v>4</v>
      </c>
      <c r="I106" s="16">
        <v>-11</v>
      </c>
      <c r="J106" s="16">
        <v>7</v>
      </c>
      <c r="L106" s="16">
        <v>-3</v>
      </c>
      <c r="M106" s="16">
        <v>8</v>
      </c>
      <c r="O106" s="16">
        <v>24</v>
      </c>
      <c r="P106" s="16">
        <v>8</v>
      </c>
      <c r="R106" s="16">
        <v>67</v>
      </c>
      <c r="S106" s="16">
        <v>10</v>
      </c>
      <c r="U106" s="16">
        <v>57.2</v>
      </c>
      <c r="V106" s="16">
        <v>9</v>
      </c>
      <c r="W106" s="28"/>
      <c r="X106" s="16">
        <v>17</v>
      </c>
      <c r="Y106" s="16">
        <v>4</v>
      </c>
      <c r="AA106" s="16">
        <v>43</v>
      </c>
      <c r="AB106" s="16">
        <v>9</v>
      </c>
      <c r="AD106" s="16">
        <v>43</v>
      </c>
      <c r="AE106" s="47">
        <v>9</v>
      </c>
    </row>
    <row r="107" spans="2:31" s="17" customFormat="1" x14ac:dyDescent="0.3">
      <c r="B107" s="15">
        <v>44136</v>
      </c>
      <c r="C107" s="16">
        <v>-6</v>
      </c>
      <c r="D107" s="16">
        <v>5</v>
      </c>
      <c r="E107" s="16"/>
      <c r="F107" s="16">
        <v>-7</v>
      </c>
      <c r="G107" s="16">
        <v>5</v>
      </c>
      <c r="I107" s="16">
        <v>0</v>
      </c>
      <c r="J107" s="16">
        <v>6</v>
      </c>
      <c r="L107" s="16">
        <v>3</v>
      </c>
      <c r="M107" s="16">
        <v>6</v>
      </c>
      <c r="O107" s="16">
        <v>12</v>
      </c>
      <c r="P107" s="16">
        <v>7</v>
      </c>
      <c r="R107" s="16">
        <v>51</v>
      </c>
      <c r="S107" s="16">
        <v>10</v>
      </c>
      <c r="U107" s="16">
        <v>8</v>
      </c>
      <c r="V107" s="16">
        <v>7</v>
      </c>
      <c r="W107" s="28"/>
      <c r="X107" s="16">
        <v>-27.9</v>
      </c>
      <c r="Y107" s="16">
        <v>5</v>
      </c>
      <c r="AA107" s="16">
        <v>31</v>
      </c>
      <c r="AB107" s="16">
        <v>7</v>
      </c>
      <c r="AD107" s="16">
        <v>31</v>
      </c>
      <c r="AE107" s="47">
        <v>7</v>
      </c>
    </row>
    <row r="108" spans="2:31" s="17" customFormat="1" x14ac:dyDescent="0.3">
      <c r="B108" s="18">
        <v>44166</v>
      </c>
      <c r="C108" s="19">
        <v>4</v>
      </c>
      <c r="D108" s="19">
        <v>3</v>
      </c>
      <c r="E108" s="19"/>
      <c r="F108" s="19">
        <v>4</v>
      </c>
      <c r="G108" s="19">
        <v>3</v>
      </c>
      <c r="I108" s="19">
        <v>13</v>
      </c>
      <c r="J108" s="19">
        <v>4</v>
      </c>
      <c r="L108" s="19">
        <v>13</v>
      </c>
      <c r="M108" s="19">
        <v>4</v>
      </c>
      <c r="O108" s="19">
        <v>10</v>
      </c>
      <c r="P108" s="19">
        <v>6</v>
      </c>
      <c r="R108" s="19">
        <v>-7</v>
      </c>
      <c r="S108" s="19">
        <v>12</v>
      </c>
      <c r="U108" s="19">
        <v>0</v>
      </c>
      <c r="V108" s="19">
        <v>6</v>
      </c>
      <c r="W108" s="28"/>
      <c r="X108" s="19">
        <v>16.7</v>
      </c>
      <c r="Y108" s="19">
        <v>3</v>
      </c>
      <c r="AA108" s="19">
        <v>26</v>
      </c>
      <c r="AB108" s="19">
        <v>6</v>
      </c>
      <c r="AD108" s="19">
        <v>26</v>
      </c>
      <c r="AE108" s="48">
        <v>6</v>
      </c>
    </row>
    <row r="109" spans="2:31" s="17" customFormat="1" x14ac:dyDescent="0.3">
      <c r="B109" s="15">
        <v>44197</v>
      </c>
      <c r="C109" s="16">
        <v>14</v>
      </c>
      <c r="D109" s="16">
        <v>2</v>
      </c>
      <c r="E109" s="16"/>
      <c r="F109" s="16">
        <v>13</v>
      </c>
      <c r="G109" s="16">
        <v>2</v>
      </c>
      <c r="I109" s="16">
        <v>13</v>
      </c>
      <c r="J109" s="16">
        <v>2</v>
      </c>
      <c r="L109" s="16">
        <v>7</v>
      </c>
      <c r="M109" s="16">
        <v>3</v>
      </c>
      <c r="O109" s="16">
        <v>14</v>
      </c>
      <c r="P109" s="16">
        <v>3</v>
      </c>
      <c r="R109" s="16">
        <v>5</v>
      </c>
      <c r="S109" s="16">
        <v>6</v>
      </c>
      <c r="U109" s="16">
        <v>-7.2</v>
      </c>
      <c r="V109" s="16">
        <v>3</v>
      </c>
      <c r="W109" s="28"/>
      <c r="X109" s="16">
        <v>1.9</v>
      </c>
      <c r="Y109" s="16">
        <v>2</v>
      </c>
      <c r="AA109" s="16">
        <v>15</v>
      </c>
      <c r="AB109" s="16">
        <v>3</v>
      </c>
      <c r="AD109" s="16">
        <v>15</v>
      </c>
      <c r="AE109" s="47">
        <v>3</v>
      </c>
    </row>
    <row r="110" spans="2:31" s="17" customFormat="1" x14ac:dyDescent="0.3">
      <c r="B110" s="15">
        <v>44228</v>
      </c>
      <c r="C110" s="16">
        <v>-8</v>
      </c>
      <c r="D110" s="16">
        <v>3</v>
      </c>
      <c r="E110" s="16"/>
      <c r="F110" s="16">
        <v>-8</v>
      </c>
      <c r="G110" s="16">
        <v>3</v>
      </c>
      <c r="I110" s="16">
        <v>-46</v>
      </c>
      <c r="J110" s="16">
        <v>6</v>
      </c>
      <c r="L110" s="16">
        <v>-53</v>
      </c>
      <c r="M110" s="16">
        <v>7</v>
      </c>
      <c r="O110" s="16">
        <v>-53</v>
      </c>
      <c r="P110" s="16">
        <v>7</v>
      </c>
      <c r="R110" s="16">
        <v>-34</v>
      </c>
      <c r="S110" s="16">
        <v>9</v>
      </c>
      <c r="U110" s="16">
        <v>-5.3</v>
      </c>
      <c r="V110" s="16">
        <v>7</v>
      </c>
      <c r="W110" s="28"/>
      <c r="X110" s="16">
        <v>-0.3</v>
      </c>
      <c r="Y110" s="16">
        <v>3</v>
      </c>
      <c r="AA110" s="16">
        <v>-40</v>
      </c>
      <c r="AB110" s="16">
        <v>7</v>
      </c>
      <c r="AD110" s="16">
        <v>-40</v>
      </c>
      <c r="AE110" s="47">
        <v>7</v>
      </c>
    </row>
    <row r="111" spans="2:31" x14ac:dyDescent="0.3">
      <c r="B111" s="3">
        <v>44256</v>
      </c>
      <c r="C111" s="2">
        <v>63</v>
      </c>
      <c r="D111" s="2">
        <v>7</v>
      </c>
      <c r="E111" s="2"/>
      <c r="F111" s="2">
        <v>66</v>
      </c>
      <c r="G111" s="2">
        <v>7</v>
      </c>
      <c r="I111" s="2">
        <v>85</v>
      </c>
      <c r="J111" s="2">
        <v>7</v>
      </c>
      <c r="L111" s="2">
        <v>67</v>
      </c>
      <c r="M111" s="2">
        <v>8</v>
      </c>
      <c r="O111" s="2">
        <v>67</v>
      </c>
      <c r="P111" s="2">
        <v>8</v>
      </c>
      <c r="R111" s="2">
        <v>28</v>
      </c>
      <c r="S111" s="2">
        <v>11</v>
      </c>
      <c r="U111" s="2">
        <v>-43.099999999999902</v>
      </c>
      <c r="V111" s="2">
        <v>9</v>
      </c>
      <c r="W111" s="28"/>
      <c r="X111" s="2">
        <v>-11.899999999999901</v>
      </c>
      <c r="Y111" s="2">
        <v>7</v>
      </c>
      <c r="AA111" s="2">
        <v>50</v>
      </c>
      <c r="AB111" s="2">
        <v>9</v>
      </c>
      <c r="AD111" s="2">
        <v>50</v>
      </c>
      <c r="AE111" s="5">
        <v>9</v>
      </c>
    </row>
    <row r="112" spans="2:31" x14ac:dyDescent="0.3">
      <c r="B112" s="3">
        <v>44287</v>
      </c>
      <c r="C112" s="2">
        <v>3</v>
      </c>
      <c r="D112" s="2">
        <v>4</v>
      </c>
      <c r="E112" s="2"/>
      <c r="F112" s="2">
        <v>1</v>
      </c>
      <c r="G112" s="2">
        <v>4</v>
      </c>
      <c r="I112" s="2">
        <v>-3</v>
      </c>
      <c r="J112" s="2">
        <v>7</v>
      </c>
      <c r="L112" s="2">
        <v>5</v>
      </c>
      <c r="M112" s="2">
        <v>8</v>
      </c>
      <c r="O112" s="2">
        <v>14</v>
      </c>
      <c r="P112" s="2">
        <v>9</v>
      </c>
      <c r="R112" s="2">
        <v>62</v>
      </c>
      <c r="S112" s="2">
        <v>13</v>
      </c>
      <c r="U112" s="2">
        <v>12.5999999999999</v>
      </c>
      <c r="V112" s="2">
        <v>9</v>
      </c>
      <c r="W112" s="28"/>
      <c r="X112" s="2">
        <v>-16.399999999999999</v>
      </c>
      <c r="Y112" s="2">
        <v>4</v>
      </c>
      <c r="AA112" s="2">
        <v>31</v>
      </c>
      <c r="AB112" s="2">
        <v>9</v>
      </c>
      <c r="AD112" s="2">
        <v>31</v>
      </c>
      <c r="AE112" s="5">
        <v>9</v>
      </c>
    </row>
    <row r="113" spans="2:38" x14ac:dyDescent="0.3">
      <c r="B113" s="3">
        <v>44317</v>
      </c>
      <c r="C113" s="2">
        <v>7</v>
      </c>
      <c r="D113" s="2">
        <v>4</v>
      </c>
      <c r="E113" s="2"/>
      <c r="F113" s="2">
        <v>7</v>
      </c>
      <c r="G113" s="2">
        <v>4</v>
      </c>
      <c r="I113" s="2">
        <v>8</v>
      </c>
      <c r="J113" s="2">
        <v>4</v>
      </c>
      <c r="L113" s="2">
        <v>19</v>
      </c>
      <c r="M113" s="2">
        <v>4</v>
      </c>
      <c r="O113" s="2">
        <v>19</v>
      </c>
      <c r="P113" s="2">
        <v>4</v>
      </c>
      <c r="R113" s="2">
        <v>13</v>
      </c>
      <c r="S113" s="2">
        <v>6</v>
      </c>
      <c r="U113" s="2">
        <v>2.9</v>
      </c>
      <c r="V113" s="2">
        <v>4</v>
      </c>
      <c r="W113" s="28"/>
      <c r="X113" s="2">
        <v>-3.5</v>
      </c>
      <c r="Y113" s="2">
        <v>4</v>
      </c>
      <c r="AA113" s="2">
        <v>21</v>
      </c>
      <c r="AB113" s="2">
        <v>4</v>
      </c>
      <c r="AD113" s="2">
        <v>21</v>
      </c>
      <c r="AE113" s="5">
        <v>4</v>
      </c>
    </row>
    <row r="114" spans="2:38" x14ac:dyDescent="0.3">
      <c r="B114" s="3">
        <v>44348</v>
      </c>
      <c r="C114" s="2">
        <v>-43</v>
      </c>
      <c r="D114" s="2">
        <v>4</v>
      </c>
      <c r="E114" s="2"/>
      <c r="F114" s="2">
        <v>-44</v>
      </c>
      <c r="G114" s="2">
        <v>4</v>
      </c>
      <c r="I114" s="2">
        <v>-66</v>
      </c>
      <c r="J114" s="2">
        <v>5</v>
      </c>
      <c r="L114" s="2">
        <v>-43</v>
      </c>
      <c r="M114" s="2">
        <v>5</v>
      </c>
      <c r="O114" s="2">
        <v>-53</v>
      </c>
      <c r="P114" s="2">
        <v>6</v>
      </c>
      <c r="R114" s="2">
        <v>-32</v>
      </c>
      <c r="S114" s="2">
        <v>11</v>
      </c>
      <c r="U114" s="2">
        <v>-47.8</v>
      </c>
      <c r="V114" s="2">
        <v>6</v>
      </c>
      <c r="W114" s="28"/>
      <c r="X114" s="2">
        <v>-27.1</v>
      </c>
      <c r="Y114" s="2">
        <v>4</v>
      </c>
      <c r="AA114" s="2">
        <v>-50</v>
      </c>
      <c r="AB114" s="2">
        <v>6</v>
      </c>
      <c r="AD114" s="2">
        <v>-50</v>
      </c>
      <c r="AE114" s="5">
        <v>6</v>
      </c>
    </row>
    <row r="115" spans="2:38" x14ac:dyDescent="0.3">
      <c r="B115" s="3">
        <v>44378</v>
      </c>
      <c r="C115" s="1">
        <v>-17</v>
      </c>
      <c r="D115" s="1">
        <v>3</v>
      </c>
      <c r="F115" s="1">
        <v>-19</v>
      </c>
      <c r="G115" s="1">
        <v>3</v>
      </c>
      <c r="I115" s="1">
        <v>-21</v>
      </c>
      <c r="J115" s="1">
        <v>4</v>
      </c>
      <c r="L115" s="1">
        <v>-17</v>
      </c>
      <c r="M115" s="2">
        <v>4</v>
      </c>
      <c r="O115" s="1">
        <v>-76</v>
      </c>
      <c r="P115" s="2">
        <v>6</v>
      </c>
      <c r="R115" s="1">
        <v>-52</v>
      </c>
      <c r="S115" s="2">
        <v>8</v>
      </c>
      <c r="U115" s="1">
        <v>-57.399999999999899</v>
      </c>
      <c r="V115" s="2">
        <v>7</v>
      </c>
      <c r="W115" s="28"/>
      <c r="X115" s="1">
        <v>-14.899999999999901</v>
      </c>
      <c r="Y115" s="2">
        <v>3</v>
      </c>
      <c r="AA115" s="1">
        <v>-60</v>
      </c>
      <c r="AB115" s="2">
        <v>7</v>
      </c>
      <c r="AD115" s="1">
        <v>-60</v>
      </c>
      <c r="AE115" s="5">
        <v>7</v>
      </c>
    </row>
    <row r="116" spans="2:38" x14ac:dyDescent="0.3">
      <c r="B116" s="3">
        <v>44409</v>
      </c>
      <c r="C116" s="1">
        <v>56</v>
      </c>
      <c r="D116" s="1">
        <v>3</v>
      </c>
      <c r="F116" s="1">
        <v>56</v>
      </c>
      <c r="G116" s="1">
        <v>3</v>
      </c>
      <c r="I116" s="1">
        <v>58</v>
      </c>
      <c r="J116" s="1">
        <v>5</v>
      </c>
      <c r="L116" s="1">
        <v>50</v>
      </c>
      <c r="M116" s="2">
        <v>7</v>
      </c>
      <c r="O116" s="1">
        <v>50</v>
      </c>
      <c r="P116" s="2">
        <v>7</v>
      </c>
      <c r="R116" s="1">
        <v>40</v>
      </c>
      <c r="S116" s="2">
        <v>10</v>
      </c>
      <c r="U116" s="1">
        <v>20.599999999999898</v>
      </c>
      <c r="V116" s="2">
        <v>8</v>
      </c>
      <c r="W116" s="28"/>
      <c r="X116" s="1">
        <v>47.1</v>
      </c>
      <c r="Y116" s="2">
        <v>3</v>
      </c>
      <c r="AA116" s="1">
        <v>51</v>
      </c>
      <c r="AB116" s="2">
        <v>8</v>
      </c>
      <c r="AD116" s="1">
        <v>51</v>
      </c>
      <c r="AE116" s="5">
        <v>8</v>
      </c>
    </row>
    <row r="117" spans="2:38" x14ac:dyDescent="0.3">
      <c r="B117" s="3">
        <v>44440</v>
      </c>
      <c r="C117" s="1">
        <v>15</v>
      </c>
      <c r="D117" s="1">
        <v>5</v>
      </c>
      <c r="E117" s="2"/>
      <c r="F117" s="1">
        <v>14</v>
      </c>
      <c r="G117" s="1">
        <v>5</v>
      </c>
      <c r="H117" s="2"/>
      <c r="I117" s="1">
        <v>17</v>
      </c>
      <c r="J117" s="1">
        <v>5</v>
      </c>
      <c r="K117" s="2"/>
      <c r="L117" s="1">
        <v>15</v>
      </c>
      <c r="M117" s="2">
        <v>6</v>
      </c>
      <c r="N117" s="2"/>
      <c r="O117" s="1">
        <v>17</v>
      </c>
      <c r="P117" s="2">
        <v>6</v>
      </c>
      <c r="R117" s="1">
        <v>-12</v>
      </c>
      <c r="S117" s="2">
        <v>10</v>
      </c>
      <c r="U117" s="1">
        <v>57.9</v>
      </c>
      <c r="V117" s="2">
        <v>8</v>
      </c>
      <c r="W117" s="28"/>
      <c r="X117" s="1">
        <v>35.9</v>
      </c>
      <c r="Y117" s="2">
        <v>6</v>
      </c>
      <c r="AA117" s="1">
        <v>43</v>
      </c>
      <c r="AB117" s="2">
        <v>7</v>
      </c>
      <c r="AD117" s="1">
        <v>43</v>
      </c>
      <c r="AE117" s="5">
        <v>7</v>
      </c>
    </row>
    <row r="118" spans="2:38" x14ac:dyDescent="0.3">
      <c r="B118" s="3">
        <v>44470</v>
      </c>
      <c r="W118" s="28"/>
    </row>
    <row r="119" spans="2:38" x14ac:dyDescent="0.3">
      <c r="B119" s="3">
        <v>44501</v>
      </c>
      <c r="W119" s="28"/>
      <c r="AI119" s="1" t="s">
        <v>12</v>
      </c>
      <c r="AJ119" s="1" t="s">
        <v>12</v>
      </c>
      <c r="AK119" s="1" t="s">
        <v>0</v>
      </c>
      <c r="AL119" s="1" t="s">
        <v>13</v>
      </c>
    </row>
    <row r="120" spans="2:38" x14ac:dyDescent="0.3">
      <c r="B120" s="3">
        <v>44531</v>
      </c>
      <c r="E120" s="2"/>
      <c r="H120" s="2"/>
      <c r="K120" s="2"/>
      <c r="N120" s="2"/>
      <c r="Q120" s="2"/>
      <c r="T120" s="2"/>
      <c r="W120" s="28"/>
      <c r="AC120" s="2"/>
      <c r="AF120" s="23"/>
      <c r="AI120" s="1">
        <v>2021</v>
      </c>
      <c r="AJ120" s="1">
        <v>1</v>
      </c>
      <c r="AK120" s="1">
        <v>14.999999999999901</v>
      </c>
      <c r="AL120" s="1">
        <v>3</v>
      </c>
    </row>
    <row r="121" spans="2:38" x14ac:dyDescent="0.3">
      <c r="W121" s="28"/>
      <c r="AI121" s="1">
        <v>2021</v>
      </c>
      <c r="AJ121" s="1">
        <v>2</v>
      </c>
      <c r="AK121" s="1">
        <v>-18.3</v>
      </c>
      <c r="AL121" s="1">
        <v>7</v>
      </c>
    </row>
    <row r="122" spans="2:38" x14ac:dyDescent="0.3">
      <c r="C122" s="2"/>
      <c r="F122" s="2"/>
      <c r="I122" s="2"/>
      <c r="L122" s="2"/>
      <c r="O122" s="2"/>
      <c r="R122" s="2"/>
      <c r="U122" s="2"/>
      <c r="W122" s="28"/>
      <c r="X122" s="2"/>
      <c r="AA122" s="2"/>
      <c r="AD122" s="2"/>
      <c r="AI122" s="1">
        <v>2021</v>
      </c>
      <c r="AJ122" s="1">
        <v>3</v>
      </c>
      <c r="AK122" s="1">
        <v>50.899999999999899</v>
      </c>
      <c r="AL122" s="1">
        <v>9</v>
      </c>
    </row>
    <row r="123" spans="2:38" x14ac:dyDescent="0.3">
      <c r="W123" s="28"/>
      <c r="AI123" s="1">
        <v>2021</v>
      </c>
      <c r="AJ123" s="1">
        <v>4</v>
      </c>
      <c r="AK123" s="1">
        <v>31.1</v>
      </c>
      <c r="AL123" s="1">
        <v>9</v>
      </c>
    </row>
    <row r="124" spans="2:38" x14ac:dyDescent="0.3">
      <c r="W124" s="28"/>
      <c r="AI124" s="1">
        <v>2021</v>
      </c>
      <c r="AJ124" s="1">
        <v>5</v>
      </c>
      <c r="AK124" s="1">
        <v>20.6</v>
      </c>
      <c r="AL124" s="1">
        <v>4</v>
      </c>
    </row>
    <row r="125" spans="2:38" x14ac:dyDescent="0.3">
      <c r="W125" s="28"/>
      <c r="AI125" s="1">
        <v>2021</v>
      </c>
      <c r="AJ125" s="1">
        <v>6</v>
      </c>
      <c r="AK125" s="1">
        <v>-57.4</v>
      </c>
      <c r="AL125" s="1">
        <v>6</v>
      </c>
    </row>
    <row r="126" spans="2:38" x14ac:dyDescent="0.3">
      <c r="W126" s="28"/>
      <c r="AI126" s="1">
        <v>2021</v>
      </c>
      <c r="AJ126" s="1">
        <v>7</v>
      </c>
      <c r="AK126" s="1">
        <v>-59.4</v>
      </c>
      <c r="AL126" s="1">
        <v>7</v>
      </c>
    </row>
    <row r="127" spans="2:38" x14ac:dyDescent="0.3">
      <c r="W127" s="28"/>
      <c r="AI127" s="1">
        <v>2021</v>
      </c>
      <c r="AJ127" s="1">
        <v>8</v>
      </c>
      <c r="AK127" s="1">
        <v>56.3</v>
      </c>
      <c r="AL127" s="1">
        <v>8</v>
      </c>
    </row>
    <row r="128" spans="2:38" x14ac:dyDescent="0.3">
      <c r="W128" s="28"/>
      <c r="AI128" s="1">
        <v>2021</v>
      </c>
      <c r="AJ128" s="1">
        <v>9</v>
      </c>
      <c r="AK128" s="1">
        <v>23.5</v>
      </c>
      <c r="AL128" s="1">
        <v>9</v>
      </c>
    </row>
    <row r="129" spans="23:23" x14ac:dyDescent="0.3">
      <c r="W129" s="28"/>
    </row>
    <row r="130" spans="23:23" x14ac:dyDescent="0.3">
      <c r="W130" s="28"/>
    </row>
    <row r="131" spans="23:23" x14ac:dyDescent="0.3">
      <c r="W131" s="28"/>
    </row>
    <row r="132" spans="23:23" x14ac:dyDescent="0.3">
      <c r="W132" s="28"/>
    </row>
    <row r="133" spans="23:23" x14ac:dyDescent="0.3">
      <c r="W133" s="28"/>
    </row>
    <row r="134" spans="23:23" x14ac:dyDescent="0.3">
      <c r="W134" s="28"/>
    </row>
    <row r="135" spans="23:23" x14ac:dyDescent="0.3">
      <c r="W135" s="28"/>
    </row>
    <row r="136" spans="23:23" x14ac:dyDescent="0.3">
      <c r="W136" s="28"/>
    </row>
    <row r="137" spans="23:23" x14ac:dyDescent="0.3">
      <c r="W137" s="28"/>
    </row>
    <row r="138" spans="23:23" x14ac:dyDescent="0.3">
      <c r="W138" s="28"/>
    </row>
    <row r="139" spans="23:23" x14ac:dyDescent="0.3">
      <c r="W139" s="28"/>
    </row>
    <row r="140" spans="23:23" x14ac:dyDescent="0.3">
      <c r="W140" s="28"/>
    </row>
    <row r="141" spans="23:23" x14ac:dyDescent="0.3">
      <c r="W141" s="28"/>
    </row>
    <row r="142" spans="23:23" x14ac:dyDescent="0.3">
      <c r="W142" s="28"/>
    </row>
    <row r="143" spans="23:23" x14ac:dyDescent="0.3">
      <c r="W143" s="28"/>
    </row>
    <row r="144" spans="23:23" x14ac:dyDescent="0.3">
      <c r="W144" s="28"/>
    </row>
  </sheetData>
  <mergeCells count="3">
    <mergeCell ref="A5:A10"/>
    <mergeCell ref="A12:A22"/>
    <mergeCell ref="U2:X2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91"/>
  <sheetViews>
    <sheetView zoomScale="70" zoomScaleNormal="70" workbookViewId="0">
      <pane ySplit="24" topLeftCell="A25" activePane="bottomLeft" state="frozen"/>
      <selection activeCell="AE117" sqref="AE25:AE117"/>
      <selection pane="bottomLeft" activeCell="L41" sqref="L41"/>
    </sheetView>
  </sheetViews>
  <sheetFormatPr defaultRowHeight="16.5" x14ac:dyDescent="0.3"/>
  <cols>
    <col min="1" max="1" width="9" style="1"/>
    <col min="2" max="2" width="19.375" style="1" bestFit="1" customWidth="1"/>
    <col min="3" max="3" width="11" style="1" customWidth="1"/>
    <col min="4" max="4" width="6.75" style="1" customWidth="1"/>
    <col min="5" max="6" width="11" style="1" customWidth="1"/>
    <col min="7" max="7" width="6.75" style="1" customWidth="1"/>
    <col min="8" max="8" width="9" style="1"/>
    <col min="9" max="9" width="11" style="1" customWidth="1"/>
    <col min="10" max="10" width="6.75" style="1" customWidth="1"/>
    <col min="11" max="11" width="9" style="1"/>
    <col min="12" max="12" width="11" style="1" customWidth="1"/>
    <col min="13" max="13" width="6.75" style="1" customWidth="1"/>
    <col min="14" max="14" width="9" style="1"/>
    <col min="15" max="15" width="11" style="1" customWidth="1"/>
    <col min="16" max="16" width="6.75" style="1" customWidth="1"/>
    <col min="17" max="17" width="9" style="1"/>
    <col min="18" max="18" width="11" style="1" customWidth="1"/>
    <col min="19" max="19" width="6.75" style="1" customWidth="1"/>
    <col min="20" max="20" width="9" style="1"/>
    <col min="21" max="21" width="11" style="1" customWidth="1"/>
    <col min="22" max="22" width="6.75" style="1" customWidth="1"/>
    <col min="23" max="23" width="10.625" style="1" bestFit="1" customWidth="1"/>
    <col min="24" max="24" width="11" style="1" customWidth="1"/>
    <col min="25" max="25" width="6.75" style="1" customWidth="1"/>
    <col min="26" max="26" width="9" style="1"/>
    <col min="27" max="27" width="11" style="1" customWidth="1"/>
    <col min="28" max="29" width="6.75" style="1" customWidth="1"/>
    <col min="30" max="32" width="11" style="1" customWidth="1"/>
    <col min="33" max="33" width="9" style="1"/>
    <col min="34" max="34" width="11" style="1" customWidth="1"/>
    <col min="35" max="35" width="9" style="1"/>
    <col min="36" max="36" width="12.25" style="1" bestFit="1" customWidth="1"/>
    <col min="37" max="16384" width="9" style="1"/>
  </cols>
  <sheetData>
    <row r="1" spans="1:34" ht="26.25" x14ac:dyDescent="0.3">
      <c r="A1" s="21" t="s">
        <v>15</v>
      </c>
    </row>
    <row r="2" spans="1:34" ht="44.25" customHeight="1" x14ac:dyDescent="0.3">
      <c r="U2" s="61" t="s">
        <v>37</v>
      </c>
      <c r="V2" s="62"/>
      <c r="W2" s="62"/>
      <c r="X2" s="62"/>
      <c r="AA2" s="63" t="s">
        <v>38</v>
      </c>
      <c r="AB2" s="63"/>
      <c r="AC2" s="63"/>
      <c r="AD2" s="63"/>
      <c r="AE2" s="34"/>
    </row>
    <row r="3" spans="1:34" ht="82.5" x14ac:dyDescent="0.3">
      <c r="C3" s="23" t="s">
        <v>24</v>
      </c>
      <c r="D3" s="23"/>
      <c r="E3" s="23"/>
      <c r="F3" s="23" t="s">
        <v>25</v>
      </c>
      <c r="G3" s="23"/>
      <c r="I3" s="27" t="s">
        <v>26</v>
      </c>
      <c r="J3" s="23"/>
      <c r="L3" s="27" t="s">
        <v>28</v>
      </c>
      <c r="M3" s="23"/>
      <c r="O3" s="27" t="s">
        <v>28</v>
      </c>
      <c r="P3" s="23"/>
      <c r="R3" s="27" t="s">
        <v>28</v>
      </c>
      <c r="S3" s="23"/>
      <c r="U3" s="27" t="s">
        <v>35</v>
      </c>
      <c r="V3" s="23"/>
      <c r="X3" s="27" t="s">
        <v>35</v>
      </c>
      <c r="Y3" s="23"/>
      <c r="AA3" s="27" t="s">
        <v>28</v>
      </c>
      <c r="AB3" s="23"/>
      <c r="AC3" s="23"/>
      <c r="AD3" s="33" t="s">
        <v>39</v>
      </c>
      <c r="AE3" s="33"/>
      <c r="AF3" s="33" t="s">
        <v>40</v>
      </c>
      <c r="AH3" s="33" t="s">
        <v>41</v>
      </c>
    </row>
    <row r="4" spans="1:34" x14ac:dyDescent="0.3">
      <c r="B4" s="6"/>
      <c r="C4" s="2"/>
      <c r="D4" s="2"/>
      <c r="E4" s="2"/>
      <c r="F4" s="2"/>
      <c r="G4" s="2"/>
      <c r="I4" s="2"/>
      <c r="J4" s="2"/>
      <c r="L4" s="2"/>
      <c r="M4" s="2"/>
      <c r="O4" s="2"/>
      <c r="P4" s="2"/>
      <c r="R4" s="2"/>
      <c r="S4" s="2"/>
      <c r="U4" s="2"/>
      <c r="V4" s="2"/>
      <c r="X4" s="2"/>
      <c r="Y4" s="2"/>
      <c r="AA4" s="2"/>
      <c r="AB4" s="2"/>
      <c r="AC4" s="2"/>
      <c r="AD4" s="2"/>
      <c r="AE4" s="2"/>
      <c r="AF4" s="2"/>
      <c r="AH4" s="2"/>
    </row>
    <row r="5" spans="1:34" x14ac:dyDescent="0.3">
      <c r="A5" s="35" t="s">
        <v>22</v>
      </c>
      <c r="B5" s="9" t="s">
        <v>9</v>
      </c>
      <c r="C5" s="4"/>
      <c r="D5" s="4"/>
      <c r="E5" s="4"/>
      <c r="F5" s="4"/>
      <c r="G5" s="4"/>
      <c r="I5" s="4"/>
      <c r="J5" s="4"/>
      <c r="L5" s="4"/>
      <c r="M5" s="4"/>
      <c r="O5" s="4"/>
      <c r="P5" s="4"/>
      <c r="R5" s="4"/>
      <c r="S5" s="4"/>
      <c r="U5" s="4"/>
      <c r="V5" s="4"/>
      <c r="X5" s="4"/>
      <c r="Y5" s="4"/>
      <c r="AA5" s="4"/>
      <c r="AB5" s="4"/>
      <c r="AC5" s="4"/>
      <c r="AD5" s="4">
        <v>0.2</v>
      </c>
      <c r="AE5" s="4"/>
      <c r="AF5" s="4">
        <v>0.2</v>
      </c>
      <c r="AH5" s="4">
        <v>0.2</v>
      </c>
    </row>
    <row r="6" spans="1:34" x14ac:dyDescent="0.3">
      <c r="A6" s="35"/>
      <c r="B6" s="9" t="s">
        <v>10</v>
      </c>
      <c r="C6" s="4"/>
      <c r="D6" s="4"/>
      <c r="E6" s="4"/>
      <c r="F6" s="4"/>
      <c r="G6" s="4"/>
      <c r="I6" s="4"/>
      <c r="J6" s="4"/>
      <c r="L6" s="4"/>
      <c r="M6" s="4"/>
      <c r="O6" s="4"/>
      <c r="P6" s="4"/>
      <c r="R6" s="4"/>
      <c r="S6" s="4"/>
      <c r="U6" s="4"/>
      <c r="V6" s="4"/>
      <c r="X6" s="4"/>
      <c r="Y6" s="4"/>
      <c r="AA6" s="4"/>
      <c r="AB6" s="4"/>
      <c r="AC6" s="4"/>
      <c r="AD6" s="4">
        <v>0.05</v>
      </c>
      <c r="AE6" s="4"/>
      <c r="AF6" s="4">
        <v>0.05</v>
      </c>
      <c r="AH6" s="4">
        <v>0.05</v>
      </c>
    </row>
    <row r="7" spans="1:34" x14ac:dyDescent="0.3">
      <c r="A7" s="35"/>
      <c r="B7" s="23" t="s">
        <v>18</v>
      </c>
      <c r="C7" s="24" t="s">
        <v>19</v>
      </c>
      <c r="D7" s="24"/>
      <c r="E7" s="24"/>
      <c r="F7" s="24" t="s">
        <v>19</v>
      </c>
      <c r="G7" s="24"/>
      <c r="I7" s="24" t="s">
        <v>27</v>
      </c>
      <c r="J7" s="24"/>
      <c r="L7" s="24" t="s">
        <v>29</v>
      </c>
      <c r="M7" s="24"/>
      <c r="O7" s="24" t="s">
        <v>32</v>
      </c>
      <c r="P7" s="24"/>
      <c r="R7" s="24" t="s">
        <v>31</v>
      </c>
      <c r="S7" s="24"/>
      <c r="U7" s="24" t="s">
        <v>30</v>
      </c>
      <c r="V7" s="24"/>
      <c r="X7" s="24" t="s">
        <v>36</v>
      </c>
      <c r="Y7" s="24"/>
      <c r="AA7" s="24" t="s">
        <v>30</v>
      </c>
      <c r="AB7" s="24"/>
      <c r="AC7" s="24"/>
      <c r="AD7" s="24" t="s">
        <v>30</v>
      </c>
      <c r="AE7" s="24"/>
      <c r="AF7" s="24" t="s">
        <v>30</v>
      </c>
      <c r="AH7" s="24" t="s">
        <v>30</v>
      </c>
    </row>
    <row r="8" spans="1:34" x14ac:dyDescent="0.3">
      <c r="A8" s="35"/>
      <c r="B8" s="23" t="s">
        <v>34</v>
      </c>
      <c r="C8" s="4">
        <v>0.5</v>
      </c>
      <c r="D8" s="4"/>
      <c r="E8" s="4"/>
      <c r="F8" s="4">
        <v>0.5</v>
      </c>
      <c r="G8" s="4"/>
      <c r="I8" s="4">
        <v>0.5</v>
      </c>
      <c r="J8" s="4"/>
      <c r="L8" s="4">
        <v>0.5</v>
      </c>
      <c r="M8" s="4"/>
      <c r="O8" s="4">
        <v>0.5</v>
      </c>
      <c r="P8" s="4"/>
      <c r="R8" s="4">
        <v>0.5</v>
      </c>
      <c r="S8" s="4"/>
      <c r="U8" s="4">
        <v>0.5</v>
      </c>
      <c r="V8" s="4"/>
      <c r="X8" s="4">
        <v>0.5</v>
      </c>
      <c r="Y8" s="4"/>
      <c r="AA8" s="4">
        <v>0.5</v>
      </c>
      <c r="AB8" s="4"/>
      <c r="AC8" s="4"/>
      <c r="AD8" s="4">
        <v>0.5</v>
      </c>
      <c r="AE8" s="4"/>
      <c r="AF8" s="4">
        <v>0.5</v>
      </c>
      <c r="AH8" s="4">
        <v>0.5</v>
      </c>
    </row>
    <row r="9" spans="1:34" x14ac:dyDescent="0.3">
      <c r="A9" s="35"/>
      <c r="B9" s="12" t="s">
        <v>11</v>
      </c>
      <c r="C9" s="10">
        <v>50</v>
      </c>
      <c r="D9" s="10"/>
      <c r="E9" s="10"/>
      <c r="F9" s="10">
        <v>100</v>
      </c>
      <c r="G9" s="10"/>
      <c r="I9" s="10">
        <v>100</v>
      </c>
      <c r="J9" s="10"/>
      <c r="L9" s="10">
        <v>100</v>
      </c>
      <c r="M9" s="10"/>
      <c r="O9" s="10">
        <v>100</v>
      </c>
      <c r="P9" s="10"/>
      <c r="R9" s="10">
        <v>100</v>
      </c>
      <c r="S9" s="10"/>
      <c r="U9" s="10">
        <v>100</v>
      </c>
      <c r="V9" s="10"/>
      <c r="X9" s="10">
        <v>100</v>
      </c>
      <c r="Y9" s="10"/>
      <c r="AA9" s="10">
        <v>100</v>
      </c>
      <c r="AB9" s="10"/>
      <c r="AC9" s="10"/>
      <c r="AD9" s="10">
        <v>100</v>
      </c>
      <c r="AE9" s="10"/>
      <c r="AF9" s="10">
        <v>100</v>
      </c>
      <c r="AH9" s="10">
        <v>100</v>
      </c>
    </row>
    <row r="10" spans="1:34" x14ac:dyDescent="0.3">
      <c r="A10" s="35"/>
      <c r="B10" s="20" t="s">
        <v>14</v>
      </c>
      <c r="C10" s="8"/>
      <c r="D10" s="8"/>
      <c r="E10" s="8"/>
      <c r="F10" s="8"/>
      <c r="G10" s="8"/>
      <c r="I10" s="8"/>
      <c r="J10" s="8"/>
      <c r="L10" s="8"/>
      <c r="M10" s="8"/>
      <c r="O10" s="8"/>
      <c r="P10" s="8"/>
      <c r="R10" s="8"/>
      <c r="S10" s="8"/>
      <c r="U10" s="8"/>
      <c r="V10" s="8"/>
      <c r="X10" s="8"/>
      <c r="Y10" s="8"/>
      <c r="AA10" s="8"/>
      <c r="AB10" s="8"/>
      <c r="AC10" s="8"/>
      <c r="AD10" s="8"/>
      <c r="AE10" s="8"/>
      <c r="AF10" s="8"/>
      <c r="AH10" s="8"/>
    </row>
    <row r="11" spans="1:34" x14ac:dyDescent="0.3">
      <c r="A11" s="25"/>
      <c r="B11" s="20"/>
      <c r="C11" s="8"/>
      <c r="D11" s="8"/>
      <c r="E11" s="8"/>
      <c r="F11" s="8"/>
      <c r="G11" s="8"/>
      <c r="I11" s="8"/>
      <c r="J11" s="8"/>
      <c r="L11" s="8"/>
      <c r="M11" s="8"/>
      <c r="O11" s="8"/>
      <c r="P11" s="8"/>
      <c r="R11" s="8"/>
      <c r="S11" s="8"/>
      <c r="U11" s="8"/>
      <c r="V11" s="8"/>
      <c r="X11" s="8"/>
      <c r="Y11" s="8"/>
      <c r="AA11" s="8"/>
      <c r="AB11" s="8"/>
      <c r="AC11" s="8"/>
      <c r="AD11" s="8"/>
      <c r="AE11" s="8"/>
      <c r="AF11" s="8"/>
      <c r="AH11" s="8"/>
    </row>
    <row r="12" spans="1:34" x14ac:dyDescent="0.3">
      <c r="A12" s="35" t="s">
        <v>23</v>
      </c>
      <c r="B12" s="6" t="s">
        <v>2</v>
      </c>
      <c r="C12" s="1">
        <f>COUNTIF(C$25:C$86, "&gt;=0")</f>
        <v>34</v>
      </c>
      <c r="F12" s="1">
        <f>COUNTIF(F$25:F$86, "&gt;=0")</f>
        <v>36</v>
      </c>
      <c r="I12" s="1">
        <f>COUNTIF(I$25:I$86, "&gt;=0")</f>
        <v>36</v>
      </c>
      <c r="L12" s="1">
        <f>COUNTIF(L$25:L$86, "&gt;=0")</f>
        <v>38</v>
      </c>
      <c r="O12" s="1">
        <f>COUNTIF(O$25:O$86, "&gt;=0")</f>
        <v>39</v>
      </c>
      <c r="R12" s="1">
        <f>COUNTIF(R$25:R$86, "&gt;=0")</f>
        <v>37</v>
      </c>
      <c r="U12" s="1">
        <f>COUNTIF(U$25:U$86, "&gt;=0")</f>
        <v>38</v>
      </c>
      <c r="X12" s="1">
        <f>COUNTIF(X$25:X$86, "&gt;=0")</f>
        <v>31</v>
      </c>
      <c r="AA12" s="1">
        <f>COUNTIF(AA$25:AA$86, "&gt;=0")</f>
        <v>40</v>
      </c>
      <c r="AD12" s="1">
        <f>COUNTIF(AD$25:AD$9987, "&gt;=0")</f>
        <v>39</v>
      </c>
      <c r="AF12" s="1">
        <f>COUNTIF(AF$25:AF$9987, "&gt;=0")</f>
        <v>41</v>
      </c>
      <c r="AH12" s="1">
        <f>COUNTIF(AH$25:AH$9987, "&gt;=0")</f>
        <v>43</v>
      </c>
    </row>
    <row r="13" spans="1:34" x14ac:dyDescent="0.3">
      <c r="A13" s="36"/>
      <c r="B13" s="6" t="s">
        <v>3</v>
      </c>
      <c r="C13" s="1">
        <f>COUNTIF(C$25:C$86, "&lt;0")</f>
        <v>23</v>
      </c>
      <c r="F13" s="1">
        <f>COUNTIF(F$25:F$86, "&lt;0")</f>
        <v>21</v>
      </c>
      <c r="I13" s="1">
        <f>COUNTIF(I$25:I$86, "&lt;0")</f>
        <v>21</v>
      </c>
      <c r="L13" s="1">
        <f>COUNTIF(L$25:L$86, "&lt;0")</f>
        <v>19</v>
      </c>
      <c r="O13" s="1">
        <f>COUNTIF(O$25:O$86, "&lt;0")</f>
        <v>18</v>
      </c>
      <c r="R13" s="1">
        <f>COUNTIF(R$25:R$86, "&lt;0")</f>
        <v>20</v>
      </c>
      <c r="U13" s="1">
        <f>COUNTIF(U$25:U$86, "&lt;0")</f>
        <v>19</v>
      </c>
      <c r="X13" s="1">
        <f>COUNTIF(X$25:X$86, "&lt;0")</f>
        <v>26</v>
      </c>
      <c r="AA13" s="1">
        <f>COUNTIF(AA$25:AA$86, "&lt;0")</f>
        <v>17</v>
      </c>
      <c r="AD13" s="1">
        <f>COUNTIF(AD$25:AD$9987, "&lt;0")</f>
        <v>18</v>
      </c>
      <c r="AF13" s="1">
        <f>COUNTIF(AF$25:AF$9987, "&lt;0")</f>
        <v>16</v>
      </c>
      <c r="AH13" s="1">
        <f>COUNTIF(AH$25:AH$9987, "&lt;0")</f>
        <v>14</v>
      </c>
    </row>
    <row r="14" spans="1:34" x14ac:dyDescent="0.3">
      <c r="A14" s="36"/>
      <c r="B14" s="6" t="s">
        <v>6</v>
      </c>
      <c r="C14" s="7">
        <f>+C12/(C12+C13)</f>
        <v>0.59649122807017541</v>
      </c>
      <c r="D14" s="7"/>
      <c r="E14" s="7"/>
      <c r="F14" s="7">
        <f>+F12/(F12+F13)</f>
        <v>0.63157894736842102</v>
      </c>
      <c r="G14" s="7"/>
      <c r="I14" s="7">
        <f>+I12/(I12+I13)</f>
        <v>0.63157894736842102</v>
      </c>
      <c r="J14" s="7"/>
      <c r="L14" s="7">
        <f>+L12/(L12+L13)</f>
        <v>0.66666666666666663</v>
      </c>
      <c r="M14" s="7"/>
      <c r="O14" s="7">
        <f>+O12/(O12+O13)</f>
        <v>0.68421052631578949</v>
      </c>
      <c r="P14" s="7"/>
      <c r="R14" s="7">
        <f>+R12/(R12+R13)</f>
        <v>0.64912280701754388</v>
      </c>
      <c r="S14" s="7"/>
      <c r="U14" s="7">
        <f>+U12/(U12+U13)</f>
        <v>0.66666666666666663</v>
      </c>
      <c r="V14" s="7"/>
      <c r="X14" s="7">
        <f>+X12/(X12+X13)</f>
        <v>0.54385964912280704</v>
      </c>
      <c r="Y14" s="7"/>
      <c r="AA14" s="7">
        <f>+AA12/(AA12+AA13)</f>
        <v>0.70175438596491224</v>
      </c>
      <c r="AB14" s="7"/>
      <c r="AC14" s="7"/>
      <c r="AD14" s="7">
        <f>+AD12/(AD12+AD13)</f>
        <v>0.68421052631578949</v>
      </c>
      <c r="AE14" s="7"/>
      <c r="AF14" s="7">
        <f>+AF12/(AF12+AF13)</f>
        <v>0.7192982456140351</v>
      </c>
      <c r="AH14" s="7">
        <f>+AH12/(AH12+AH13)</f>
        <v>0.75438596491228072</v>
      </c>
    </row>
    <row r="15" spans="1:34" x14ac:dyDescent="0.3">
      <c r="A15" s="36"/>
      <c r="B15" s="6" t="s">
        <v>4</v>
      </c>
      <c r="C15" s="2">
        <f>SUMIF(C$25:C$86, "&gt;=0")/C12</f>
        <v>31.294117647058822</v>
      </c>
      <c r="D15" s="2"/>
      <c r="E15" s="2"/>
      <c r="F15" s="2">
        <f>SUMIF(F$25:F$86, "&gt;=0")/F12</f>
        <v>28.805555555555557</v>
      </c>
      <c r="G15" s="2"/>
      <c r="I15" s="2">
        <f>SUMIF(I$25:I$86, "&gt;=0")/I12</f>
        <v>34.416666666666664</v>
      </c>
      <c r="J15" s="2"/>
      <c r="L15" s="2">
        <f>SUMIF(L$25:L$86, "&gt;=0")/L12</f>
        <v>33.710526315789473</v>
      </c>
      <c r="M15" s="2"/>
      <c r="O15" s="2">
        <f>SUMIF(O$25:O$86, "&gt;=0")/O12</f>
        <v>31.179487179487179</v>
      </c>
      <c r="P15" s="2"/>
      <c r="R15" s="2">
        <f>SUMIF(R$25:R$86, "&gt;=0")/R12</f>
        <v>43.45945945945946</v>
      </c>
      <c r="S15" s="2"/>
      <c r="U15" s="2">
        <f>SUMIF(U$25:U$86, "&gt;=0")/U12</f>
        <v>35.160526315789468</v>
      </c>
      <c r="V15" s="2"/>
      <c r="X15" s="2">
        <f>SUMIF(X$25:X$86, "&gt;=0")/X12</f>
        <v>28.932258064516112</v>
      </c>
      <c r="Y15" s="2"/>
      <c r="AA15" s="2">
        <f>SUMIF(AA$25:AA$86, "&gt;=0")/AA12</f>
        <v>35.575000000000003</v>
      </c>
      <c r="AB15" s="2"/>
      <c r="AC15" s="2"/>
      <c r="AD15" s="2">
        <f>SUMIF(AD$25:AD$9987, "&gt;=0")/AD12</f>
        <v>36.274358974358961</v>
      </c>
      <c r="AE15" s="2"/>
      <c r="AF15" s="2">
        <f>SUMIF(AF$25:AF$9987, "&gt;=0")/AF12</f>
        <v>33.999999999999972</v>
      </c>
      <c r="AH15" s="2">
        <f>SUMIF(AH$25:AH$9987, "&gt;=0")/AH12</f>
        <v>37.404651162790664</v>
      </c>
    </row>
    <row r="16" spans="1:34" x14ac:dyDescent="0.3">
      <c r="A16" s="36"/>
      <c r="B16" s="6" t="s">
        <v>5</v>
      </c>
      <c r="C16" s="2">
        <f>SUMIF(C$25:C$86, "&lt;0")/C13</f>
        <v>-15.565217391304348</v>
      </c>
      <c r="D16" s="2"/>
      <c r="E16" s="2"/>
      <c r="F16" s="2">
        <f>SUMIF(F$25:F$86, "&lt;0")/F13</f>
        <v>-16.904761904761905</v>
      </c>
      <c r="G16" s="2"/>
      <c r="I16" s="2">
        <f>SUMIF(I$25:I$86, "&lt;0")/I13</f>
        <v>-21.61904761904762</v>
      </c>
      <c r="J16" s="2"/>
      <c r="L16" s="2">
        <f>SUMIF(L$25:L$86, "&lt;0")/L13</f>
        <v>-26.210526315789473</v>
      </c>
      <c r="M16" s="2"/>
      <c r="O16" s="2">
        <f>SUMIF(O$25:O$86, "&lt;0")/O13</f>
        <v>-34.055555555555557</v>
      </c>
      <c r="P16" s="2"/>
      <c r="R16" s="2">
        <f>SUMIF(R$25:R$86, "&lt;0")/R13</f>
        <v>-29.75</v>
      </c>
      <c r="S16" s="2"/>
      <c r="U16" s="2">
        <f>SUMIF(U$25:U$86, "&lt;0")/U13</f>
        <v>-27.226315789473663</v>
      </c>
      <c r="V16" s="2"/>
      <c r="X16" s="2">
        <f>SUMIF(X$25:X$86, "&lt;0")/X13</f>
        <v>-12.60384615384614</v>
      </c>
      <c r="Y16" s="2"/>
      <c r="AA16" s="2">
        <f>SUMIF(AA$25:AA$86, "&lt;0")/AA13</f>
        <v>-30.352941176470587</v>
      </c>
      <c r="AB16" s="2"/>
      <c r="AC16" s="2"/>
      <c r="AD16" s="2">
        <f>SUMIF(AD$25:AD$9987, "&lt;0")/AD13</f>
        <v>-25.733333333333334</v>
      </c>
      <c r="AE16" s="2"/>
      <c r="AF16" s="2">
        <f>SUMIF(AF$25:AF$9987, "&lt;0")/AF13</f>
        <v>-30.44374999999998</v>
      </c>
      <c r="AH16" s="2">
        <f>SUMIF(AH$25:AH$9987, "&lt;0")/AH13</f>
        <v>-24.457142857142856</v>
      </c>
    </row>
    <row r="17" spans="1:34" x14ac:dyDescent="0.3">
      <c r="A17" s="36"/>
      <c r="B17" s="6" t="s">
        <v>1</v>
      </c>
      <c r="C17" s="2">
        <f>AVERAGE(C$25:C$86)</f>
        <v>12.385964912280702</v>
      </c>
      <c r="D17" s="2"/>
      <c r="E17" s="2"/>
      <c r="F17" s="2">
        <f>AVERAGE(F$25:F$86)</f>
        <v>11.964912280701755</v>
      </c>
      <c r="G17" s="2"/>
      <c r="I17" s="2">
        <f>AVERAGE(I$25:I$86)</f>
        <v>13.771929824561404</v>
      </c>
      <c r="J17" s="2"/>
      <c r="L17" s="2">
        <f>AVERAGE(L$25:L$86)</f>
        <v>13.736842105263158</v>
      </c>
      <c r="M17" s="2"/>
      <c r="O17" s="2">
        <f>AVERAGE(O$25:O$86)</f>
        <v>10.578947368421053</v>
      </c>
      <c r="P17" s="2"/>
      <c r="R17" s="2">
        <f>AVERAGE(R$25:R$86)</f>
        <v>17.771929824561404</v>
      </c>
      <c r="S17" s="2"/>
      <c r="U17" s="2">
        <f>AVERAGE(U$25:U$86)</f>
        <v>14.364912280701748</v>
      </c>
      <c r="V17" s="2"/>
      <c r="X17" s="2">
        <f>AVERAGE(X$25:X$86)</f>
        <v>9.9859649122807017</v>
      </c>
      <c r="Y17" s="2"/>
      <c r="AA17" s="2">
        <f>AVERAGE(AA$25:AA$86)</f>
        <v>15.912280701754385</v>
      </c>
      <c r="AB17" s="2"/>
      <c r="AC17" s="2"/>
      <c r="AD17" s="5">
        <f>AVERAGE(AD$25:AD$9987)</f>
        <v>16.692982456140349</v>
      </c>
      <c r="AE17" s="5"/>
      <c r="AF17" s="5">
        <f>AVERAGE(AF$25:AF$9987)</f>
        <v>15.910526315789467</v>
      </c>
      <c r="AH17" s="5">
        <f>AVERAGE(AH$25:AH$9987)</f>
        <v>22.210526315789444</v>
      </c>
    </row>
    <row r="18" spans="1:34" x14ac:dyDescent="0.3">
      <c r="A18" s="36"/>
      <c r="B18" s="6" t="s">
        <v>7</v>
      </c>
      <c r="C18" s="2">
        <f>STDEV(C$25:C$86)</f>
        <v>32.632014509179761</v>
      </c>
      <c r="D18" s="2"/>
      <c r="E18" s="2"/>
      <c r="F18" s="2">
        <f>STDEV(F$25:F$86)</f>
        <v>32.111393679035871</v>
      </c>
      <c r="G18" s="2"/>
      <c r="I18" s="2">
        <f>STDEV(I$25:I$86)</f>
        <v>38.337792592325009</v>
      </c>
      <c r="J18" s="2"/>
      <c r="L18" s="2">
        <f>STDEV(L$25:L$86)</f>
        <v>39.654546810003602</v>
      </c>
      <c r="M18" s="2"/>
      <c r="O18" s="2">
        <f>STDEV(O$25:O$86)</f>
        <v>37.817204780940763</v>
      </c>
      <c r="P18" s="2"/>
      <c r="R18" s="2">
        <f>STDEV(R$25:R$86)</f>
        <v>48.769874170090041</v>
      </c>
      <c r="S18" s="2"/>
      <c r="U18" s="2">
        <f>STDEV(U$25:U$86)</f>
        <v>45.390643667846923</v>
      </c>
      <c r="V18" s="2"/>
      <c r="X18" s="2">
        <f>STDEV(X$25:X$86)</f>
        <v>31.486309034905997</v>
      </c>
      <c r="Y18" s="2"/>
      <c r="AA18" s="2">
        <f>STDEV(AA$25:AA$86)</f>
        <v>38.592320063968678</v>
      </c>
      <c r="AB18" s="2"/>
      <c r="AC18" s="2"/>
      <c r="AD18" s="5">
        <f>STDEV(AD$25:AD$9987)</f>
        <v>37.430081769924804</v>
      </c>
      <c r="AE18" s="5"/>
      <c r="AF18" s="5">
        <f>STDEV(AF$25:AF$9987)</f>
        <v>36.52588946902948</v>
      </c>
      <c r="AH18" s="5">
        <f>STDEV(AH$25:AH$9987)</f>
        <v>41.186768351231919</v>
      </c>
    </row>
    <row r="19" spans="1:34" x14ac:dyDescent="0.3">
      <c r="A19" s="36"/>
      <c r="B19" s="6" t="s">
        <v>8</v>
      </c>
      <c r="C19" s="11">
        <f>+C17*12/C18/SQRT(12)</f>
        <v>1.3148511271224499</v>
      </c>
      <c r="D19" s="4"/>
      <c r="E19" s="4"/>
      <c r="F19" s="11">
        <f>+F17*12/F18/SQRT(12)</f>
        <v>1.2907465920303514</v>
      </c>
      <c r="G19" s="4"/>
      <c r="I19" s="11">
        <f>+I17*12/I18/SQRT(12)</f>
        <v>1.2443951809154945</v>
      </c>
      <c r="J19" s="4"/>
      <c r="L19" s="11">
        <f>+L17*12/L18/SQRT(12)</f>
        <v>1.2000090973610624</v>
      </c>
      <c r="M19" s="4"/>
      <c r="O19" s="11">
        <f>+O17*12/O18/SQRT(12)</f>
        <v>0.9690443510482275</v>
      </c>
      <c r="P19" s="4"/>
      <c r="R19" s="11">
        <f>+R17*12/R18/SQRT(12)</f>
        <v>1.262331959165363</v>
      </c>
      <c r="S19" s="4"/>
      <c r="U19" s="11">
        <f>+U17*12/U18/SQRT(12)</f>
        <v>1.0962945623117555</v>
      </c>
      <c r="V19" s="4"/>
      <c r="X19" s="11">
        <f>+X17*12/X18/SQRT(12)</f>
        <v>1.0986488490280362</v>
      </c>
      <c r="Y19" s="4"/>
      <c r="AA19" s="11">
        <f>+AA17*12/AA18/SQRT(12)</f>
        <v>1.4283089793022461</v>
      </c>
      <c r="AB19" s="4"/>
      <c r="AC19" s="4"/>
      <c r="AD19" s="11">
        <f>+AD17*12/AD18/SQRT(12)</f>
        <v>1.5449121335942559</v>
      </c>
      <c r="AE19" s="11"/>
      <c r="AF19" s="11">
        <f>+AF17*12/AF18/SQRT(12)</f>
        <v>1.5089483297853965</v>
      </c>
      <c r="AH19" s="11">
        <f>+AH17*12/AH18/SQRT(12)</f>
        <v>1.8680640206452253</v>
      </c>
    </row>
    <row r="20" spans="1:34" x14ac:dyDescent="0.3">
      <c r="A20" s="36"/>
      <c r="B20" s="6" t="s">
        <v>33</v>
      </c>
      <c r="C20" s="29">
        <f>SUM(C73:C84)</f>
        <v>90</v>
      </c>
      <c r="D20" s="29"/>
      <c r="E20" s="29"/>
      <c r="F20" s="29">
        <f>SUM(F73:F84)</f>
        <v>86</v>
      </c>
      <c r="G20" s="29"/>
      <c r="H20" s="30"/>
      <c r="I20" s="29">
        <f>SUM(I73:I84)</f>
        <v>45</v>
      </c>
      <c r="J20" s="29"/>
      <c r="K20" s="30"/>
      <c r="L20" s="29">
        <f>SUM(L73:L84)</f>
        <v>50</v>
      </c>
      <c r="M20" s="29"/>
      <c r="N20" s="30"/>
      <c r="O20" s="29">
        <f>SUM(O73:O84)</f>
        <v>-1</v>
      </c>
      <c r="P20" s="29"/>
      <c r="Q20" s="30"/>
      <c r="R20" s="29">
        <f>SUM(R73:R84)</f>
        <v>18</v>
      </c>
      <c r="S20" s="4"/>
      <c r="U20" s="29">
        <f>SUM(U73:U84)</f>
        <v>-66.800000000000011</v>
      </c>
      <c r="V20" s="29"/>
      <c r="X20" s="29">
        <f>SUM(X73:X84)</f>
        <v>10.800000000000196</v>
      </c>
      <c r="Y20" s="29"/>
      <c r="AA20" s="29">
        <f>SUM(AA73:AA84)</f>
        <v>61</v>
      </c>
      <c r="AB20" s="29"/>
      <c r="AC20" s="29"/>
      <c r="AD20" s="29">
        <f>SUM(AD73:AD84)</f>
        <v>62.699999999999982</v>
      </c>
      <c r="AE20" s="29"/>
      <c r="AF20" s="29">
        <f>SUM(AF73:AF84)</f>
        <v>21.299999999999891</v>
      </c>
      <c r="AH20" s="29">
        <f>SUM(AH73:AH84)</f>
        <v>95.999999999999801</v>
      </c>
    </row>
    <row r="21" spans="1:34" x14ac:dyDescent="0.3">
      <c r="A21" s="36"/>
      <c r="B21" s="22" t="s">
        <v>16</v>
      </c>
      <c r="C21" s="2">
        <f>MAX(C$25:C$86)</f>
        <v>106</v>
      </c>
      <c r="D21" s="2"/>
      <c r="E21" s="2"/>
      <c r="F21" s="2">
        <f>MAX(F$25:F$86)</f>
        <v>109</v>
      </c>
      <c r="G21" s="2"/>
      <c r="I21" s="2">
        <f>MAX(I$25:I$86)</f>
        <v>135</v>
      </c>
      <c r="J21" s="2"/>
      <c r="L21" s="2">
        <f>MAX(L$25:L$86)</f>
        <v>148</v>
      </c>
      <c r="M21" s="2"/>
      <c r="O21" s="2">
        <f>MAX(O$25:O$86)</f>
        <v>76</v>
      </c>
      <c r="P21" s="2"/>
      <c r="R21" s="2">
        <f>MAX(R$25:R$86)</f>
        <v>215</v>
      </c>
      <c r="S21" s="2"/>
      <c r="U21" s="2">
        <f>MAX(U$25:U$86)</f>
        <v>199</v>
      </c>
      <c r="V21" s="2"/>
      <c r="X21" s="2">
        <f>MAX(X$25:X$86)</f>
        <v>135.6</v>
      </c>
      <c r="Y21" s="2"/>
      <c r="AA21" s="2">
        <f>MAX(AA$25:AA$86)</f>
        <v>124</v>
      </c>
      <c r="AB21" s="2"/>
      <c r="AC21" s="2"/>
      <c r="AD21" s="2">
        <f>MAX(AD$25:AD$9987)</f>
        <v>123.69999999999999</v>
      </c>
      <c r="AE21" s="2"/>
      <c r="AF21" s="2">
        <f>MAX(AF$25:AF$9987)</f>
        <v>88.9</v>
      </c>
      <c r="AH21" s="2">
        <f>MAX(AH$25:AH$9987)</f>
        <v>176.89999999999901</v>
      </c>
    </row>
    <row r="22" spans="1:34" x14ac:dyDescent="0.3">
      <c r="A22" s="36"/>
      <c r="B22" s="22" t="s">
        <v>17</v>
      </c>
      <c r="C22" s="2">
        <f>MIN(C$25:C$86)</f>
        <v>-43</v>
      </c>
      <c r="D22" s="2"/>
      <c r="E22" s="2"/>
      <c r="F22" s="2">
        <f>MIN(F$25:F$86)</f>
        <v>-44</v>
      </c>
      <c r="G22" s="2"/>
      <c r="I22" s="2">
        <f>MIN(I$25:I$86)</f>
        <v>-66</v>
      </c>
      <c r="J22" s="2"/>
      <c r="L22" s="2">
        <f>MIN(L$25:L$86)</f>
        <v>-77</v>
      </c>
      <c r="M22" s="2"/>
      <c r="O22" s="2">
        <f>MIN(O$25:O$86)</f>
        <v>-76</v>
      </c>
      <c r="P22" s="2"/>
      <c r="R22" s="2">
        <f>MIN(R$25:R$86)</f>
        <v>-71</v>
      </c>
      <c r="S22" s="2"/>
      <c r="U22" s="2">
        <f>MIN(U$25:U$86)</f>
        <v>-83.1</v>
      </c>
      <c r="V22" s="2"/>
      <c r="X22" s="2">
        <f>MIN(X$25:X$86)</f>
        <v>-43.4</v>
      </c>
      <c r="Y22" s="2"/>
      <c r="AA22" s="2">
        <f>MIN(AA$25:AA$86)</f>
        <v>-60</v>
      </c>
      <c r="AB22" s="2"/>
      <c r="AC22" s="2"/>
      <c r="AD22" s="2">
        <f>MIN(AD$25:AD$9987)</f>
        <v>-59.400000000000006</v>
      </c>
      <c r="AE22" s="2"/>
      <c r="AF22" s="2">
        <f>MIN(AF$25:AF$9987)</f>
        <v>-71.400000000000006</v>
      </c>
      <c r="AH22" s="2">
        <f>MIN(AH$25:AH$9987)</f>
        <v>-80.8</v>
      </c>
    </row>
    <row r="23" spans="1:34" x14ac:dyDescent="0.3">
      <c r="B23" s="20"/>
      <c r="C23" s="8"/>
      <c r="D23" s="8"/>
      <c r="E23" s="8"/>
      <c r="F23" s="8"/>
      <c r="G23" s="8"/>
      <c r="I23" s="8"/>
      <c r="J23" s="8"/>
      <c r="L23" s="8"/>
      <c r="M23" s="8"/>
      <c r="O23" s="8"/>
      <c r="P23" s="8"/>
      <c r="R23" s="8"/>
      <c r="S23" s="8"/>
      <c r="U23" s="8"/>
      <c r="V23" s="8"/>
      <c r="X23" s="8"/>
      <c r="Y23" s="8"/>
      <c r="AA23" s="8"/>
      <c r="AB23" s="8"/>
      <c r="AC23" s="8"/>
      <c r="AD23" s="8"/>
      <c r="AE23" s="8"/>
      <c r="AF23" s="8"/>
      <c r="AH23" s="8"/>
    </row>
    <row r="24" spans="1:34" x14ac:dyDescent="0.3">
      <c r="C24" s="23" t="s">
        <v>20</v>
      </c>
      <c r="D24" s="23" t="s">
        <v>21</v>
      </c>
      <c r="F24" s="23" t="s">
        <v>20</v>
      </c>
      <c r="G24" s="23" t="s">
        <v>21</v>
      </c>
      <c r="I24" s="23" t="s">
        <v>20</v>
      </c>
      <c r="J24" s="23" t="s">
        <v>21</v>
      </c>
      <c r="L24" s="23" t="s">
        <v>20</v>
      </c>
      <c r="M24" s="23" t="s">
        <v>21</v>
      </c>
      <c r="O24" s="23" t="s">
        <v>20</v>
      </c>
      <c r="P24" s="23" t="s">
        <v>21</v>
      </c>
      <c r="R24" s="23" t="s">
        <v>20</v>
      </c>
      <c r="S24" s="23" t="s">
        <v>21</v>
      </c>
      <c r="U24" s="23" t="s">
        <v>20</v>
      </c>
      <c r="V24" s="23" t="s">
        <v>21</v>
      </c>
      <c r="X24" s="23" t="s">
        <v>20</v>
      </c>
      <c r="Y24" s="23" t="s">
        <v>21</v>
      </c>
      <c r="AA24" s="23" t="s">
        <v>20</v>
      </c>
      <c r="AB24" s="23" t="s">
        <v>21</v>
      </c>
      <c r="AC24" s="23"/>
      <c r="AD24" s="23" t="s">
        <v>20</v>
      </c>
      <c r="AE24" s="23"/>
      <c r="AF24" s="23" t="s">
        <v>20</v>
      </c>
      <c r="AH24" s="23" t="s">
        <v>20</v>
      </c>
    </row>
    <row r="25" spans="1:34" x14ac:dyDescent="0.3">
      <c r="B25" s="3">
        <v>42736</v>
      </c>
      <c r="C25" s="2">
        <v>41</v>
      </c>
      <c r="D25" s="2">
        <v>5</v>
      </c>
      <c r="E25" s="2"/>
      <c r="F25" s="2">
        <v>39</v>
      </c>
      <c r="G25" s="2">
        <v>5</v>
      </c>
      <c r="I25" s="2">
        <v>43</v>
      </c>
      <c r="J25" s="2">
        <v>5</v>
      </c>
      <c r="L25" s="2">
        <v>43</v>
      </c>
      <c r="M25" s="2">
        <v>5</v>
      </c>
      <c r="O25" s="2">
        <v>43</v>
      </c>
      <c r="P25" s="2">
        <v>5</v>
      </c>
      <c r="R25" s="2">
        <v>-31</v>
      </c>
      <c r="S25" s="2">
        <v>11</v>
      </c>
      <c r="U25" s="2">
        <v>4.2999999999999901</v>
      </c>
      <c r="V25" s="2">
        <v>6</v>
      </c>
      <c r="W25" s="28"/>
      <c r="X25" s="2">
        <v>9</v>
      </c>
      <c r="Y25" s="2">
        <v>5</v>
      </c>
      <c r="AA25" s="2">
        <v>28</v>
      </c>
      <c r="AB25" s="2">
        <v>6</v>
      </c>
      <c r="AC25" s="2"/>
      <c r="AD25" s="2">
        <v>27.2</v>
      </c>
      <c r="AE25" s="2"/>
      <c r="AF25" s="2">
        <v>27.2</v>
      </c>
      <c r="AH25" s="2">
        <v>27.2</v>
      </c>
    </row>
    <row r="26" spans="1:34" x14ac:dyDescent="0.3">
      <c r="B26" s="3">
        <v>42767</v>
      </c>
      <c r="C26" s="2">
        <v>80</v>
      </c>
      <c r="D26" s="2">
        <v>4</v>
      </c>
      <c r="E26" s="2"/>
      <c r="F26" s="2">
        <v>80</v>
      </c>
      <c r="G26" s="2">
        <v>4</v>
      </c>
      <c r="I26" s="2">
        <v>67</v>
      </c>
      <c r="J26" s="2">
        <v>5</v>
      </c>
      <c r="L26" s="2">
        <v>79</v>
      </c>
      <c r="M26" s="2">
        <v>5</v>
      </c>
      <c r="O26" s="2">
        <v>74</v>
      </c>
      <c r="P26" s="2">
        <v>6</v>
      </c>
      <c r="R26" s="2">
        <v>94</v>
      </c>
      <c r="S26" s="2">
        <v>7</v>
      </c>
      <c r="U26" s="2">
        <v>80</v>
      </c>
      <c r="V26" s="2">
        <v>6</v>
      </c>
      <c r="W26" s="28"/>
      <c r="X26" s="2">
        <v>70.699999999999903</v>
      </c>
      <c r="Y26" s="2">
        <v>4</v>
      </c>
      <c r="AA26" s="2">
        <v>77</v>
      </c>
      <c r="AB26" s="2">
        <v>6</v>
      </c>
      <c r="AC26" s="2"/>
      <c r="AD26" s="2">
        <v>76.5</v>
      </c>
      <c r="AE26" s="2"/>
      <c r="AF26" s="2">
        <v>76.5</v>
      </c>
      <c r="AH26" s="2">
        <v>80</v>
      </c>
    </row>
    <row r="27" spans="1:34" x14ac:dyDescent="0.3">
      <c r="B27" s="3">
        <v>42795</v>
      </c>
      <c r="C27" s="2">
        <v>-9</v>
      </c>
      <c r="D27" s="2">
        <v>3</v>
      </c>
      <c r="E27" s="2"/>
      <c r="F27" s="2">
        <v>-8</v>
      </c>
      <c r="G27" s="2">
        <v>3</v>
      </c>
      <c r="I27" s="2">
        <v>12</v>
      </c>
      <c r="J27" s="2">
        <v>3</v>
      </c>
      <c r="L27" s="2">
        <v>22</v>
      </c>
      <c r="M27" s="2">
        <v>3</v>
      </c>
      <c r="O27" s="2">
        <v>26</v>
      </c>
      <c r="P27" s="2">
        <v>3</v>
      </c>
      <c r="R27" s="2">
        <v>-8</v>
      </c>
      <c r="S27" s="2">
        <v>8</v>
      </c>
      <c r="U27" s="2">
        <v>36.4</v>
      </c>
      <c r="V27" s="2">
        <v>3</v>
      </c>
      <c r="W27" s="28"/>
      <c r="X27" s="2">
        <v>8.7999999999999901</v>
      </c>
      <c r="Y27" s="2">
        <v>3</v>
      </c>
      <c r="AA27" s="2">
        <v>30</v>
      </c>
      <c r="AB27" s="2">
        <v>3</v>
      </c>
      <c r="AC27" s="2"/>
      <c r="AD27" s="2">
        <v>30</v>
      </c>
      <c r="AE27" s="2"/>
      <c r="AF27" s="2">
        <v>30</v>
      </c>
      <c r="AH27" s="2">
        <v>41.9</v>
      </c>
    </row>
    <row r="28" spans="1:34" x14ac:dyDescent="0.3">
      <c r="B28" s="3">
        <v>42826</v>
      </c>
      <c r="C28" s="2">
        <v>9</v>
      </c>
      <c r="D28" s="2">
        <v>2</v>
      </c>
      <c r="E28" s="2"/>
      <c r="F28" s="2">
        <v>8</v>
      </c>
      <c r="G28" s="2">
        <v>2</v>
      </c>
      <c r="I28" s="2">
        <v>19</v>
      </c>
      <c r="J28" s="2">
        <v>2</v>
      </c>
      <c r="L28" s="2">
        <v>33</v>
      </c>
      <c r="M28" s="2">
        <v>2</v>
      </c>
      <c r="O28" s="2">
        <v>42</v>
      </c>
      <c r="P28" s="2">
        <v>2</v>
      </c>
      <c r="R28" s="2">
        <v>42</v>
      </c>
      <c r="S28" s="2">
        <v>4</v>
      </c>
      <c r="U28" s="2">
        <v>24.4</v>
      </c>
      <c r="V28" s="2">
        <v>3</v>
      </c>
      <c r="W28" s="28"/>
      <c r="X28" s="2">
        <v>10</v>
      </c>
      <c r="Y28" s="2">
        <v>2</v>
      </c>
      <c r="AA28" s="2">
        <v>40</v>
      </c>
      <c r="AB28" s="2">
        <v>3</v>
      </c>
      <c r="AC28" s="2"/>
      <c r="AD28" s="2">
        <v>40.4</v>
      </c>
      <c r="AE28" s="2"/>
      <c r="AF28" s="2">
        <v>40.4</v>
      </c>
      <c r="AH28" s="2">
        <v>10.3</v>
      </c>
    </row>
    <row r="29" spans="1:34" x14ac:dyDescent="0.3">
      <c r="B29" s="3">
        <v>42856</v>
      </c>
      <c r="C29" s="2">
        <v>3</v>
      </c>
      <c r="D29" s="2">
        <v>5</v>
      </c>
      <c r="E29" s="2"/>
      <c r="F29" s="2">
        <v>2</v>
      </c>
      <c r="G29" s="2">
        <v>5</v>
      </c>
      <c r="I29" s="2">
        <v>21</v>
      </c>
      <c r="J29" s="2">
        <v>5</v>
      </c>
      <c r="L29" s="2">
        <v>30</v>
      </c>
      <c r="M29" s="2">
        <v>6</v>
      </c>
      <c r="O29" s="2">
        <v>46</v>
      </c>
      <c r="P29" s="2">
        <v>6</v>
      </c>
      <c r="R29" s="2">
        <v>69</v>
      </c>
      <c r="S29" s="2">
        <v>6</v>
      </c>
      <c r="U29" s="2">
        <v>56.399999999999899</v>
      </c>
      <c r="V29" s="2">
        <v>6</v>
      </c>
      <c r="W29" s="28"/>
      <c r="X29" s="2">
        <v>2.69999999999999</v>
      </c>
      <c r="Y29" s="2">
        <v>5</v>
      </c>
      <c r="AA29" s="2">
        <v>50</v>
      </c>
      <c r="AB29" s="2">
        <v>6</v>
      </c>
      <c r="AC29" s="2"/>
      <c r="AD29" s="2">
        <v>51</v>
      </c>
      <c r="AE29" s="2"/>
      <c r="AF29" s="2">
        <v>51</v>
      </c>
      <c r="AH29" s="2">
        <v>40.9</v>
      </c>
    </row>
    <row r="30" spans="1:34" x14ac:dyDescent="0.3">
      <c r="B30" s="3">
        <v>42887</v>
      </c>
      <c r="C30" s="2">
        <v>-19</v>
      </c>
      <c r="D30" s="2">
        <v>4</v>
      </c>
      <c r="E30" s="2"/>
      <c r="F30" s="2">
        <v>-20</v>
      </c>
      <c r="G30" s="2">
        <v>4</v>
      </c>
      <c r="I30" s="2">
        <v>-8</v>
      </c>
      <c r="J30" s="2">
        <v>4</v>
      </c>
      <c r="L30" s="2">
        <v>-12</v>
      </c>
      <c r="M30" s="2">
        <v>6</v>
      </c>
      <c r="O30" s="2">
        <v>2</v>
      </c>
      <c r="P30" s="2">
        <v>7</v>
      </c>
      <c r="R30" s="2">
        <v>9</v>
      </c>
      <c r="S30" s="2">
        <v>9</v>
      </c>
      <c r="U30" s="2">
        <v>-7.3999999999999897</v>
      </c>
      <c r="V30" s="2">
        <v>7</v>
      </c>
      <c r="W30" s="28"/>
      <c r="X30" s="2">
        <v>-15.799999999999899</v>
      </c>
      <c r="Y30" s="2">
        <v>4</v>
      </c>
      <c r="AA30" s="2">
        <v>4</v>
      </c>
      <c r="AB30" s="2">
        <v>7</v>
      </c>
      <c r="AC30" s="2"/>
      <c r="AD30" s="2">
        <v>5.2000000000000011</v>
      </c>
      <c r="AE30" s="2"/>
      <c r="AF30" s="2">
        <v>5.2</v>
      </c>
      <c r="AH30" s="2">
        <v>9.1999999999999993</v>
      </c>
    </row>
    <row r="31" spans="1:34" x14ac:dyDescent="0.3">
      <c r="B31" s="3">
        <v>42917</v>
      </c>
      <c r="C31" s="2">
        <v>12</v>
      </c>
      <c r="D31" s="2">
        <v>4</v>
      </c>
      <c r="E31" s="2"/>
      <c r="F31" s="2">
        <v>14</v>
      </c>
      <c r="G31" s="2">
        <v>4</v>
      </c>
      <c r="I31" s="2">
        <v>14</v>
      </c>
      <c r="J31" s="2">
        <v>4</v>
      </c>
      <c r="L31" s="2">
        <v>-10</v>
      </c>
      <c r="M31" s="2">
        <v>7</v>
      </c>
      <c r="O31" s="2">
        <v>-1</v>
      </c>
      <c r="P31" s="2">
        <v>7</v>
      </c>
      <c r="R31" s="2">
        <v>-37</v>
      </c>
      <c r="S31" s="2">
        <v>9</v>
      </c>
      <c r="U31" s="2">
        <v>-12.3</v>
      </c>
      <c r="V31" s="2">
        <v>7</v>
      </c>
      <c r="W31" s="28"/>
      <c r="X31" s="2">
        <v>6.0999999999999899</v>
      </c>
      <c r="Y31" s="2">
        <v>4</v>
      </c>
      <c r="AA31" s="2">
        <v>-1</v>
      </c>
      <c r="AB31" s="2">
        <v>7</v>
      </c>
      <c r="AC31" s="2"/>
      <c r="AD31" s="2">
        <v>-2.1999999999999993</v>
      </c>
      <c r="AE31" s="2"/>
      <c r="AF31" s="2">
        <v>-2.19999999999999</v>
      </c>
      <c r="AH31" s="2">
        <v>2.8</v>
      </c>
    </row>
    <row r="32" spans="1:34" x14ac:dyDescent="0.3">
      <c r="B32" s="3">
        <v>42948</v>
      </c>
      <c r="C32" s="2">
        <v>47</v>
      </c>
      <c r="D32" s="2">
        <v>5</v>
      </c>
      <c r="E32" s="2"/>
      <c r="F32" s="2">
        <v>46</v>
      </c>
      <c r="G32" s="2">
        <v>5</v>
      </c>
      <c r="I32" s="2">
        <v>64</v>
      </c>
      <c r="J32" s="2">
        <v>6</v>
      </c>
      <c r="L32" s="2">
        <v>29</v>
      </c>
      <c r="M32" s="2">
        <v>7</v>
      </c>
      <c r="O32" s="2">
        <v>29</v>
      </c>
      <c r="P32" s="2">
        <v>7</v>
      </c>
      <c r="R32" s="2">
        <v>16</v>
      </c>
      <c r="S32" s="2">
        <v>11</v>
      </c>
      <c r="U32" s="2">
        <v>29.599999999999898</v>
      </c>
      <c r="V32" s="2">
        <v>7</v>
      </c>
      <c r="W32" s="28"/>
      <c r="X32" s="2">
        <v>34.299999999999997</v>
      </c>
      <c r="Y32" s="2">
        <v>5</v>
      </c>
      <c r="AA32" s="2">
        <v>33</v>
      </c>
      <c r="AB32" s="2">
        <v>7</v>
      </c>
      <c r="AC32" s="2"/>
      <c r="AD32" s="2">
        <v>34.5</v>
      </c>
      <c r="AE32" s="2"/>
      <c r="AF32" s="2">
        <v>34.5</v>
      </c>
      <c r="AH32" s="2">
        <v>23.5</v>
      </c>
    </row>
    <row r="33" spans="2:34" x14ac:dyDescent="0.3">
      <c r="B33" s="3">
        <v>42979</v>
      </c>
      <c r="C33" s="2">
        <v>70</v>
      </c>
      <c r="D33" s="2">
        <v>3</v>
      </c>
      <c r="E33" s="2"/>
      <c r="F33" s="2">
        <v>69</v>
      </c>
      <c r="G33" s="2">
        <v>3</v>
      </c>
      <c r="I33" s="2">
        <v>39</v>
      </c>
      <c r="J33" s="2">
        <v>4</v>
      </c>
      <c r="L33" s="2">
        <v>40</v>
      </c>
      <c r="M33" s="2">
        <v>4</v>
      </c>
      <c r="O33" s="2">
        <v>17</v>
      </c>
      <c r="P33" s="2">
        <v>5</v>
      </c>
      <c r="R33" s="2">
        <v>56</v>
      </c>
      <c r="S33" s="2">
        <v>8</v>
      </c>
      <c r="U33" s="2">
        <v>65.099999999999994</v>
      </c>
      <c r="V33" s="2">
        <v>5</v>
      </c>
      <c r="W33" s="28"/>
      <c r="X33" s="2">
        <v>62</v>
      </c>
      <c r="Y33" s="2">
        <v>3</v>
      </c>
      <c r="AA33" s="2">
        <v>33</v>
      </c>
      <c r="AB33" s="2">
        <v>5</v>
      </c>
      <c r="AC33" s="2"/>
      <c r="AD33" s="2">
        <v>36.5</v>
      </c>
      <c r="AE33" s="2"/>
      <c r="AF33" s="2">
        <v>36.5</v>
      </c>
      <c r="AH33" s="2">
        <v>26.7</v>
      </c>
    </row>
    <row r="34" spans="2:34" x14ac:dyDescent="0.3">
      <c r="B34" s="3">
        <v>43009</v>
      </c>
      <c r="C34" s="2">
        <v>3</v>
      </c>
      <c r="D34" s="2">
        <v>2</v>
      </c>
      <c r="E34" s="2"/>
      <c r="F34" s="2">
        <v>6</v>
      </c>
      <c r="G34" s="2">
        <v>2</v>
      </c>
      <c r="I34" s="2">
        <v>-48</v>
      </c>
      <c r="J34" s="2">
        <v>3</v>
      </c>
      <c r="L34" s="2">
        <v>-37</v>
      </c>
      <c r="M34" s="2">
        <v>3</v>
      </c>
      <c r="O34" s="2">
        <v>-35</v>
      </c>
      <c r="P34" s="2">
        <v>7</v>
      </c>
      <c r="R34" s="2">
        <v>30</v>
      </c>
      <c r="S34" s="2">
        <v>10</v>
      </c>
      <c r="U34" s="2">
        <v>-41.099999999999902</v>
      </c>
      <c r="V34" s="2">
        <v>8</v>
      </c>
      <c r="W34" s="28"/>
      <c r="X34" s="2">
        <v>-1.7</v>
      </c>
      <c r="Y34" s="2">
        <v>2</v>
      </c>
      <c r="AA34" s="2">
        <v>-41</v>
      </c>
      <c r="AB34" s="2">
        <v>8</v>
      </c>
      <c r="AC34" s="2"/>
      <c r="AD34" s="2">
        <v>-41.3</v>
      </c>
      <c r="AE34" s="2"/>
      <c r="AF34" s="2">
        <v>-31.3</v>
      </c>
      <c r="AH34" s="2">
        <v>16.099999999999898</v>
      </c>
    </row>
    <row r="35" spans="2:34" x14ac:dyDescent="0.3">
      <c r="B35" s="3">
        <v>43040</v>
      </c>
      <c r="C35" s="2">
        <v>-1</v>
      </c>
      <c r="D35" s="2">
        <v>8</v>
      </c>
      <c r="E35" s="2"/>
      <c r="F35" s="2">
        <v>1</v>
      </c>
      <c r="G35" s="2">
        <v>8</v>
      </c>
      <c r="I35" s="2">
        <v>5</v>
      </c>
      <c r="J35" s="2">
        <v>8</v>
      </c>
      <c r="L35" s="2">
        <v>5</v>
      </c>
      <c r="M35" s="2">
        <v>8</v>
      </c>
      <c r="O35" s="2">
        <v>-20</v>
      </c>
      <c r="P35" s="2">
        <v>9</v>
      </c>
      <c r="R35" s="2">
        <v>-58</v>
      </c>
      <c r="S35" s="2">
        <v>12</v>
      </c>
      <c r="U35" s="2">
        <v>-35.6</v>
      </c>
      <c r="V35" s="2">
        <v>10</v>
      </c>
      <c r="W35" s="28"/>
      <c r="X35" s="2">
        <v>-16.899999999999999</v>
      </c>
      <c r="Y35" s="2">
        <v>8</v>
      </c>
      <c r="AA35" s="2">
        <v>-37</v>
      </c>
      <c r="AB35" s="2">
        <v>10</v>
      </c>
      <c r="AC35" s="2"/>
      <c r="AD35" s="2">
        <v>-38.4</v>
      </c>
      <c r="AE35" s="2"/>
      <c r="AF35" s="2">
        <v>-43.7</v>
      </c>
      <c r="AH35" s="2">
        <v>-43.7</v>
      </c>
    </row>
    <row r="36" spans="2:34" x14ac:dyDescent="0.3">
      <c r="B36" s="3">
        <v>43070</v>
      </c>
      <c r="C36" s="2">
        <v>14</v>
      </c>
      <c r="D36" s="2">
        <v>3</v>
      </c>
      <c r="E36" s="2"/>
      <c r="F36" s="2">
        <v>14</v>
      </c>
      <c r="G36" s="2">
        <v>3</v>
      </c>
      <c r="I36" s="2">
        <v>14</v>
      </c>
      <c r="J36" s="2">
        <v>3</v>
      </c>
      <c r="L36" s="2">
        <v>9</v>
      </c>
      <c r="M36" s="2">
        <v>4</v>
      </c>
      <c r="O36" s="2">
        <v>9</v>
      </c>
      <c r="P36" s="2">
        <v>4</v>
      </c>
      <c r="R36" s="2">
        <v>0</v>
      </c>
      <c r="S36" s="2">
        <v>7</v>
      </c>
      <c r="U36" s="2">
        <v>10.7</v>
      </c>
      <c r="V36" s="2">
        <v>4</v>
      </c>
      <c r="W36" s="28"/>
      <c r="X36" s="2">
        <v>14.7</v>
      </c>
      <c r="Y36" s="2">
        <v>3</v>
      </c>
      <c r="AA36" s="2">
        <v>9</v>
      </c>
      <c r="AB36" s="2">
        <v>4</v>
      </c>
      <c r="AC36" s="2"/>
      <c r="AD36" s="2">
        <v>9.5999999999999979</v>
      </c>
      <c r="AE36" s="2"/>
      <c r="AF36" s="2">
        <v>9.5999999999999908</v>
      </c>
      <c r="AH36" s="2">
        <v>9.5999999999999908</v>
      </c>
    </row>
    <row r="37" spans="2:34" x14ac:dyDescent="0.3">
      <c r="B37" s="13">
        <v>43101</v>
      </c>
      <c r="C37" s="14">
        <v>64</v>
      </c>
      <c r="D37" s="14">
        <v>8</v>
      </c>
      <c r="E37" s="14"/>
      <c r="F37" s="14">
        <v>65</v>
      </c>
      <c r="G37" s="14">
        <v>8</v>
      </c>
      <c r="I37" s="14">
        <v>87</v>
      </c>
      <c r="J37" s="14">
        <v>8</v>
      </c>
      <c r="L37" s="14">
        <v>79</v>
      </c>
      <c r="M37" s="14">
        <v>9</v>
      </c>
      <c r="O37" s="14">
        <v>75</v>
      </c>
      <c r="P37" s="14">
        <v>10</v>
      </c>
      <c r="R37" s="14">
        <v>75</v>
      </c>
      <c r="S37" s="14">
        <v>12</v>
      </c>
      <c r="U37" s="14">
        <v>82.6</v>
      </c>
      <c r="V37" s="14">
        <v>10</v>
      </c>
      <c r="W37" s="28"/>
      <c r="X37" s="14">
        <v>61.9</v>
      </c>
      <c r="Y37" s="14">
        <v>8</v>
      </c>
      <c r="AA37" s="14">
        <v>80</v>
      </c>
      <c r="AB37" s="14">
        <v>10</v>
      </c>
      <c r="AC37" s="16"/>
      <c r="AD37" s="14">
        <v>68.099999999999994</v>
      </c>
      <c r="AE37" s="14"/>
      <c r="AF37" s="14">
        <v>68.099999999999994</v>
      </c>
      <c r="AH37" s="14">
        <v>37.499999999999901</v>
      </c>
    </row>
    <row r="38" spans="2:34" x14ac:dyDescent="0.3">
      <c r="B38" s="15">
        <v>43132</v>
      </c>
      <c r="C38" s="16">
        <v>9</v>
      </c>
      <c r="D38" s="16">
        <v>2</v>
      </c>
      <c r="E38" s="16"/>
      <c r="F38" s="16">
        <v>9</v>
      </c>
      <c r="G38" s="16">
        <v>2</v>
      </c>
      <c r="I38" s="16">
        <v>9</v>
      </c>
      <c r="J38" s="16">
        <v>2</v>
      </c>
      <c r="L38" s="16">
        <v>9</v>
      </c>
      <c r="M38" s="16">
        <v>2</v>
      </c>
      <c r="O38" s="16">
        <v>12</v>
      </c>
      <c r="P38" s="16">
        <v>3</v>
      </c>
      <c r="R38" s="16">
        <v>-21</v>
      </c>
      <c r="S38" s="16">
        <v>5</v>
      </c>
      <c r="U38" s="16">
        <v>5</v>
      </c>
      <c r="V38" s="16">
        <v>3</v>
      </c>
      <c r="W38" s="28"/>
      <c r="X38" s="16">
        <v>1</v>
      </c>
      <c r="Y38" s="16">
        <v>2</v>
      </c>
      <c r="AA38" s="16">
        <v>12</v>
      </c>
      <c r="AB38" s="16">
        <v>3</v>
      </c>
      <c r="AC38" s="16"/>
      <c r="AD38" s="16">
        <v>12.6</v>
      </c>
      <c r="AE38" s="16"/>
      <c r="AF38" s="16">
        <v>12.6</v>
      </c>
      <c r="AH38" s="16">
        <v>12.6</v>
      </c>
    </row>
    <row r="39" spans="2:34" x14ac:dyDescent="0.3">
      <c r="B39" s="15">
        <v>43160</v>
      </c>
      <c r="C39" s="16">
        <v>56</v>
      </c>
      <c r="D39" s="16">
        <v>2</v>
      </c>
      <c r="E39" s="16"/>
      <c r="F39" s="16">
        <v>56</v>
      </c>
      <c r="G39" s="16">
        <v>2</v>
      </c>
      <c r="I39" s="16">
        <v>60</v>
      </c>
      <c r="J39" s="16">
        <v>2</v>
      </c>
      <c r="L39" s="16">
        <v>50</v>
      </c>
      <c r="M39" s="16">
        <v>3</v>
      </c>
      <c r="O39" s="16">
        <v>50</v>
      </c>
      <c r="P39" s="16">
        <v>3</v>
      </c>
      <c r="R39" s="16">
        <v>33</v>
      </c>
      <c r="S39" s="16">
        <v>5</v>
      </c>
      <c r="U39" s="16">
        <v>29.1</v>
      </c>
      <c r="V39" s="16">
        <v>4</v>
      </c>
      <c r="W39" s="28"/>
      <c r="X39" s="16">
        <v>39.799999999999997</v>
      </c>
      <c r="Y39" s="16">
        <v>2</v>
      </c>
      <c r="AA39" s="16">
        <v>39</v>
      </c>
      <c r="AB39" s="16">
        <v>4</v>
      </c>
      <c r="AC39" s="16"/>
      <c r="AD39" s="16">
        <v>38.5</v>
      </c>
      <c r="AE39" s="16"/>
      <c r="AF39" s="16">
        <v>38.5</v>
      </c>
      <c r="AH39" s="16">
        <v>12.1</v>
      </c>
    </row>
    <row r="40" spans="2:34" x14ac:dyDescent="0.3">
      <c r="B40" s="15">
        <v>43191</v>
      </c>
      <c r="C40" s="16">
        <v>27</v>
      </c>
      <c r="D40" s="16">
        <v>2</v>
      </c>
      <c r="E40" s="16"/>
      <c r="F40" s="16">
        <v>33</v>
      </c>
      <c r="G40" s="16">
        <v>3</v>
      </c>
      <c r="I40" s="16">
        <v>33</v>
      </c>
      <c r="J40" s="16">
        <v>3</v>
      </c>
      <c r="L40" s="16">
        <v>29</v>
      </c>
      <c r="M40" s="16">
        <v>5</v>
      </c>
      <c r="O40" s="16">
        <v>30</v>
      </c>
      <c r="P40" s="16">
        <v>5</v>
      </c>
      <c r="R40" s="16">
        <v>24</v>
      </c>
      <c r="S40" s="16">
        <v>7</v>
      </c>
      <c r="U40" s="16">
        <v>20.7</v>
      </c>
      <c r="V40" s="16">
        <v>5</v>
      </c>
      <c r="W40" s="28"/>
      <c r="X40" s="16">
        <v>26</v>
      </c>
      <c r="Y40" s="16">
        <v>3</v>
      </c>
      <c r="AA40" s="16">
        <v>30</v>
      </c>
      <c r="AB40" s="16">
        <v>5</v>
      </c>
      <c r="AC40" s="16"/>
      <c r="AD40" s="16">
        <v>29.4</v>
      </c>
      <c r="AE40" s="16"/>
      <c r="AF40" s="16">
        <v>29.4</v>
      </c>
      <c r="AH40" s="16">
        <v>29.5</v>
      </c>
    </row>
    <row r="41" spans="2:34" x14ac:dyDescent="0.3">
      <c r="B41" s="15">
        <v>43221</v>
      </c>
      <c r="C41" s="16">
        <v>-18</v>
      </c>
      <c r="D41" s="16">
        <v>9</v>
      </c>
      <c r="E41" s="16"/>
      <c r="F41" s="16">
        <v>-20</v>
      </c>
      <c r="G41" s="16">
        <v>9</v>
      </c>
      <c r="I41" s="16">
        <v>-3</v>
      </c>
      <c r="J41" s="16">
        <v>9</v>
      </c>
      <c r="L41" s="16">
        <v>8</v>
      </c>
      <c r="M41" s="16">
        <v>9</v>
      </c>
      <c r="O41" s="16">
        <v>17</v>
      </c>
      <c r="P41" s="16">
        <v>9</v>
      </c>
      <c r="R41" s="16">
        <v>24</v>
      </c>
      <c r="S41" s="16">
        <v>9</v>
      </c>
      <c r="U41" s="16">
        <v>24.5</v>
      </c>
      <c r="V41" s="16">
        <v>9</v>
      </c>
      <c r="W41" s="28"/>
      <c r="X41" s="16">
        <v>-1.3</v>
      </c>
      <c r="Y41" s="16">
        <v>9</v>
      </c>
      <c r="AA41" s="16">
        <v>17</v>
      </c>
      <c r="AB41" s="16">
        <v>9</v>
      </c>
      <c r="AC41" s="16"/>
      <c r="AD41" s="16">
        <v>17.800000000000004</v>
      </c>
      <c r="AE41" s="16"/>
      <c r="AF41" s="16">
        <v>17.8</v>
      </c>
      <c r="AH41" s="16">
        <v>-0.29999999999999699</v>
      </c>
    </row>
    <row r="42" spans="2:34" x14ac:dyDescent="0.3">
      <c r="B42" s="15">
        <v>43252</v>
      </c>
      <c r="C42" s="16">
        <v>-30</v>
      </c>
      <c r="D42" s="16">
        <v>5</v>
      </c>
      <c r="E42" s="16"/>
      <c r="F42" s="16">
        <v>-31</v>
      </c>
      <c r="G42" s="16">
        <v>5</v>
      </c>
      <c r="I42" s="16">
        <v>-27</v>
      </c>
      <c r="J42" s="16">
        <v>5</v>
      </c>
      <c r="L42" s="16">
        <v>-38</v>
      </c>
      <c r="M42" s="16">
        <v>6</v>
      </c>
      <c r="O42" s="16">
        <v>-33</v>
      </c>
      <c r="P42" s="16">
        <v>6</v>
      </c>
      <c r="R42" s="16">
        <v>-26</v>
      </c>
      <c r="S42" s="16">
        <v>6</v>
      </c>
      <c r="U42" s="16">
        <v>7.5</v>
      </c>
      <c r="V42" s="16">
        <v>6</v>
      </c>
      <c r="W42" s="28"/>
      <c r="X42" s="16">
        <v>-6.1999999999999904</v>
      </c>
      <c r="Y42" s="16">
        <v>5</v>
      </c>
      <c r="AA42" s="16">
        <v>-33</v>
      </c>
      <c r="AB42" s="16">
        <v>6</v>
      </c>
      <c r="AC42" s="16"/>
      <c r="AD42" s="16">
        <v>-28.1</v>
      </c>
      <c r="AE42" s="16"/>
      <c r="AF42" s="16">
        <v>-28.1</v>
      </c>
      <c r="AH42" s="16">
        <v>-11.1</v>
      </c>
    </row>
    <row r="43" spans="2:34" x14ac:dyDescent="0.3">
      <c r="B43" s="15">
        <v>43282</v>
      </c>
      <c r="C43" s="16">
        <v>-17</v>
      </c>
      <c r="D43" s="16">
        <v>5</v>
      </c>
      <c r="E43" s="16"/>
      <c r="F43" s="16">
        <v>-2</v>
      </c>
      <c r="G43" s="16">
        <v>4</v>
      </c>
      <c r="I43" s="16">
        <v>-2</v>
      </c>
      <c r="J43" s="16">
        <v>4</v>
      </c>
      <c r="L43" s="16">
        <v>3</v>
      </c>
      <c r="M43" s="16">
        <v>4</v>
      </c>
      <c r="O43" s="16">
        <v>-23</v>
      </c>
      <c r="P43" s="16">
        <v>5</v>
      </c>
      <c r="R43" s="16">
        <v>-2</v>
      </c>
      <c r="S43" s="16">
        <v>6</v>
      </c>
      <c r="U43" s="16">
        <v>-7.2999999999999901</v>
      </c>
      <c r="V43" s="16">
        <v>6</v>
      </c>
      <c r="W43" s="28"/>
      <c r="X43" s="16">
        <v>-6.9</v>
      </c>
      <c r="Y43" s="16">
        <v>4</v>
      </c>
      <c r="AA43" s="16">
        <v>-18</v>
      </c>
      <c r="AB43" s="16">
        <v>6</v>
      </c>
      <c r="AC43" s="16"/>
      <c r="AD43" s="16">
        <v>-13.599999999999998</v>
      </c>
      <c r="AE43" s="16"/>
      <c r="AF43" s="16">
        <v>-13.5999999999999</v>
      </c>
      <c r="AH43" s="16">
        <v>-8.8000000000000007</v>
      </c>
    </row>
    <row r="44" spans="2:34" x14ac:dyDescent="0.3">
      <c r="B44" s="15">
        <v>43313</v>
      </c>
      <c r="C44" s="16">
        <v>-20</v>
      </c>
      <c r="D44" s="16">
        <v>3</v>
      </c>
      <c r="E44" s="16"/>
      <c r="F44" s="16">
        <v>-24</v>
      </c>
      <c r="G44" s="16">
        <v>3</v>
      </c>
      <c r="I44" s="16">
        <v>-52</v>
      </c>
      <c r="J44" s="16">
        <v>4</v>
      </c>
      <c r="L44" s="16">
        <v>-45</v>
      </c>
      <c r="M44" s="16">
        <v>4</v>
      </c>
      <c r="O44" s="16">
        <v>-53</v>
      </c>
      <c r="P44" s="16">
        <v>5</v>
      </c>
      <c r="R44" s="16">
        <v>-32</v>
      </c>
      <c r="S44" s="16">
        <v>6</v>
      </c>
      <c r="U44" s="16">
        <v>-8.8000000000000007</v>
      </c>
      <c r="V44" s="16">
        <v>5</v>
      </c>
      <c r="W44" s="28"/>
      <c r="X44" s="16">
        <v>-13.8</v>
      </c>
      <c r="Y44" s="16">
        <v>3</v>
      </c>
      <c r="AA44" s="16">
        <v>-53</v>
      </c>
      <c r="AB44" s="16">
        <v>5</v>
      </c>
      <c r="AC44" s="16"/>
      <c r="AD44" s="16">
        <v>-40.1</v>
      </c>
      <c r="AE44" s="16"/>
      <c r="AF44" s="16">
        <v>-40.1</v>
      </c>
      <c r="AH44" s="16">
        <v>-28.3</v>
      </c>
    </row>
    <row r="45" spans="2:34" x14ac:dyDescent="0.3">
      <c r="B45" s="15">
        <v>43344</v>
      </c>
      <c r="C45" s="16">
        <v>39</v>
      </c>
      <c r="D45" s="16">
        <v>3</v>
      </c>
      <c r="E45" s="16"/>
      <c r="F45" s="16">
        <v>41</v>
      </c>
      <c r="G45" s="16">
        <v>3</v>
      </c>
      <c r="I45" s="16">
        <v>51</v>
      </c>
      <c r="J45" s="16">
        <v>4</v>
      </c>
      <c r="L45" s="16">
        <v>62</v>
      </c>
      <c r="M45" s="16">
        <v>5</v>
      </c>
      <c r="O45" s="16">
        <v>76</v>
      </c>
      <c r="P45" s="16">
        <v>6</v>
      </c>
      <c r="R45" s="16">
        <v>17</v>
      </c>
      <c r="S45" s="16">
        <v>8</v>
      </c>
      <c r="U45" s="16">
        <v>25.8</v>
      </c>
      <c r="V45" s="16">
        <v>6</v>
      </c>
      <c r="W45" s="28"/>
      <c r="X45" s="16">
        <v>9.3000000000000007</v>
      </c>
      <c r="Y45" s="16">
        <v>3</v>
      </c>
      <c r="AA45" s="16">
        <v>80</v>
      </c>
      <c r="AB45" s="16">
        <v>6</v>
      </c>
      <c r="AC45" s="16"/>
      <c r="AD45" s="16">
        <v>79.699999999999989</v>
      </c>
      <c r="AE45" s="16"/>
      <c r="AF45" s="16">
        <v>79.699999999999903</v>
      </c>
      <c r="AH45" s="16">
        <v>72.400000000000006</v>
      </c>
    </row>
    <row r="46" spans="2:34" x14ac:dyDescent="0.3">
      <c r="B46" s="15">
        <v>43374</v>
      </c>
      <c r="C46" s="16">
        <v>14</v>
      </c>
      <c r="D46" s="16">
        <v>4</v>
      </c>
      <c r="E46" s="16"/>
      <c r="F46" s="16">
        <v>11</v>
      </c>
      <c r="G46" s="16">
        <v>4</v>
      </c>
      <c r="I46" s="16">
        <v>27</v>
      </c>
      <c r="J46" s="16">
        <v>5</v>
      </c>
      <c r="L46" s="16">
        <v>35</v>
      </c>
      <c r="M46" s="16">
        <v>6</v>
      </c>
      <c r="O46" s="16">
        <v>35</v>
      </c>
      <c r="P46" s="16">
        <v>6</v>
      </c>
      <c r="R46" s="16">
        <v>40</v>
      </c>
      <c r="S46" s="16">
        <v>8</v>
      </c>
      <c r="U46" s="16">
        <v>1.49999999999999</v>
      </c>
      <c r="V46" s="16">
        <v>6</v>
      </c>
      <c r="W46" s="28"/>
      <c r="X46" s="16">
        <v>-22</v>
      </c>
      <c r="Y46" s="16">
        <v>4</v>
      </c>
      <c r="AA46" s="16">
        <v>35</v>
      </c>
      <c r="AB46" s="16">
        <v>6</v>
      </c>
      <c r="AC46" s="16"/>
      <c r="AD46" s="16">
        <v>35.200000000000003</v>
      </c>
      <c r="AE46" s="16"/>
      <c r="AF46" s="16">
        <v>35.200000000000003</v>
      </c>
      <c r="AH46" s="16">
        <v>33.200000000000003</v>
      </c>
    </row>
    <row r="47" spans="2:34" x14ac:dyDescent="0.3">
      <c r="B47" s="15">
        <v>43405</v>
      </c>
      <c r="C47" s="16">
        <v>0</v>
      </c>
      <c r="D47" s="16">
        <v>0</v>
      </c>
      <c r="E47" s="16"/>
      <c r="F47" s="16">
        <v>0</v>
      </c>
      <c r="G47" s="16">
        <v>0</v>
      </c>
      <c r="I47" s="16">
        <v>-6</v>
      </c>
      <c r="J47" s="16">
        <v>2</v>
      </c>
      <c r="L47" s="16">
        <v>-29</v>
      </c>
      <c r="M47" s="16">
        <v>3</v>
      </c>
      <c r="O47" s="16">
        <v>-27</v>
      </c>
      <c r="P47" s="16">
        <v>3</v>
      </c>
      <c r="R47" s="16">
        <v>-37</v>
      </c>
      <c r="S47" s="16">
        <v>7</v>
      </c>
      <c r="U47" s="16">
        <v>-19.2</v>
      </c>
      <c r="V47" s="16">
        <v>4</v>
      </c>
      <c r="W47" s="28"/>
      <c r="X47" s="16">
        <v>0</v>
      </c>
      <c r="Y47" s="16">
        <v>0</v>
      </c>
      <c r="AA47" s="16">
        <v>-16</v>
      </c>
      <c r="AB47" s="16">
        <v>4</v>
      </c>
      <c r="AC47" s="16"/>
      <c r="AD47" s="16">
        <v>-16.499999999999996</v>
      </c>
      <c r="AE47" s="16"/>
      <c r="AF47" s="16">
        <v>-16.499999999999901</v>
      </c>
      <c r="AH47" s="16">
        <v>14</v>
      </c>
    </row>
    <row r="48" spans="2:34" x14ac:dyDescent="0.3">
      <c r="B48" s="18">
        <v>43435</v>
      </c>
      <c r="C48" s="19">
        <v>0</v>
      </c>
      <c r="D48" s="19">
        <v>0</v>
      </c>
      <c r="E48" s="19"/>
      <c r="F48" s="19">
        <v>0</v>
      </c>
      <c r="G48" s="19">
        <v>0</v>
      </c>
      <c r="I48" s="19">
        <v>-11</v>
      </c>
      <c r="J48" s="19">
        <v>1</v>
      </c>
      <c r="L48" s="19">
        <v>-5</v>
      </c>
      <c r="M48" s="19">
        <v>2</v>
      </c>
      <c r="O48" s="19">
        <v>6</v>
      </c>
      <c r="P48" s="19">
        <v>3</v>
      </c>
      <c r="R48" s="19">
        <v>12</v>
      </c>
      <c r="S48" s="19">
        <v>5</v>
      </c>
      <c r="U48" s="19">
        <v>4.6999999999999904</v>
      </c>
      <c r="V48" s="19">
        <v>4</v>
      </c>
      <c r="W48" s="28"/>
      <c r="X48" s="19">
        <v>0</v>
      </c>
      <c r="Y48" s="19">
        <v>0</v>
      </c>
      <c r="AA48" s="19">
        <v>6</v>
      </c>
      <c r="AB48" s="19">
        <v>4</v>
      </c>
      <c r="AC48" s="16"/>
      <c r="AD48" s="19">
        <v>-3</v>
      </c>
      <c r="AE48" s="19"/>
      <c r="AF48" s="19">
        <v>-3</v>
      </c>
      <c r="AH48" s="19">
        <v>-7</v>
      </c>
    </row>
    <row r="49" spans="2:34" x14ac:dyDescent="0.3">
      <c r="B49" s="3">
        <v>43466</v>
      </c>
      <c r="C49" s="2">
        <v>25</v>
      </c>
      <c r="D49" s="2">
        <v>7</v>
      </c>
      <c r="E49" s="2"/>
      <c r="F49" s="2">
        <v>26</v>
      </c>
      <c r="G49" s="2">
        <v>7</v>
      </c>
      <c r="I49" s="2">
        <v>37</v>
      </c>
      <c r="J49" s="2">
        <v>7</v>
      </c>
      <c r="L49" s="2">
        <v>47</v>
      </c>
      <c r="M49" s="2">
        <v>8</v>
      </c>
      <c r="O49" s="2">
        <v>54</v>
      </c>
      <c r="P49" s="2">
        <v>8</v>
      </c>
      <c r="R49" s="2">
        <v>82</v>
      </c>
      <c r="S49" s="2">
        <v>9</v>
      </c>
      <c r="U49" s="2">
        <v>34.299999999999997</v>
      </c>
      <c r="V49" s="2">
        <v>9</v>
      </c>
      <c r="W49" s="28"/>
      <c r="X49" s="2">
        <v>45.199999999999903</v>
      </c>
      <c r="Y49" s="2">
        <v>7</v>
      </c>
      <c r="AA49" s="2">
        <v>17</v>
      </c>
      <c r="AB49" s="2">
        <v>9</v>
      </c>
      <c r="AC49" s="2"/>
      <c r="AD49" s="2">
        <v>17.300000000000004</v>
      </c>
      <c r="AE49" s="2"/>
      <c r="AF49" s="2">
        <v>23.9</v>
      </c>
      <c r="AH49" s="2">
        <v>33.4</v>
      </c>
    </row>
    <row r="50" spans="2:34" x14ac:dyDescent="0.3">
      <c r="B50" s="3">
        <v>43497</v>
      </c>
      <c r="C50" s="2">
        <v>-14</v>
      </c>
      <c r="D50" s="2">
        <v>4</v>
      </c>
      <c r="E50" s="2"/>
      <c r="F50" s="2">
        <v>-15</v>
      </c>
      <c r="G50" s="2">
        <v>4</v>
      </c>
      <c r="I50" s="2">
        <v>-17</v>
      </c>
      <c r="J50" s="2">
        <v>5</v>
      </c>
      <c r="L50" s="2">
        <v>-17</v>
      </c>
      <c r="M50" s="2">
        <v>5</v>
      </c>
      <c r="O50" s="2">
        <v>-16</v>
      </c>
      <c r="P50" s="2">
        <v>7</v>
      </c>
      <c r="R50" s="2">
        <v>-18</v>
      </c>
      <c r="S50" s="2">
        <v>8</v>
      </c>
      <c r="U50" s="2">
        <v>13.1999999999999</v>
      </c>
      <c r="V50" s="2">
        <v>7</v>
      </c>
      <c r="W50" s="28"/>
      <c r="X50" s="2">
        <v>-2</v>
      </c>
      <c r="Y50" s="2">
        <v>4</v>
      </c>
      <c r="AA50" s="2">
        <v>-4</v>
      </c>
      <c r="AB50" s="2">
        <v>7</v>
      </c>
      <c r="AC50" s="2"/>
      <c r="AD50" s="2">
        <v>-4.1999999999999993</v>
      </c>
      <c r="AE50" s="2"/>
      <c r="AF50" s="2">
        <v>-4.1999999999999904</v>
      </c>
      <c r="AH50" s="2">
        <v>-4.1999999999999904</v>
      </c>
    </row>
    <row r="51" spans="2:34" x14ac:dyDescent="0.3">
      <c r="B51" s="3">
        <v>43525</v>
      </c>
      <c r="C51" s="2">
        <v>-6</v>
      </c>
      <c r="D51" s="2">
        <v>1</v>
      </c>
      <c r="E51" s="2"/>
      <c r="F51" s="2">
        <v>-6</v>
      </c>
      <c r="G51" s="2">
        <v>1</v>
      </c>
      <c r="I51" s="2">
        <v>-6</v>
      </c>
      <c r="J51" s="2">
        <v>1</v>
      </c>
      <c r="L51" s="2">
        <v>-6</v>
      </c>
      <c r="M51" s="2">
        <v>2</v>
      </c>
      <c r="O51" s="2">
        <v>-8</v>
      </c>
      <c r="P51" s="2">
        <v>3</v>
      </c>
      <c r="R51" s="2">
        <v>-17</v>
      </c>
      <c r="S51" s="2">
        <v>7</v>
      </c>
      <c r="U51" s="2">
        <v>-13.4</v>
      </c>
      <c r="V51" s="2">
        <v>4</v>
      </c>
      <c r="W51" s="28"/>
      <c r="X51" s="2">
        <v>-4.9000000000000004</v>
      </c>
      <c r="Y51" s="2">
        <v>1</v>
      </c>
      <c r="AA51" s="2">
        <v>-14</v>
      </c>
      <c r="AB51" s="2">
        <v>4</v>
      </c>
      <c r="AC51" s="2"/>
      <c r="AD51" s="2">
        <v>-13.4</v>
      </c>
      <c r="AE51" s="2"/>
      <c r="AF51" s="2">
        <v>-13.4</v>
      </c>
      <c r="AH51" s="2">
        <v>-13.4</v>
      </c>
    </row>
    <row r="52" spans="2:34" x14ac:dyDescent="0.3">
      <c r="B52" s="3">
        <v>43556</v>
      </c>
      <c r="C52" s="2">
        <v>26</v>
      </c>
      <c r="D52" s="2">
        <v>5</v>
      </c>
      <c r="E52" s="2"/>
      <c r="F52" s="2">
        <v>25</v>
      </c>
      <c r="G52" s="2">
        <v>5</v>
      </c>
      <c r="I52" s="2">
        <v>27</v>
      </c>
      <c r="J52" s="2">
        <v>6</v>
      </c>
      <c r="L52" s="2">
        <v>33</v>
      </c>
      <c r="M52" s="2">
        <v>6</v>
      </c>
      <c r="O52" s="2">
        <v>33</v>
      </c>
      <c r="P52" s="2">
        <v>6</v>
      </c>
      <c r="R52" s="2">
        <v>33</v>
      </c>
      <c r="S52" s="2">
        <v>7</v>
      </c>
      <c r="U52" s="2">
        <v>5.9</v>
      </c>
      <c r="V52" s="2">
        <v>6</v>
      </c>
      <c r="W52" s="28"/>
      <c r="X52" s="2">
        <v>-1.2</v>
      </c>
      <c r="Y52" s="2">
        <v>5</v>
      </c>
      <c r="AA52" s="2">
        <v>33</v>
      </c>
      <c r="AB52" s="2">
        <v>6</v>
      </c>
      <c r="AC52" s="2"/>
      <c r="AD52" s="2">
        <v>33.200000000000003</v>
      </c>
      <c r="AE52" s="2"/>
      <c r="AF52" s="2">
        <v>33.200000000000003</v>
      </c>
      <c r="AH52" s="2">
        <v>27.6</v>
      </c>
    </row>
    <row r="53" spans="2:34" x14ac:dyDescent="0.3">
      <c r="B53" s="3">
        <v>43586</v>
      </c>
      <c r="C53" s="2">
        <v>-8</v>
      </c>
      <c r="D53" s="2">
        <v>3</v>
      </c>
      <c r="E53" s="2"/>
      <c r="F53" s="2">
        <v>-9</v>
      </c>
      <c r="G53" s="2">
        <v>3</v>
      </c>
      <c r="I53" s="2">
        <v>7</v>
      </c>
      <c r="J53" s="2">
        <v>4</v>
      </c>
      <c r="L53" s="2">
        <v>20</v>
      </c>
      <c r="M53" s="2">
        <v>5</v>
      </c>
      <c r="O53" s="2">
        <v>20</v>
      </c>
      <c r="P53" s="2">
        <v>5</v>
      </c>
      <c r="R53" s="2">
        <v>22</v>
      </c>
      <c r="S53" s="2">
        <v>6</v>
      </c>
      <c r="U53" s="2">
        <v>31.3</v>
      </c>
      <c r="V53" s="2">
        <v>5</v>
      </c>
      <c r="W53" s="28"/>
      <c r="X53" s="2">
        <v>9.5</v>
      </c>
      <c r="Y53" s="2">
        <v>3</v>
      </c>
      <c r="AA53" s="2">
        <v>20</v>
      </c>
      <c r="AB53" s="2">
        <v>5</v>
      </c>
      <c r="AC53" s="2"/>
      <c r="AD53" s="2">
        <v>20</v>
      </c>
      <c r="AE53" s="2"/>
      <c r="AF53" s="2">
        <v>20</v>
      </c>
      <c r="AH53" s="2">
        <v>20</v>
      </c>
    </row>
    <row r="54" spans="2:34" x14ac:dyDescent="0.3">
      <c r="B54" s="3">
        <v>43617</v>
      </c>
      <c r="C54" s="2">
        <v>30</v>
      </c>
      <c r="D54" s="2">
        <v>5</v>
      </c>
      <c r="E54" s="2"/>
      <c r="F54" s="2">
        <v>30</v>
      </c>
      <c r="G54" s="2">
        <v>5</v>
      </c>
      <c r="I54" s="2">
        <v>36</v>
      </c>
      <c r="J54" s="2">
        <v>6</v>
      </c>
      <c r="L54" s="2">
        <v>44</v>
      </c>
      <c r="M54" s="2">
        <v>7</v>
      </c>
      <c r="O54" s="2">
        <v>45</v>
      </c>
      <c r="P54" s="2">
        <v>7</v>
      </c>
      <c r="R54" s="2">
        <v>32</v>
      </c>
      <c r="S54" s="2">
        <v>8</v>
      </c>
      <c r="U54" s="2">
        <v>7.2999999999999901</v>
      </c>
      <c r="V54" s="2">
        <v>8</v>
      </c>
      <c r="W54" s="28"/>
      <c r="X54" s="2">
        <v>23.299999999999901</v>
      </c>
      <c r="Y54" s="2">
        <v>5</v>
      </c>
      <c r="AA54" s="2">
        <v>25</v>
      </c>
      <c r="AB54" s="2">
        <v>8</v>
      </c>
      <c r="AC54" s="2"/>
      <c r="AD54" s="2">
        <v>24.9</v>
      </c>
      <c r="AE54" s="2"/>
      <c r="AF54" s="2">
        <v>24.9</v>
      </c>
      <c r="AH54" s="2">
        <v>3.3999999999999901</v>
      </c>
    </row>
    <row r="55" spans="2:34" x14ac:dyDescent="0.3">
      <c r="B55" s="3">
        <v>43647</v>
      </c>
      <c r="C55" s="2">
        <v>21</v>
      </c>
      <c r="D55" s="2">
        <v>4</v>
      </c>
      <c r="E55" s="2"/>
      <c r="F55" s="2">
        <v>19</v>
      </c>
      <c r="G55" s="2">
        <v>4</v>
      </c>
      <c r="I55" s="2">
        <v>31</v>
      </c>
      <c r="J55" s="2">
        <v>5</v>
      </c>
      <c r="L55" s="2">
        <v>31</v>
      </c>
      <c r="M55" s="2">
        <v>5</v>
      </c>
      <c r="O55" s="2">
        <v>31</v>
      </c>
      <c r="P55" s="2">
        <v>5</v>
      </c>
      <c r="R55" s="2">
        <v>39</v>
      </c>
      <c r="S55" s="2">
        <v>5</v>
      </c>
      <c r="U55" s="2">
        <v>19.399999999999999</v>
      </c>
      <c r="V55" s="2">
        <v>5</v>
      </c>
      <c r="W55" s="28"/>
      <c r="X55" s="2">
        <v>19.7</v>
      </c>
      <c r="Y55" s="2">
        <v>4</v>
      </c>
      <c r="AA55" s="2">
        <v>36</v>
      </c>
      <c r="AB55" s="2">
        <v>5</v>
      </c>
      <c r="AC55" s="2"/>
      <c r="AD55" s="2">
        <v>36.299999999999997</v>
      </c>
      <c r="AE55" s="2"/>
      <c r="AF55" s="2">
        <v>36.299999999999997</v>
      </c>
      <c r="AH55" s="2">
        <v>36.299999999999997</v>
      </c>
    </row>
    <row r="56" spans="2:34" x14ac:dyDescent="0.3">
      <c r="B56" s="3">
        <v>43678</v>
      </c>
      <c r="C56" s="2">
        <v>-12</v>
      </c>
      <c r="D56" s="2">
        <v>7</v>
      </c>
      <c r="E56" s="2"/>
      <c r="F56" s="2">
        <v>-9</v>
      </c>
      <c r="G56" s="2">
        <v>7</v>
      </c>
      <c r="I56" s="2">
        <v>4</v>
      </c>
      <c r="J56" s="2">
        <v>8</v>
      </c>
      <c r="L56" s="2">
        <v>44</v>
      </c>
      <c r="M56" s="2">
        <v>8</v>
      </c>
      <c r="O56" s="2">
        <v>1</v>
      </c>
      <c r="P56" s="2">
        <v>10</v>
      </c>
      <c r="R56" s="2">
        <v>38</v>
      </c>
      <c r="S56" s="2">
        <v>11</v>
      </c>
      <c r="U56" s="2">
        <v>103.8</v>
      </c>
      <c r="V56" s="2">
        <v>11</v>
      </c>
      <c r="W56" s="28"/>
      <c r="X56" s="2">
        <v>52.3</v>
      </c>
      <c r="Y56" s="2">
        <v>7</v>
      </c>
      <c r="AA56" s="2">
        <v>19</v>
      </c>
      <c r="AB56" s="2">
        <v>11</v>
      </c>
      <c r="AC56" s="2"/>
      <c r="AD56" s="2">
        <v>19.399999999999988</v>
      </c>
      <c r="AE56" s="2"/>
      <c r="AF56" s="2">
        <v>28.599999999999898</v>
      </c>
      <c r="AH56" s="2">
        <v>74.599999999999994</v>
      </c>
    </row>
    <row r="57" spans="2:34" x14ac:dyDescent="0.3">
      <c r="B57" s="3">
        <v>43709</v>
      </c>
      <c r="C57" s="2">
        <v>78</v>
      </c>
      <c r="D57" s="2">
        <v>6</v>
      </c>
      <c r="E57" s="2"/>
      <c r="F57" s="2">
        <v>53</v>
      </c>
      <c r="G57" s="2">
        <v>7</v>
      </c>
      <c r="I57" s="2">
        <v>60</v>
      </c>
      <c r="J57" s="2">
        <v>7</v>
      </c>
      <c r="L57" s="2">
        <v>60</v>
      </c>
      <c r="M57" s="2">
        <v>7</v>
      </c>
      <c r="O57" s="2">
        <v>75</v>
      </c>
      <c r="P57" s="2">
        <v>7</v>
      </c>
      <c r="R57" s="2">
        <v>88</v>
      </c>
      <c r="S57" s="2">
        <v>9</v>
      </c>
      <c r="U57" s="2">
        <v>105.1</v>
      </c>
      <c r="V57" s="2">
        <v>7</v>
      </c>
      <c r="W57" s="28"/>
      <c r="X57" s="2">
        <v>90.199999999999903</v>
      </c>
      <c r="Y57" s="2">
        <v>7</v>
      </c>
      <c r="AA57" s="2">
        <v>89</v>
      </c>
      <c r="AB57" s="2">
        <v>7</v>
      </c>
      <c r="AC57" s="2"/>
      <c r="AD57" s="2">
        <v>88.9</v>
      </c>
      <c r="AE57" s="2"/>
      <c r="AF57" s="2">
        <v>88.9</v>
      </c>
      <c r="AH57" s="2">
        <v>100.3</v>
      </c>
    </row>
    <row r="58" spans="2:34" x14ac:dyDescent="0.3">
      <c r="B58" s="3">
        <v>43739</v>
      </c>
      <c r="C58" s="2">
        <v>-39</v>
      </c>
      <c r="D58" s="2">
        <v>7</v>
      </c>
      <c r="E58" s="2"/>
      <c r="F58" s="2">
        <v>-38</v>
      </c>
      <c r="G58" s="2">
        <v>7</v>
      </c>
      <c r="I58" s="2">
        <v>-19</v>
      </c>
      <c r="J58" s="2">
        <v>7</v>
      </c>
      <c r="L58" s="2">
        <v>-56</v>
      </c>
      <c r="M58" s="2">
        <v>11</v>
      </c>
      <c r="O58" s="2">
        <v>10</v>
      </c>
      <c r="P58" s="2">
        <v>12</v>
      </c>
      <c r="R58" s="2">
        <v>117</v>
      </c>
      <c r="S58" s="2">
        <v>14</v>
      </c>
      <c r="U58" s="2">
        <v>55.499999999999901</v>
      </c>
      <c r="V58" s="2">
        <v>12</v>
      </c>
      <c r="W58" s="28"/>
      <c r="X58" s="2">
        <v>26.5</v>
      </c>
      <c r="Y58" s="2">
        <v>7</v>
      </c>
      <c r="AA58" s="2">
        <v>33</v>
      </c>
      <c r="AB58" s="2">
        <v>12</v>
      </c>
      <c r="AC58" s="2"/>
      <c r="AD58" s="2">
        <v>32.899999999999984</v>
      </c>
      <c r="AE58" s="2"/>
      <c r="AF58" s="2">
        <v>32.899999999999899</v>
      </c>
      <c r="AH58" s="2">
        <v>93.4</v>
      </c>
    </row>
    <row r="59" spans="2:34" x14ac:dyDescent="0.3">
      <c r="B59" s="3">
        <v>43770</v>
      </c>
      <c r="C59" s="2">
        <v>54</v>
      </c>
      <c r="D59" s="2">
        <v>5</v>
      </c>
      <c r="E59" s="2"/>
      <c r="F59" s="2">
        <v>53</v>
      </c>
      <c r="G59" s="2">
        <v>5</v>
      </c>
      <c r="I59" s="2">
        <v>58</v>
      </c>
      <c r="J59" s="2">
        <v>5</v>
      </c>
      <c r="L59" s="2">
        <v>3</v>
      </c>
      <c r="M59" s="2">
        <v>6</v>
      </c>
      <c r="O59" s="2">
        <v>-62</v>
      </c>
      <c r="P59" s="2">
        <v>7</v>
      </c>
      <c r="R59" s="2">
        <v>-22</v>
      </c>
      <c r="S59" s="2">
        <v>8</v>
      </c>
      <c r="U59" s="2">
        <v>7.8999999999999897</v>
      </c>
      <c r="V59" s="2">
        <v>7</v>
      </c>
      <c r="W59" s="28"/>
      <c r="X59" s="2">
        <v>-4.0999999999999996</v>
      </c>
      <c r="Y59" s="2">
        <v>5</v>
      </c>
      <c r="AA59" s="2">
        <v>-51</v>
      </c>
      <c r="AB59" s="2">
        <v>7</v>
      </c>
      <c r="AC59" s="2"/>
      <c r="AD59" s="2">
        <v>-12.200000000000001</v>
      </c>
      <c r="AE59" s="2"/>
      <c r="AF59" s="2">
        <v>20.5</v>
      </c>
      <c r="AH59" s="2">
        <v>63.599999999999902</v>
      </c>
    </row>
    <row r="60" spans="2:34" s="17" customFormat="1" x14ac:dyDescent="0.3">
      <c r="B60" s="15">
        <v>43800</v>
      </c>
      <c r="C60" s="16">
        <v>3</v>
      </c>
      <c r="D60" s="16">
        <v>2</v>
      </c>
      <c r="E60" s="16"/>
      <c r="F60" s="16">
        <v>3</v>
      </c>
      <c r="G60" s="16">
        <v>2</v>
      </c>
      <c r="I60" s="16">
        <v>3</v>
      </c>
      <c r="J60" s="16">
        <v>2</v>
      </c>
      <c r="L60" s="16">
        <v>3</v>
      </c>
      <c r="M60" s="16">
        <v>2</v>
      </c>
      <c r="O60" s="16">
        <v>-12</v>
      </c>
      <c r="P60" s="16">
        <v>4</v>
      </c>
      <c r="R60" s="16">
        <v>-71</v>
      </c>
      <c r="S60" s="16">
        <v>8</v>
      </c>
      <c r="U60" s="16">
        <v>-3.6</v>
      </c>
      <c r="V60" s="16">
        <v>4</v>
      </c>
      <c r="W60" s="28"/>
      <c r="X60" s="16">
        <v>-4.7</v>
      </c>
      <c r="Y60" s="16">
        <v>2</v>
      </c>
      <c r="AA60" s="16">
        <v>-3</v>
      </c>
      <c r="AB60" s="16">
        <v>4</v>
      </c>
      <c r="AC60" s="16"/>
      <c r="AD60" s="16">
        <v>-2.5</v>
      </c>
      <c r="AE60" s="16"/>
      <c r="AF60" s="16">
        <v>8.3000000000000007</v>
      </c>
      <c r="AH60" s="16">
        <v>2.9</v>
      </c>
    </row>
    <row r="61" spans="2:34" s="17" customFormat="1" x14ac:dyDescent="0.3">
      <c r="B61" s="13">
        <v>43831</v>
      </c>
      <c r="C61" s="14">
        <v>-11</v>
      </c>
      <c r="D61" s="14">
        <v>6</v>
      </c>
      <c r="E61" s="14"/>
      <c r="F61" s="14">
        <v>-14</v>
      </c>
      <c r="G61" s="14">
        <v>6</v>
      </c>
      <c r="I61" s="14">
        <v>0</v>
      </c>
      <c r="J61" s="14">
        <v>8</v>
      </c>
      <c r="L61" s="14">
        <v>-8</v>
      </c>
      <c r="M61" s="14">
        <v>9</v>
      </c>
      <c r="O61" s="14">
        <v>-8</v>
      </c>
      <c r="P61" s="14">
        <v>9</v>
      </c>
      <c r="R61" s="14">
        <v>11</v>
      </c>
      <c r="S61" s="14">
        <v>12</v>
      </c>
      <c r="U61" s="14">
        <v>-83.1</v>
      </c>
      <c r="V61" s="14">
        <v>10</v>
      </c>
      <c r="W61" s="28"/>
      <c r="X61" s="14">
        <v>-43.4</v>
      </c>
      <c r="Y61" s="14">
        <v>6</v>
      </c>
      <c r="AA61" s="14">
        <v>-5</v>
      </c>
      <c r="AB61" s="14">
        <v>10</v>
      </c>
      <c r="AC61" s="16"/>
      <c r="AD61" s="14">
        <v>-23.400000000000006</v>
      </c>
      <c r="AE61" s="14"/>
      <c r="AF61" s="14">
        <v>-52.7</v>
      </c>
      <c r="AH61" s="14">
        <v>-80.8</v>
      </c>
    </row>
    <row r="62" spans="2:34" s="17" customFormat="1" x14ac:dyDescent="0.3">
      <c r="B62" s="15">
        <v>43862</v>
      </c>
      <c r="C62" s="16">
        <v>-24</v>
      </c>
      <c r="D62" s="16">
        <v>5</v>
      </c>
      <c r="E62" s="16"/>
      <c r="F62" s="16">
        <v>-27</v>
      </c>
      <c r="G62" s="16">
        <v>5</v>
      </c>
      <c r="I62" s="16">
        <v>-35</v>
      </c>
      <c r="J62" s="16">
        <v>7</v>
      </c>
      <c r="L62" s="16">
        <v>-2</v>
      </c>
      <c r="M62" s="16">
        <v>7</v>
      </c>
      <c r="O62" s="16">
        <v>0</v>
      </c>
      <c r="P62" s="16">
        <v>7</v>
      </c>
      <c r="R62" s="16">
        <v>9</v>
      </c>
      <c r="S62" s="16">
        <v>10</v>
      </c>
      <c r="U62" s="16">
        <v>-20.599999999999898</v>
      </c>
      <c r="V62" s="16">
        <v>7</v>
      </c>
      <c r="W62" s="28"/>
      <c r="X62" s="16">
        <v>-13.5999999999999</v>
      </c>
      <c r="Y62" s="16">
        <v>5</v>
      </c>
      <c r="AA62" s="16">
        <v>6</v>
      </c>
      <c r="AB62" s="16">
        <v>7</v>
      </c>
      <c r="AC62" s="16"/>
      <c r="AD62" s="16">
        <v>6.3000000000000007</v>
      </c>
      <c r="AE62" s="16"/>
      <c r="AF62" s="16">
        <v>6.3</v>
      </c>
      <c r="AH62" s="16">
        <v>69.599999999999994</v>
      </c>
    </row>
    <row r="63" spans="2:34" s="17" customFormat="1" x14ac:dyDescent="0.3">
      <c r="B63" s="15">
        <v>43891</v>
      </c>
      <c r="C63" s="16">
        <v>106</v>
      </c>
      <c r="D63" s="16">
        <v>7</v>
      </c>
      <c r="E63" s="16"/>
      <c r="F63" s="16">
        <v>109</v>
      </c>
      <c r="G63" s="16">
        <v>7</v>
      </c>
      <c r="I63" s="16">
        <v>135</v>
      </c>
      <c r="J63" s="16">
        <v>7</v>
      </c>
      <c r="L63" s="16">
        <v>148</v>
      </c>
      <c r="M63" s="16">
        <v>7</v>
      </c>
      <c r="O63" s="16">
        <v>54</v>
      </c>
      <c r="P63" s="16">
        <v>9</v>
      </c>
      <c r="R63" s="16">
        <v>215</v>
      </c>
      <c r="S63" s="16">
        <v>10</v>
      </c>
      <c r="U63" s="16">
        <v>199</v>
      </c>
      <c r="V63" s="16">
        <v>9</v>
      </c>
      <c r="W63" s="28"/>
      <c r="X63" s="16">
        <v>135.6</v>
      </c>
      <c r="Y63" s="16">
        <v>7</v>
      </c>
      <c r="AA63" s="16">
        <v>124</v>
      </c>
      <c r="AB63" s="16">
        <v>9</v>
      </c>
      <c r="AC63" s="16"/>
      <c r="AD63" s="16">
        <v>123.69999999999999</v>
      </c>
      <c r="AE63" s="16"/>
      <c r="AF63" s="16">
        <v>83.9</v>
      </c>
      <c r="AH63" s="16">
        <v>176.89999999999901</v>
      </c>
    </row>
    <row r="64" spans="2:34" s="17" customFormat="1" x14ac:dyDescent="0.3">
      <c r="B64" s="15">
        <v>43922</v>
      </c>
      <c r="C64" s="16">
        <v>63</v>
      </c>
      <c r="D64" s="16">
        <v>5</v>
      </c>
      <c r="E64" s="16"/>
      <c r="F64" s="16">
        <v>58</v>
      </c>
      <c r="G64" s="16">
        <v>5</v>
      </c>
      <c r="I64" s="16">
        <v>77</v>
      </c>
      <c r="J64" s="16">
        <v>5</v>
      </c>
      <c r="L64" s="16">
        <v>87</v>
      </c>
      <c r="M64" s="16">
        <v>5</v>
      </c>
      <c r="O64" s="16">
        <v>45</v>
      </c>
      <c r="P64" s="16">
        <v>7</v>
      </c>
      <c r="R64" s="16">
        <v>55</v>
      </c>
      <c r="S64" s="16">
        <v>7</v>
      </c>
      <c r="U64" s="16">
        <v>37.099999999999902</v>
      </c>
      <c r="V64" s="16">
        <v>7</v>
      </c>
      <c r="W64" s="28"/>
      <c r="X64" s="16">
        <v>10.999999999999901</v>
      </c>
      <c r="Y64" s="16">
        <v>5</v>
      </c>
      <c r="AA64" s="16">
        <v>53</v>
      </c>
      <c r="AB64" s="16">
        <v>7</v>
      </c>
      <c r="AC64" s="16"/>
      <c r="AD64" s="16">
        <v>81.3</v>
      </c>
      <c r="AE64" s="16"/>
      <c r="AF64" s="16">
        <v>83.199999999999903</v>
      </c>
      <c r="AH64" s="16">
        <v>64.900000000000006</v>
      </c>
    </row>
    <row r="65" spans="2:34" s="17" customFormat="1" x14ac:dyDescent="0.3">
      <c r="B65" s="15">
        <v>43952</v>
      </c>
      <c r="C65" s="16">
        <v>8</v>
      </c>
      <c r="D65" s="16">
        <v>3</v>
      </c>
      <c r="E65" s="16"/>
      <c r="F65" s="16">
        <v>5</v>
      </c>
      <c r="G65" s="16">
        <v>3</v>
      </c>
      <c r="I65" s="16">
        <v>-7</v>
      </c>
      <c r="J65" s="16">
        <v>4</v>
      </c>
      <c r="L65" s="16">
        <v>16</v>
      </c>
      <c r="M65" s="16">
        <v>5</v>
      </c>
      <c r="O65" s="16">
        <v>26</v>
      </c>
      <c r="P65" s="16">
        <v>5</v>
      </c>
      <c r="R65" s="16">
        <v>29</v>
      </c>
      <c r="S65" s="16">
        <v>5</v>
      </c>
      <c r="U65" s="16">
        <v>21.9</v>
      </c>
      <c r="V65" s="16">
        <v>5</v>
      </c>
      <c r="W65" s="28"/>
      <c r="X65" s="16">
        <v>-9.1</v>
      </c>
      <c r="Y65" s="16">
        <v>3</v>
      </c>
      <c r="AA65" s="16">
        <v>26</v>
      </c>
      <c r="AB65" s="16">
        <v>5</v>
      </c>
      <c r="AC65" s="16"/>
      <c r="AD65" s="16">
        <v>26.599999999999998</v>
      </c>
      <c r="AE65" s="16"/>
      <c r="AF65" s="16">
        <v>26.599999999999898</v>
      </c>
      <c r="AH65" s="16">
        <v>75.900000000000006</v>
      </c>
    </row>
    <row r="66" spans="2:34" s="17" customFormat="1" x14ac:dyDescent="0.3">
      <c r="B66" s="15">
        <v>43983</v>
      </c>
      <c r="C66" s="16">
        <v>-31</v>
      </c>
      <c r="D66" s="16">
        <v>5</v>
      </c>
      <c r="E66" s="16"/>
      <c r="F66" s="16">
        <v>-33</v>
      </c>
      <c r="G66" s="16">
        <v>5</v>
      </c>
      <c r="I66" s="16">
        <v>-45</v>
      </c>
      <c r="J66" s="16">
        <v>6</v>
      </c>
      <c r="L66" s="16">
        <v>-77</v>
      </c>
      <c r="M66" s="16">
        <v>8</v>
      </c>
      <c r="O66" s="16">
        <v>-63</v>
      </c>
      <c r="P66" s="16">
        <v>8</v>
      </c>
      <c r="R66" s="16">
        <v>-43</v>
      </c>
      <c r="S66" s="16">
        <v>11</v>
      </c>
      <c r="U66" s="16">
        <v>-65.099999999999994</v>
      </c>
      <c r="V66" s="16">
        <v>8</v>
      </c>
      <c r="W66" s="28"/>
      <c r="X66" s="16">
        <v>-31.4</v>
      </c>
      <c r="Y66" s="16">
        <v>5</v>
      </c>
      <c r="AA66" s="16">
        <v>-52</v>
      </c>
      <c r="AB66" s="16">
        <v>8</v>
      </c>
      <c r="AC66" s="16"/>
      <c r="AD66" s="16">
        <v>-44.099999999999994</v>
      </c>
      <c r="AE66" s="16"/>
      <c r="AF66" s="16">
        <v>-44.099999999999902</v>
      </c>
      <c r="AH66" s="16">
        <v>-33.9</v>
      </c>
    </row>
    <row r="67" spans="2:34" s="17" customFormat="1" x14ac:dyDescent="0.3">
      <c r="B67" s="15">
        <v>44013</v>
      </c>
      <c r="C67" s="16">
        <v>-1</v>
      </c>
      <c r="D67" s="16">
        <v>7</v>
      </c>
      <c r="E67" s="16"/>
      <c r="F67" s="16">
        <v>1</v>
      </c>
      <c r="G67" s="16">
        <v>7</v>
      </c>
      <c r="I67" s="16">
        <v>5</v>
      </c>
      <c r="J67" s="16">
        <v>8</v>
      </c>
      <c r="L67" s="16">
        <v>1</v>
      </c>
      <c r="M67" s="16">
        <v>9</v>
      </c>
      <c r="O67" s="16">
        <v>6</v>
      </c>
      <c r="P67" s="16">
        <v>10</v>
      </c>
      <c r="R67" s="16">
        <v>15</v>
      </c>
      <c r="S67" s="16">
        <v>13</v>
      </c>
      <c r="U67" s="16">
        <v>26.9</v>
      </c>
      <c r="V67" s="16">
        <v>10</v>
      </c>
      <c r="W67" s="28"/>
      <c r="X67" s="16">
        <v>-4.2999999999999901</v>
      </c>
      <c r="Y67" s="16">
        <v>7</v>
      </c>
      <c r="AA67" s="16">
        <v>26</v>
      </c>
      <c r="AB67" s="16">
        <v>10</v>
      </c>
      <c r="AC67" s="16"/>
      <c r="AD67" s="16">
        <v>25.3</v>
      </c>
      <c r="AE67" s="16"/>
      <c r="AF67" s="16">
        <v>25.3</v>
      </c>
      <c r="AH67" s="16">
        <v>32.299999999999997</v>
      </c>
    </row>
    <row r="68" spans="2:34" s="17" customFormat="1" x14ac:dyDescent="0.3">
      <c r="B68" s="15">
        <v>44044</v>
      </c>
      <c r="C68" s="16">
        <v>-14</v>
      </c>
      <c r="D68" s="16">
        <v>5</v>
      </c>
      <c r="E68" s="16"/>
      <c r="F68" s="16">
        <v>-12</v>
      </c>
      <c r="G68" s="16">
        <v>5</v>
      </c>
      <c r="I68" s="16">
        <v>-16</v>
      </c>
      <c r="J68" s="16">
        <v>6</v>
      </c>
      <c r="L68" s="16">
        <v>-16</v>
      </c>
      <c r="M68" s="16">
        <v>8</v>
      </c>
      <c r="O68" s="16">
        <v>-23</v>
      </c>
      <c r="P68" s="16">
        <v>9</v>
      </c>
      <c r="R68" s="16">
        <v>16</v>
      </c>
      <c r="S68" s="16">
        <v>12</v>
      </c>
      <c r="U68" s="16">
        <v>-20.7</v>
      </c>
      <c r="V68" s="16">
        <v>10</v>
      </c>
      <c r="W68" s="28"/>
      <c r="X68" s="16">
        <v>-22.4</v>
      </c>
      <c r="Y68" s="16">
        <v>5</v>
      </c>
      <c r="AA68" s="16">
        <v>2</v>
      </c>
      <c r="AB68" s="16">
        <v>10</v>
      </c>
      <c r="AC68" s="16"/>
      <c r="AD68" s="16">
        <v>3.0999999999999979</v>
      </c>
      <c r="AE68" s="16"/>
      <c r="AF68" s="16">
        <v>3.0999999999999899</v>
      </c>
      <c r="AH68" s="16">
        <v>-17.3</v>
      </c>
    </row>
    <row r="69" spans="2:34" s="17" customFormat="1" x14ac:dyDescent="0.3">
      <c r="B69" s="15">
        <v>44075</v>
      </c>
      <c r="C69" s="16">
        <v>-7</v>
      </c>
      <c r="D69" s="16">
        <v>1</v>
      </c>
      <c r="E69" s="16"/>
      <c r="F69" s="16">
        <v>-7</v>
      </c>
      <c r="G69" s="16">
        <v>1</v>
      </c>
      <c r="I69" s="16">
        <v>-5</v>
      </c>
      <c r="J69" s="16">
        <v>1</v>
      </c>
      <c r="L69" s="16">
        <v>-24</v>
      </c>
      <c r="M69" s="16">
        <v>3</v>
      </c>
      <c r="O69" s="16">
        <v>-47</v>
      </c>
      <c r="P69" s="16">
        <v>6</v>
      </c>
      <c r="R69" s="16">
        <v>-35</v>
      </c>
      <c r="S69" s="16">
        <v>9</v>
      </c>
      <c r="U69" s="16">
        <v>-18.3</v>
      </c>
      <c r="V69" s="16">
        <v>6</v>
      </c>
      <c r="W69" s="28"/>
      <c r="X69" s="16">
        <v>8.6999999999999993</v>
      </c>
      <c r="Y69" s="16">
        <v>1</v>
      </c>
      <c r="AA69" s="16">
        <v>-38</v>
      </c>
      <c r="AB69" s="16">
        <v>6</v>
      </c>
      <c r="AC69" s="16"/>
      <c r="AD69" s="16">
        <v>-45.1</v>
      </c>
      <c r="AE69" s="16"/>
      <c r="AF69" s="16">
        <v>-45.1</v>
      </c>
      <c r="AH69" s="16">
        <v>-46</v>
      </c>
    </row>
    <row r="70" spans="2:34" s="17" customFormat="1" x14ac:dyDescent="0.3">
      <c r="B70" s="15">
        <v>44105</v>
      </c>
      <c r="C70" s="16">
        <v>-3</v>
      </c>
      <c r="D70" s="16">
        <v>4</v>
      </c>
      <c r="E70" s="16"/>
      <c r="F70" s="16">
        <v>-2</v>
      </c>
      <c r="G70" s="16">
        <v>4</v>
      </c>
      <c r="I70" s="16">
        <v>-11</v>
      </c>
      <c r="J70" s="16">
        <v>7</v>
      </c>
      <c r="L70" s="16">
        <v>-3</v>
      </c>
      <c r="M70" s="16">
        <v>8</v>
      </c>
      <c r="O70" s="16">
        <v>24</v>
      </c>
      <c r="P70" s="16">
        <v>8</v>
      </c>
      <c r="R70" s="16">
        <v>67</v>
      </c>
      <c r="S70" s="16">
        <v>10</v>
      </c>
      <c r="U70" s="16">
        <v>57.2</v>
      </c>
      <c r="V70" s="16">
        <v>9</v>
      </c>
      <c r="W70" s="28"/>
      <c r="X70" s="16">
        <v>17</v>
      </c>
      <c r="Y70" s="16">
        <v>4</v>
      </c>
      <c r="AA70" s="16">
        <v>43</v>
      </c>
      <c r="AB70" s="16">
        <v>9</v>
      </c>
      <c r="AC70" s="16"/>
      <c r="AD70" s="16">
        <v>29.7</v>
      </c>
      <c r="AE70" s="16"/>
      <c r="AF70" s="16">
        <v>29.7</v>
      </c>
      <c r="AH70" s="16">
        <v>34.4</v>
      </c>
    </row>
    <row r="71" spans="2:34" s="17" customFormat="1" x14ac:dyDescent="0.3">
      <c r="B71" s="15">
        <v>44136</v>
      </c>
      <c r="C71" s="16">
        <v>-6</v>
      </c>
      <c r="D71" s="16">
        <v>5</v>
      </c>
      <c r="E71" s="16"/>
      <c r="F71" s="16">
        <v>-7</v>
      </c>
      <c r="G71" s="16">
        <v>5</v>
      </c>
      <c r="I71" s="16">
        <v>0</v>
      </c>
      <c r="J71" s="16">
        <v>6</v>
      </c>
      <c r="L71" s="16">
        <v>3</v>
      </c>
      <c r="M71" s="16">
        <v>6</v>
      </c>
      <c r="O71" s="16">
        <v>12</v>
      </c>
      <c r="P71" s="16">
        <v>7</v>
      </c>
      <c r="R71" s="16">
        <v>51</v>
      </c>
      <c r="S71" s="16">
        <v>10</v>
      </c>
      <c r="U71" s="16">
        <v>8</v>
      </c>
      <c r="V71" s="16">
        <v>7</v>
      </c>
      <c r="W71" s="28"/>
      <c r="X71" s="16">
        <v>-27.9</v>
      </c>
      <c r="Y71" s="16">
        <v>5</v>
      </c>
      <c r="AA71" s="16">
        <v>31</v>
      </c>
      <c r="AB71" s="16">
        <v>7</v>
      </c>
      <c r="AC71" s="16"/>
      <c r="AD71" s="16">
        <v>30.5</v>
      </c>
      <c r="AE71" s="16"/>
      <c r="AF71" s="16">
        <v>30.5</v>
      </c>
      <c r="AH71" s="16">
        <v>30.5</v>
      </c>
    </row>
    <row r="72" spans="2:34" s="17" customFormat="1" x14ac:dyDescent="0.3">
      <c r="B72" s="18">
        <v>44166</v>
      </c>
      <c r="C72" s="19">
        <v>4</v>
      </c>
      <c r="D72" s="19">
        <v>3</v>
      </c>
      <c r="E72" s="19"/>
      <c r="F72" s="19">
        <v>4</v>
      </c>
      <c r="G72" s="19">
        <v>3</v>
      </c>
      <c r="I72" s="19">
        <v>13</v>
      </c>
      <c r="J72" s="19">
        <v>4</v>
      </c>
      <c r="L72" s="19">
        <v>13</v>
      </c>
      <c r="M72" s="19">
        <v>4</v>
      </c>
      <c r="O72" s="19">
        <v>10</v>
      </c>
      <c r="P72" s="19">
        <v>6</v>
      </c>
      <c r="R72" s="19">
        <v>-7</v>
      </c>
      <c r="S72" s="19">
        <v>12</v>
      </c>
      <c r="U72" s="19">
        <v>0</v>
      </c>
      <c r="V72" s="19">
        <v>6</v>
      </c>
      <c r="W72" s="28"/>
      <c r="X72" s="19">
        <v>16.7</v>
      </c>
      <c r="Y72" s="19">
        <v>3</v>
      </c>
      <c r="AA72" s="19">
        <v>26</v>
      </c>
      <c r="AB72" s="19">
        <v>6</v>
      </c>
      <c r="AC72" s="16"/>
      <c r="AD72" s="19">
        <v>25.3</v>
      </c>
      <c r="AE72" s="19"/>
      <c r="AF72" s="19">
        <v>25.3</v>
      </c>
      <c r="AH72" s="19">
        <v>25.3</v>
      </c>
    </row>
    <row r="73" spans="2:34" s="17" customFormat="1" x14ac:dyDescent="0.3">
      <c r="B73" s="15">
        <v>44197</v>
      </c>
      <c r="C73" s="16">
        <v>14</v>
      </c>
      <c r="D73" s="16">
        <v>2</v>
      </c>
      <c r="E73" s="16"/>
      <c r="F73" s="16">
        <v>13</v>
      </c>
      <c r="G73" s="16">
        <v>2</v>
      </c>
      <c r="I73" s="16">
        <v>13</v>
      </c>
      <c r="J73" s="16">
        <v>2</v>
      </c>
      <c r="L73" s="16">
        <v>7</v>
      </c>
      <c r="M73" s="16">
        <v>3</v>
      </c>
      <c r="O73" s="16">
        <v>14</v>
      </c>
      <c r="P73" s="16">
        <v>3</v>
      </c>
      <c r="R73" s="16">
        <v>5</v>
      </c>
      <c r="S73" s="16">
        <v>6</v>
      </c>
      <c r="U73" s="16">
        <v>-7.2</v>
      </c>
      <c r="V73" s="16">
        <v>3</v>
      </c>
      <c r="W73" s="28"/>
      <c r="X73" s="16">
        <v>1.9</v>
      </c>
      <c r="Y73" s="16">
        <v>2</v>
      </c>
      <c r="AA73" s="16">
        <v>15</v>
      </c>
      <c r="AB73" s="16">
        <v>3</v>
      </c>
      <c r="AC73" s="16"/>
      <c r="AD73" s="16">
        <v>14.999999999999998</v>
      </c>
      <c r="AE73" s="16"/>
      <c r="AF73" s="16">
        <v>14.999999999999901</v>
      </c>
      <c r="AH73" s="16">
        <v>14.899999999999901</v>
      </c>
    </row>
    <row r="74" spans="2:34" s="17" customFormat="1" x14ac:dyDescent="0.3">
      <c r="B74" s="15">
        <v>44228</v>
      </c>
      <c r="C74" s="16">
        <v>-8</v>
      </c>
      <c r="D74" s="16">
        <v>3</v>
      </c>
      <c r="E74" s="16"/>
      <c r="F74" s="16">
        <v>-8</v>
      </c>
      <c r="G74" s="16">
        <v>3</v>
      </c>
      <c r="I74" s="16">
        <v>-46</v>
      </c>
      <c r="J74" s="16">
        <v>6</v>
      </c>
      <c r="L74" s="16">
        <v>-53</v>
      </c>
      <c r="M74" s="16">
        <v>7</v>
      </c>
      <c r="O74" s="16">
        <v>-53</v>
      </c>
      <c r="P74" s="16">
        <v>7</v>
      </c>
      <c r="R74" s="16">
        <v>-34</v>
      </c>
      <c r="S74" s="16">
        <v>9</v>
      </c>
      <c r="U74" s="16">
        <v>-5.3</v>
      </c>
      <c r="V74" s="16">
        <v>7</v>
      </c>
      <c r="W74" s="28"/>
      <c r="X74" s="16">
        <v>-0.3</v>
      </c>
      <c r="Y74" s="16">
        <v>3</v>
      </c>
      <c r="AA74" s="16">
        <v>-40</v>
      </c>
      <c r="AB74" s="16">
        <v>7</v>
      </c>
      <c r="AC74" s="16"/>
      <c r="AD74" s="16">
        <v>-18.3</v>
      </c>
      <c r="AE74" s="16"/>
      <c r="AF74" s="16">
        <v>-18.3</v>
      </c>
      <c r="AH74" s="16">
        <v>-6.2</v>
      </c>
    </row>
    <row r="75" spans="2:34" x14ac:dyDescent="0.3">
      <c r="B75" s="3">
        <v>44256</v>
      </c>
      <c r="C75" s="2">
        <v>63</v>
      </c>
      <c r="D75" s="2">
        <v>7</v>
      </c>
      <c r="E75" s="2"/>
      <c r="F75" s="2">
        <v>66</v>
      </c>
      <c r="G75" s="2">
        <v>7</v>
      </c>
      <c r="I75" s="2">
        <v>85</v>
      </c>
      <c r="J75" s="2">
        <v>7</v>
      </c>
      <c r="L75" s="2">
        <v>67</v>
      </c>
      <c r="M75" s="2">
        <v>8</v>
      </c>
      <c r="O75" s="2">
        <v>67</v>
      </c>
      <c r="P75" s="2">
        <v>8</v>
      </c>
      <c r="R75" s="2">
        <v>28</v>
      </c>
      <c r="S75" s="2">
        <v>11</v>
      </c>
      <c r="U75" s="2">
        <v>-43.099999999999902</v>
      </c>
      <c r="V75" s="2">
        <v>9</v>
      </c>
      <c r="W75" s="28"/>
      <c r="X75" s="2">
        <v>-11.899999999999901</v>
      </c>
      <c r="Y75" s="2">
        <v>7</v>
      </c>
      <c r="AA75" s="2">
        <v>50</v>
      </c>
      <c r="AB75" s="2">
        <v>9</v>
      </c>
      <c r="AC75" s="2"/>
      <c r="AD75" s="2">
        <v>50.899999999999991</v>
      </c>
      <c r="AE75" s="2"/>
      <c r="AF75" s="2">
        <v>23.5</v>
      </c>
      <c r="AH75" s="2">
        <v>15.5999999999999</v>
      </c>
    </row>
    <row r="76" spans="2:34" x14ac:dyDescent="0.3">
      <c r="B76" s="3">
        <v>44287</v>
      </c>
      <c r="C76" s="2">
        <v>3</v>
      </c>
      <c r="D76" s="2">
        <v>4</v>
      </c>
      <c r="E76" s="2"/>
      <c r="F76" s="2">
        <v>1</v>
      </c>
      <c r="G76" s="2">
        <v>4</v>
      </c>
      <c r="I76" s="2">
        <v>-3</v>
      </c>
      <c r="J76" s="2">
        <v>7</v>
      </c>
      <c r="L76" s="2">
        <v>5</v>
      </c>
      <c r="M76" s="2">
        <v>8</v>
      </c>
      <c r="O76" s="2">
        <v>14</v>
      </c>
      <c r="P76" s="2">
        <v>9</v>
      </c>
      <c r="R76" s="2">
        <v>62</v>
      </c>
      <c r="S76" s="2">
        <v>13</v>
      </c>
      <c r="U76" s="2">
        <v>12.5999999999999</v>
      </c>
      <c r="V76" s="2">
        <v>9</v>
      </c>
      <c r="W76" s="28"/>
      <c r="X76" s="2">
        <v>-16.399999999999999</v>
      </c>
      <c r="Y76" s="2">
        <v>4</v>
      </c>
      <c r="AA76" s="2">
        <v>31</v>
      </c>
      <c r="AB76" s="2">
        <v>9</v>
      </c>
      <c r="AC76" s="2"/>
      <c r="AD76" s="2">
        <v>31.1</v>
      </c>
      <c r="AE76" s="2"/>
      <c r="AF76" s="2">
        <v>31.1</v>
      </c>
      <c r="AH76" s="2">
        <v>28.1</v>
      </c>
    </row>
    <row r="77" spans="2:34" x14ac:dyDescent="0.3">
      <c r="B77" s="3">
        <v>44317</v>
      </c>
      <c r="C77" s="2">
        <v>7</v>
      </c>
      <c r="D77" s="2">
        <v>4</v>
      </c>
      <c r="E77" s="2"/>
      <c r="F77" s="2">
        <v>7</v>
      </c>
      <c r="G77" s="2">
        <v>4</v>
      </c>
      <c r="I77" s="2">
        <v>8</v>
      </c>
      <c r="J77" s="2">
        <v>4</v>
      </c>
      <c r="L77" s="2">
        <v>19</v>
      </c>
      <c r="M77" s="2">
        <v>4</v>
      </c>
      <c r="O77" s="2">
        <v>19</v>
      </c>
      <c r="P77" s="2">
        <v>4</v>
      </c>
      <c r="R77" s="2">
        <v>13</v>
      </c>
      <c r="S77" s="2">
        <v>6</v>
      </c>
      <c r="U77" s="2">
        <v>2.9</v>
      </c>
      <c r="V77" s="2">
        <v>4</v>
      </c>
      <c r="W77" s="28"/>
      <c r="X77" s="2">
        <v>-3.5</v>
      </c>
      <c r="Y77" s="2">
        <v>4</v>
      </c>
      <c r="AA77" s="2">
        <v>21</v>
      </c>
      <c r="AB77" s="2">
        <v>4</v>
      </c>
      <c r="AC77" s="2"/>
      <c r="AD77" s="2">
        <v>20.6</v>
      </c>
      <c r="AE77" s="2"/>
      <c r="AF77" s="2">
        <v>20.6</v>
      </c>
      <c r="AH77" s="2">
        <v>24.9</v>
      </c>
    </row>
    <row r="78" spans="2:34" x14ac:dyDescent="0.3">
      <c r="B78" s="3">
        <v>44348</v>
      </c>
      <c r="C78" s="2">
        <v>-43</v>
      </c>
      <c r="D78" s="2">
        <v>4</v>
      </c>
      <c r="E78" s="2"/>
      <c r="F78" s="2">
        <v>-44</v>
      </c>
      <c r="G78" s="2">
        <v>4</v>
      </c>
      <c r="I78" s="2">
        <v>-66</v>
      </c>
      <c r="J78" s="2">
        <v>5</v>
      </c>
      <c r="L78" s="2">
        <v>-43</v>
      </c>
      <c r="M78" s="2">
        <v>5</v>
      </c>
      <c r="O78" s="2">
        <v>-53</v>
      </c>
      <c r="P78" s="2">
        <v>6</v>
      </c>
      <c r="R78" s="2">
        <v>-32</v>
      </c>
      <c r="S78" s="2">
        <v>11</v>
      </c>
      <c r="U78" s="2">
        <v>-47.8</v>
      </c>
      <c r="V78" s="2">
        <v>6</v>
      </c>
      <c r="W78" s="28"/>
      <c r="X78" s="2">
        <v>-27.1</v>
      </c>
      <c r="Y78" s="2">
        <v>4</v>
      </c>
      <c r="AA78" s="2">
        <v>-50</v>
      </c>
      <c r="AB78" s="2">
        <v>6</v>
      </c>
      <c r="AC78" s="2"/>
      <c r="AD78" s="2">
        <v>-57.4</v>
      </c>
      <c r="AE78" s="2"/>
      <c r="AF78" s="2">
        <v>-71.400000000000006</v>
      </c>
      <c r="AH78" s="2">
        <v>-41.4</v>
      </c>
    </row>
    <row r="79" spans="2:34" x14ac:dyDescent="0.3">
      <c r="B79" s="3">
        <v>44378</v>
      </c>
      <c r="C79" s="1">
        <v>-17</v>
      </c>
      <c r="D79" s="1">
        <v>3</v>
      </c>
      <c r="F79" s="1">
        <v>-19</v>
      </c>
      <c r="G79" s="1">
        <v>3</v>
      </c>
      <c r="I79" s="1">
        <v>-21</v>
      </c>
      <c r="J79" s="1">
        <v>4</v>
      </c>
      <c r="L79" s="1">
        <v>-17</v>
      </c>
      <c r="M79" s="2">
        <v>4</v>
      </c>
      <c r="O79" s="1">
        <v>-76</v>
      </c>
      <c r="P79" s="2">
        <v>6</v>
      </c>
      <c r="R79" s="1">
        <v>-52</v>
      </c>
      <c r="S79" s="2">
        <v>8</v>
      </c>
      <c r="U79" s="1">
        <v>-57.399999999999899</v>
      </c>
      <c r="V79" s="2">
        <v>7</v>
      </c>
      <c r="W79" s="28"/>
      <c r="X79" s="1">
        <v>-14.899999999999901</v>
      </c>
      <c r="Y79" s="2">
        <v>3</v>
      </c>
      <c r="AA79" s="1">
        <v>-60</v>
      </c>
      <c r="AB79" s="2">
        <v>7</v>
      </c>
      <c r="AC79" s="2"/>
      <c r="AD79" s="1">
        <v>-59.400000000000006</v>
      </c>
      <c r="AF79" s="1">
        <v>-59.4</v>
      </c>
      <c r="AH79" s="1">
        <v>0.6</v>
      </c>
    </row>
    <row r="80" spans="2:34" x14ac:dyDescent="0.3">
      <c r="B80" s="3">
        <v>44409</v>
      </c>
      <c r="C80" s="1">
        <v>56</v>
      </c>
      <c r="D80" s="1">
        <v>3</v>
      </c>
      <c r="F80" s="1">
        <v>56</v>
      </c>
      <c r="G80" s="1">
        <v>3</v>
      </c>
      <c r="I80" s="1">
        <v>58</v>
      </c>
      <c r="J80" s="1">
        <v>5</v>
      </c>
      <c r="L80" s="1">
        <v>50</v>
      </c>
      <c r="M80" s="2">
        <v>7</v>
      </c>
      <c r="O80" s="1">
        <v>50</v>
      </c>
      <c r="P80" s="2">
        <v>7</v>
      </c>
      <c r="R80" s="1">
        <v>40</v>
      </c>
      <c r="S80" s="2">
        <v>10</v>
      </c>
      <c r="U80" s="1">
        <v>20.599999999999898</v>
      </c>
      <c r="V80" s="2">
        <v>8</v>
      </c>
      <c r="W80" s="28"/>
      <c r="X80" s="1">
        <v>47.1</v>
      </c>
      <c r="Y80" s="2">
        <v>3</v>
      </c>
      <c r="AA80" s="1">
        <v>51</v>
      </c>
      <c r="AB80" s="2">
        <v>8</v>
      </c>
      <c r="AC80" s="2"/>
      <c r="AD80" s="1">
        <v>56.7</v>
      </c>
      <c r="AF80" s="1">
        <v>56.7</v>
      </c>
      <c r="AH80" s="1">
        <v>52.6</v>
      </c>
    </row>
    <row r="81" spans="2:36" x14ac:dyDescent="0.3">
      <c r="B81" s="3">
        <v>44440</v>
      </c>
      <c r="C81" s="1">
        <v>15</v>
      </c>
      <c r="D81" s="1">
        <v>5</v>
      </c>
      <c r="E81" s="2"/>
      <c r="F81" s="1">
        <v>14</v>
      </c>
      <c r="G81" s="1">
        <v>5</v>
      </c>
      <c r="H81" s="2"/>
      <c r="I81" s="1">
        <v>17</v>
      </c>
      <c r="J81" s="1">
        <v>5</v>
      </c>
      <c r="K81" s="2"/>
      <c r="L81" s="1">
        <v>15</v>
      </c>
      <c r="M81" s="2">
        <v>6</v>
      </c>
      <c r="N81" s="2"/>
      <c r="O81" s="1">
        <v>17</v>
      </c>
      <c r="P81" s="2">
        <v>6</v>
      </c>
      <c r="R81" s="1">
        <v>-12</v>
      </c>
      <c r="S81" s="2">
        <v>10</v>
      </c>
      <c r="U81" s="1">
        <v>57.9</v>
      </c>
      <c r="V81" s="2">
        <v>8</v>
      </c>
      <c r="W81" s="28"/>
      <c r="X81" s="1">
        <v>35.9</v>
      </c>
      <c r="Y81" s="2">
        <v>6</v>
      </c>
      <c r="AA81" s="1">
        <v>43</v>
      </c>
      <c r="AB81" s="2">
        <v>7</v>
      </c>
      <c r="AC81" s="2"/>
      <c r="AD81" s="1">
        <v>23.5</v>
      </c>
      <c r="AF81" s="1">
        <v>23.5</v>
      </c>
      <c r="AH81" s="1">
        <v>6.9</v>
      </c>
    </row>
    <row r="82" spans="2:36" x14ac:dyDescent="0.3">
      <c r="B82" s="3">
        <v>44470</v>
      </c>
      <c r="W82" s="28"/>
    </row>
    <row r="83" spans="2:36" x14ac:dyDescent="0.3">
      <c r="B83" s="3">
        <v>44501</v>
      </c>
      <c r="W83" s="28"/>
    </row>
    <row r="84" spans="2:36" x14ac:dyDescent="0.3">
      <c r="B84" s="3">
        <v>44531</v>
      </c>
      <c r="E84" s="2"/>
      <c r="H84" s="2"/>
      <c r="K84" s="2"/>
      <c r="N84" s="2"/>
      <c r="Q84" s="2"/>
      <c r="T84" s="2"/>
      <c r="W84" s="28"/>
      <c r="AG84" s="23"/>
      <c r="AJ84" s="37"/>
    </row>
    <row r="85" spans="2:36" x14ac:dyDescent="0.3">
      <c r="W85" s="28"/>
      <c r="AJ85" s="37"/>
    </row>
    <row r="86" spans="2:36" x14ac:dyDescent="0.3">
      <c r="C86" s="2"/>
      <c r="F86" s="2"/>
      <c r="I86" s="2"/>
      <c r="L86" s="2"/>
      <c r="O86" s="2"/>
      <c r="R86" s="2"/>
      <c r="U86" s="2"/>
      <c r="W86" s="28"/>
      <c r="X86" s="2"/>
      <c r="AA86" s="2"/>
      <c r="AD86" s="2"/>
      <c r="AE86" s="2"/>
      <c r="AF86" s="2"/>
      <c r="AH86" s="2"/>
      <c r="AJ86" s="37"/>
    </row>
    <row r="87" spans="2:36" x14ac:dyDescent="0.3">
      <c r="W87" s="28"/>
      <c r="AJ87" s="37"/>
    </row>
    <row r="88" spans="2:36" x14ac:dyDescent="0.3">
      <c r="W88" s="28"/>
      <c r="AJ88" s="37"/>
    </row>
    <row r="89" spans="2:36" x14ac:dyDescent="0.3">
      <c r="W89" s="28"/>
      <c r="AJ89" s="37"/>
    </row>
    <row r="90" spans="2:36" x14ac:dyDescent="0.3">
      <c r="W90" s="28"/>
      <c r="AJ90" s="37"/>
    </row>
    <row r="91" spans="2:36" x14ac:dyDescent="0.3">
      <c r="W91" s="28"/>
      <c r="AJ91" s="37"/>
    </row>
    <row r="92" spans="2:36" x14ac:dyDescent="0.3">
      <c r="W92" s="28"/>
      <c r="AJ92" s="37"/>
    </row>
    <row r="93" spans="2:36" x14ac:dyDescent="0.3">
      <c r="W93" s="28"/>
      <c r="AJ93" s="37"/>
    </row>
    <row r="94" spans="2:36" x14ac:dyDescent="0.3">
      <c r="W94" s="28"/>
      <c r="AJ94" s="37"/>
    </row>
    <row r="95" spans="2:36" x14ac:dyDescent="0.3">
      <c r="W95" s="28"/>
      <c r="AJ95" s="37"/>
    </row>
    <row r="96" spans="2:36" x14ac:dyDescent="0.3">
      <c r="W96" s="28"/>
      <c r="AJ96" s="37"/>
    </row>
    <row r="97" spans="23:36" x14ac:dyDescent="0.3">
      <c r="W97" s="28"/>
      <c r="AJ97" s="37"/>
    </row>
    <row r="98" spans="23:36" x14ac:dyDescent="0.3">
      <c r="W98" s="28"/>
      <c r="AJ98" s="37"/>
    </row>
    <row r="99" spans="23:36" x14ac:dyDescent="0.3">
      <c r="W99" s="28"/>
      <c r="AJ99" s="37"/>
    </row>
    <row r="100" spans="23:36" x14ac:dyDescent="0.3">
      <c r="W100" s="28"/>
      <c r="AJ100" s="37"/>
    </row>
    <row r="101" spans="23:36" x14ac:dyDescent="0.3">
      <c r="W101" s="28"/>
      <c r="AJ101" s="37"/>
    </row>
    <row r="102" spans="23:36" x14ac:dyDescent="0.3">
      <c r="W102" s="28"/>
      <c r="AJ102" s="37"/>
    </row>
    <row r="103" spans="23:36" x14ac:dyDescent="0.3">
      <c r="W103" s="28"/>
      <c r="AJ103" s="37"/>
    </row>
    <row r="104" spans="23:36" x14ac:dyDescent="0.3">
      <c r="W104" s="28"/>
      <c r="AJ104" s="37"/>
    </row>
    <row r="105" spans="23:36" x14ac:dyDescent="0.3">
      <c r="W105" s="28"/>
      <c r="AJ105" s="37"/>
    </row>
    <row r="106" spans="23:36" x14ac:dyDescent="0.3">
      <c r="W106" s="28"/>
      <c r="AJ106" s="37"/>
    </row>
    <row r="107" spans="23:36" x14ac:dyDescent="0.3">
      <c r="W107" s="28"/>
      <c r="AJ107" s="37"/>
    </row>
    <row r="108" spans="23:36" x14ac:dyDescent="0.3">
      <c r="W108" s="28"/>
      <c r="AJ108" s="37"/>
    </row>
    <row r="109" spans="23:36" x14ac:dyDescent="0.3">
      <c r="AJ109" s="37"/>
    </row>
    <row r="110" spans="23:36" x14ac:dyDescent="0.3">
      <c r="AJ110" s="37"/>
    </row>
    <row r="111" spans="23:36" x14ac:dyDescent="0.3">
      <c r="AJ111" s="37"/>
    </row>
    <row r="112" spans="23:36" x14ac:dyDescent="0.3">
      <c r="AJ112" s="37"/>
    </row>
    <row r="113" spans="36:36" x14ac:dyDescent="0.3">
      <c r="AJ113" s="37"/>
    </row>
    <row r="114" spans="36:36" x14ac:dyDescent="0.3">
      <c r="AJ114" s="37"/>
    </row>
    <row r="115" spans="36:36" x14ac:dyDescent="0.3">
      <c r="AJ115" s="37"/>
    </row>
    <row r="116" spans="36:36" x14ac:dyDescent="0.3">
      <c r="AJ116" s="37"/>
    </row>
    <row r="117" spans="36:36" x14ac:dyDescent="0.3">
      <c r="AJ117" s="37"/>
    </row>
    <row r="118" spans="36:36" x14ac:dyDescent="0.3">
      <c r="AJ118" s="37"/>
    </row>
    <row r="119" spans="36:36" x14ac:dyDescent="0.3">
      <c r="AJ119" s="37"/>
    </row>
    <row r="120" spans="36:36" x14ac:dyDescent="0.3">
      <c r="AJ120" s="37"/>
    </row>
    <row r="121" spans="36:36" x14ac:dyDescent="0.3">
      <c r="AJ121" s="37"/>
    </row>
    <row r="122" spans="36:36" x14ac:dyDescent="0.3">
      <c r="AJ122" s="37"/>
    </row>
    <row r="123" spans="36:36" x14ac:dyDescent="0.3">
      <c r="AJ123" s="37"/>
    </row>
    <row r="124" spans="36:36" x14ac:dyDescent="0.3">
      <c r="AJ124" s="37"/>
    </row>
    <row r="125" spans="36:36" x14ac:dyDescent="0.3">
      <c r="AJ125" s="37"/>
    </row>
    <row r="126" spans="36:36" x14ac:dyDescent="0.3">
      <c r="AJ126" s="37"/>
    </row>
    <row r="127" spans="36:36" x14ac:dyDescent="0.3">
      <c r="AJ127" s="37"/>
    </row>
    <row r="128" spans="36:36" x14ac:dyDescent="0.3">
      <c r="AJ128" s="37"/>
    </row>
    <row r="129" spans="36:36" x14ac:dyDescent="0.3">
      <c r="AJ129" s="37"/>
    </row>
    <row r="130" spans="36:36" x14ac:dyDescent="0.3">
      <c r="AJ130" s="37"/>
    </row>
    <row r="131" spans="36:36" x14ac:dyDescent="0.3">
      <c r="AJ131" s="37"/>
    </row>
    <row r="132" spans="36:36" x14ac:dyDescent="0.3">
      <c r="AJ132" s="37"/>
    </row>
    <row r="133" spans="36:36" x14ac:dyDescent="0.3">
      <c r="AJ133" s="37"/>
    </row>
    <row r="134" spans="36:36" x14ac:dyDescent="0.3">
      <c r="AJ134" s="37"/>
    </row>
    <row r="135" spans="36:36" x14ac:dyDescent="0.3">
      <c r="AJ135" s="37"/>
    </row>
    <row r="136" spans="36:36" x14ac:dyDescent="0.3">
      <c r="AJ136" s="37"/>
    </row>
    <row r="137" spans="36:36" x14ac:dyDescent="0.3">
      <c r="AJ137" s="37"/>
    </row>
    <row r="138" spans="36:36" x14ac:dyDescent="0.3">
      <c r="AJ138" s="37"/>
    </row>
    <row r="139" spans="36:36" x14ac:dyDescent="0.3">
      <c r="AJ139" s="37"/>
    </row>
    <row r="140" spans="36:36" x14ac:dyDescent="0.3">
      <c r="AJ140" s="37"/>
    </row>
    <row r="141" spans="36:36" x14ac:dyDescent="0.3">
      <c r="AJ141" s="37"/>
    </row>
    <row r="142" spans="36:36" x14ac:dyDescent="0.3">
      <c r="AJ142" s="37"/>
    </row>
    <row r="143" spans="36:36" x14ac:dyDescent="0.3">
      <c r="AJ143" s="37"/>
    </row>
    <row r="144" spans="36:36" x14ac:dyDescent="0.3">
      <c r="AJ144" s="37"/>
    </row>
    <row r="145" spans="36:36" x14ac:dyDescent="0.3">
      <c r="AJ145" s="37"/>
    </row>
    <row r="146" spans="36:36" x14ac:dyDescent="0.3">
      <c r="AJ146" s="37"/>
    </row>
    <row r="147" spans="36:36" x14ac:dyDescent="0.3">
      <c r="AJ147" s="37"/>
    </row>
    <row r="148" spans="36:36" x14ac:dyDescent="0.3">
      <c r="AJ148" s="37"/>
    </row>
    <row r="149" spans="36:36" x14ac:dyDescent="0.3">
      <c r="AJ149" s="37"/>
    </row>
    <row r="150" spans="36:36" x14ac:dyDescent="0.3">
      <c r="AJ150" s="37"/>
    </row>
    <row r="151" spans="36:36" x14ac:dyDescent="0.3">
      <c r="AJ151" s="37"/>
    </row>
    <row r="152" spans="36:36" x14ac:dyDescent="0.3">
      <c r="AJ152" s="37"/>
    </row>
    <row r="153" spans="36:36" x14ac:dyDescent="0.3">
      <c r="AJ153" s="37"/>
    </row>
    <row r="154" spans="36:36" x14ac:dyDescent="0.3">
      <c r="AJ154" s="37"/>
    </row>
    <row r="155" spans="36:36" x14ac:dyDescent="0.3">
      <c r="AJ155" s="37"/>
    </row>
    <row r="156" spans="36:36" x14ac:dyDescent="0.3">
      <c r="AJ156" s="37"/>
    </row>
    <row r="157" spans="36:36" x14ac:dyDescent="0.3">
      <c r="AJ157" s="37"/>
    </row>
    <row r="158" spans="36:36" x14ac:dyDescent="0.3">
      <c r="AJ158" s="37"/>
    </row>
    <row r="159" spans="36:36" x14ac:dyDescent="0.3">
      <c r="AJ159" s="37"/>
    </row>
    <row r="160" spans="36:36" x14ac:dyDescent="0.3">
      <c r="AJ160" s="37"/>
    </row>
    <row r="161" spans="36:36" x14ac:dyDescent="0.3">
      <c r="AJ161" s="37"/>
    </row>
    <row r="162" spans="36:36" x14ac:dyDescent="0.3">
      <c r="AJ162" s="37"/>
    </row>
    <row r="163" spans="36:36" x14ac:dyDescent="0.3">
      <c r="AJ163" s="37"/>
    </row>
    <row r="164" spans="36:36" x14ac:dyDescent="0.3">
      <c r="AJ164" s="37"/>
    </row>
    <row r="165" spans="36:36" x14ac:dyDescent="0.3">
      <c r="AJ165" s="37"/>
    </row>
    <row r="166" spans="36:36" x14ac:dyDescent="0.3">
      <c r="AJ166" s="37"/>
    </row>
    <row r="167" spans="36:36" x14ac:dyDescent="0.3">
      <c r="AJ167" s="37"/>
    </row>
    <row r="168" spans="36:36" x14ac:dyDescent="0.3">
      <c r="AJ168" s="37"/>
    </row>
    <row r="169" spans="36:36" x14ac:dyDescent="0.3">
      <c r="AJ169" s="37"/>
    </row>
    <row r="170" spans="36:36" x14ac:dyDescent="0.3">
      <c r="AJ170" s="37"/>
    </row>
    <row r="171" spans="36:36" x14ac:dyDescent="0.3">
      <c r="AJ171" s="37"/>
    </row>
    <row r="172" spans="36:36" x14ac:dyDescent="0.3">
      <c r="AJ172" s="37"/>
    </row>
    <row r="173" spans="36:36" x14ac:dyDescent="0.3">
      <c r="AJ173" s="37"/>
    </row>
    <row r="174" spans="36:36" x14ac:dyDescent="0.3">
      <c r="AJ174" s="37"/>
    </row>
    <row r="175" spans="36:36" x14ac:dyDescent="0.3">
      <c r="AJ175" s="37"/>
    </row>
    <row r="176" spans="36:36" x14ac:dyDescent="0.3">
      <c r="AJ176" s="37"/>
    </row>
    <row r="177" spans="36:36" x14ac:dyDescent="0.3">
      <c r="AJ177" s="37"/>
    </row>
    <row r="178" spans="36:36" x14ac:dyDescent="0.3">
      <c r="AJ178" s="37"/>
    </row>
    <row r="179" spans="36:36" x14ac:dyDescent="0.3">
      <c r="AJ179" s="37"/>
    </row>
    <row r="180" spans="36:36" x14ac:dyDescent="0.3">
      <c r="AJ180" s="37"/>
    </row>
    <row r="181" spans="36:36" x14ac:dyDescent="0.3">
      <c r="AJ181" s="37"/>
    </row>
    <row r="182" spans="36:36" x14ac:dyDescent="0.3">
      <c r="AJ182" s="37"/>
    </row>
    <row r="183" spans="36:36" x14ac:dyDescent="0.3">
      <c r="AJ183" s="37"/>
    </row>
    <row r="184" spans="36:36" x14ac:dyDescent="0.3">
      <c r="AJ184" s="37"/>
    </row>
    <row r="185" spans="36:36" x14ac:dyDescent="0.3">
      <c r="AJ185" s="37"/>
    </row>
    <row r="186" spans="36:36" x14ac:dyDescent="0.3">
      <c r="AJ186" s="37"/>
    </row>
    <row r="187" spans="36:36" x14ac:dyDescent="0.3">
      <c r="AJ187" s="37"/>
    </row>
    <row r="188" spans="36:36" x14ac:dyDescent="0.3">
      <c r="AJ188" s="37"/>
    </row>
    <row r="189" spans="36:36" x14ac:dyDescent="0.3">
      <c r="AJ189" s="37"/>
    </row>
    <row r="190" spans="36:36" x14ac:dyDescent="0.3">
      <c r="AJ190" s="37"/>
    </row>
    <row r="191" spans="36:36" x14ac:dyDescent="0.3">
      <c r="AJ191" s="37"/>
    </row>
    <row r="192" spans="36:36" x14ac:dyDescent="0.3">
      <c r="AJ192" s="37"/>
    </row>
    <row r="193" spans="36:36" x14ac:dyDescent="0.3">
      <c r="AJ193" s="37"/>
    </row>
    <row r="194" spans="36:36" x14ac:dyDescent="0.3">
      <c r="AJ194" s="37"/>
    </row>
    <row r="195" spans="36:36" x14ac:dyDescent="0.3">
      <c r="AJ195" s="37"/>
    </row>
    <row r="196" spans="36:36" x14ac:dyDescent="0.3">
      <c r="AJ196" s="37"/>
    </row>
    <row r="197" spans="36:36" x14ac:dyDescent="0.3">
      <c r="AJ197" s="37"/>
    </row>
    <row r="198" spans="36:36" x14ac:dyDescent="0.3">
      <c r="AJ198" s="37"/>
    </row>
    <row r="199" spans="36:36" x14ac:dyDescent="0.3">
      <c r="AJ199" s="37"/>
    </row>
    <row r="200" spans="36:36" x14ac:dyDescent="0.3">
      <c r="AJ200" s="37"/>
    </row>
    <row r="201" spans="36:36" x14ac:dyDescent="0.3">
      <c r="AJ201" s="37"/>
    </row>
    <row r="202" spans="36:36" x14ac:dyDescent="0.3">
      <c r="AJ202" s="37"/>
    </row>
    <row r="203" spans="36:36" x14ac:dyDescent="0.3">
      <c r="AJ203" s="37"/>
    </row>
    <row r="204" spans="36:36" x14ac:dyDescent="0.3">
      <c r="AJ204" s="37"/>
    </row>
    <row r="205" spans="36:36" x14ac:dyDescent="0.3">
      <c r="AJ205" s="37"/>
    </row>
    <row r="206" spans="36:36" x14ac:dyDescent="0.3">
      <c r="AJ206" s="37"/>
    </row>
    <row r="207" spans="36:36" x14ac:dyDescent="0.3">
      <c r="AJ207" s="37"/>
    </row>
    <row r="208" spans="36:36" x14ac:dyDescent="0.3">
      <c r="AJ208" s="37"/>
    </row>
    <row r="209" spans="36:36" x14ac:dyDescent="0.3">
      <c r="AJ209" s="37"/>
    </row>
    <row r="210" spans="36:36" x14ac:dyDescent="0.3">
      <c r="AJ210" s="37"/>
    </row>
    <row r="211" spans="36:36" x14ac:dyDescent="0.3">
      <c r="AJ211" s="37"/>
    </row>
    <row r="212" spans="36:36" x14ac:dyDescent="0.3">
      <c r="AJ212" s="37"/>
    </row>
    <row r="213" spans="36:36" x14ac:dyDescent="0.3">
      <c r="AJ213" s="37"/>
    </row>
    <row r="214" spans="36:36" x14ac:dyDescent="0.3">
      <c r="AJ214" s="37"/>
    </row>
    <row r="215" spans="36:36" x14ac:dyDescent="0.3">
      <c r="AJ215" s="37"/>
    </row>
    <row r="216" spans="36:36" x14ac:dyDescent="0.3">
      <c r="AJ216" s="37"/>
    </row>
    <row r="217" spans="36:36" x14ac:dyDescent="0.3">
      <c r="AJ217" s="37"/>
    </row>
    <row r="218" spans="36:36" x14ac:dyDescent="0.3">
      <c r="AJ218" s="37"/>
    </row>
    <row r="219" spans="36:36" x14ac:dyDescent="0.3">
      <c r="AJ219" s="37"/>
    </row>
    <row r="220" spans="36:36" x14ac:dyDescent="0.3">
      <c r="AJ220" s="37"/>
    </row>
    <row r="221" spans="36:36" x14ac:dyDescent="0.3">
      <c r="AJ221" s="37"/>
    </row>
    <row r="222" spans="36:36" x14ac:dyDescent="0.3">
      <c r="AJ222" s="37"/>
    </row>
    <row r="223" spans="36:36" x14ac:dyDescent="0.3">
      <c r="AJ223" s="37"/>
    </row>
    <row r="224" spans="36:36" x14ac:dyDescent="0.3">
      <c r="AJ224" s="37"/>
    </row>
    <row r="225" spans="36:36" x14ac:dyDescent="0.3">
      <c r="AJ225" s="37"/>
    </row>
    <row r="226" spans="36:36" x14ac:dyDescent="0.3">
      <c r="AJ226" s="37"/>
    </row>
    <row r="227" spans="36:36" x14ac:dyDescent="0.3">
      <c r="AJ227" s="37"/>
    </row>
    <row r="228" spans="36:36" x14ac:dyDescent="0.3">
      <c r="AJ228" s="37"/>
    </row>
    <row r="229" spans="36:36" x14ac:dyDescent="0.3">
      <c r="AJ229" s="37"/>
    </row>
    <row r="230" spans="36:36" x14ac:dyDescent="0.3">
      <c r="AJ230" s="37"/>
    </row>
    <row r="231" spans="36:36" x14ac:dyDescent="0.3">
      <c r="AJ231" s="37"/>
    </row>
    <row r="232" spans="36:36" x14ac:dyDescent="0.3">
      <c r="AJ232" s="37"/>
    </row>
    <row r="233" spans="36:36" x14ac:dyDescent="0.3">
      <c r="AJ233" s="37"/>
    </row>
    <row r="234" spans="36:36" x14ac:dyDescent="0.3">
      <c r="AJ234" s="37"/>
    </row>
    <row r="235" spans="36:36" x14ac:dyDescent="0.3">
      <c r="AJ235" s="37"/>
    </row>
    <row r="236" spans="36:36" x14ac:dyDescent="0.3">
      <c r="AJ236" s="37"/>
    </row>
    <row r="237" spans="36:36" x14ac:dyDescent="0.3">
      <c r="AJ237" s="37"/>
    </row>
    <row r="238" spans="36:36" x14ac:dyDescent="0.3">
      <c r="AJ238" s="37"/>
    </row>
    <row r="239" spans="36:36" x14ac:dyDescent="0.3">
      <c r="AJ239" s="37"/>
    </row>
    <row r="240" spans="36:36" x14ac:dyDescent="0.3">
      <c r="AJ240" s="37"/>
    </row>
    <row r="241" spans="36:36" x14ac:dyDescent="0.3">
      <c r="AJ241" s="37"/>
    </row>
    <row r="242" spans="36:36" x14ac:dyDescent="0.3">
      <c r="AJ242" s="37"/>
    </row>
    <row r="243" spans="36:36" x14ac:dyDescent="0.3">
      <c r="AJ243" s="37"/>
    </row>
    <row r="244" spans="36:36" x14ac:dyDescent="0.3">
      <c r="AJ244" s="37"/>
    </row>
    <row r="245" spans="36:36" x14ac:dyDescent="0.3">
      <c r="AJ245" s="37"/>
    </row>
    <row r="246" spans="36:36" x14ac:dyDescent="0.3">
      <c r="AJ246" s="37"/>
    </row>
    <row r="247" spans="36:36" x14ac:dyDescent="0.3">
      <c r="AJ247" s="37"/>
    </row>
    <row r="248" spans="36:36" x14ac:dyDescent="0.3">
      <c r="AJ248" s="37"/>
    </row>
    <row r="249" spans="36:36" x14ac:dyDescent="0.3">
      <c r="AJ249" s="37"/>
    </row>
    <row r="250" spans="36:36" x14ac:dyDescent="0.3">
      <c r="AJ250" s="37"/>
    </row>
    <row r="251" spans="36:36" x14ac:dyDescent="0.3">
      <c r="AJ251" s="37"/>
    </row>
    <row r="252" spans="36:36" x14ac:dyDescent="0.3">
      <c r="AJ252" s="37"/>
    </row>
    <row r="253" spans="36:36" x14ac:dyDescent="0.3">
      <c r="AJ253" s="37"/>
    </row>
    <row r="254" spans="36:36" x14ac:dyDescent="0.3">
      <c r="AJ254" s="37"/>
    </row>
    <row r="255" spans="36:36" x14ac:dyDescent="0.3">
      <c r="AJ255" s="37"/>
    </row>
    <row r="256" spans="36:36" x14ac:dyDescent="0.3">
      <c r="AJ256" s="37"/>
    </row>
    <row r="257" spans="36:36" x14ac:dyDescent="0.3">
      <c r="AJ257" s="37"/>
    </row>
    <row r="258" spans="36:36" x14ac:dyDescent="0.3">
      <c r="AJ258" s="37"/>
    </row>
    <row r="259" spans="36:36" x14ac:dyDescent="0.3">
      <c r="AJ259" s="37"/>
    </row>
    <row r="260" spans="36:36" x14ac:dyDescent="0.3">
      <c r="AJ260" s="37"/>
    </row>
    <row r="261" spans="36:36" x14ac:dyDescent="0.3">
      <c r="AJ261" s="37"/>
    </row>
    <row r="262" spans="36:36" x14ac:dyDescent="0.3">
      <c r="AJ262" s="37"/>
    </row>
    <row r="263" spans="36:36" x14ac:dyDescent="0.3">
      <c r="AJ263" s="37"/>
    </row>
    <row r="264" spans="36:36" x14ac:dyDescent="0.3">
      <c r="AJ264" s="37"/>
    </row>
    <row r="265" spans="36:36" x14ac:dyDescent="0.3">
      <c r="AJ265" s="37"/>
    </row>
    <row r="266" spans="36:36" x14ac:dyDescent="0.3">
      <c r="AJ266" s="37"/>
    </row>
    <row r="267" spans="36:36" x14ac:dyDescent="0.3">
      <c r="AJ267" s="37"/>
    </row>
    <row r="268" spans="36:36" x14ac:dyDescent="0.3">
      <c r="AJ268" s="37"/>
    </row>
    <row r="269" spans="36:36" x14ac:dyDescent="0.3">
      <c r="AJ269" s="37"/>
    </row>
    <row r="270" spans="36:36" x14ac:dyDescent="0.3">
      <c r="AJ270" s="37"/>
    </row>
    <row r="271" spans="36:36" x14ac:dyDescent="0.3">
      <c r="AJ271" s="37"/>
    </row>
    <row r="272" spans="36:36" x14ac:dyDescent="0.3">
      <c r="AJ272" s="37"/>
    </row>
    <row r="273" spans="36:36" x14ac:dyDescent="0.3">
      <c r="AJ273" s="37"/>
    </row>
    <row r="274" spans="36:36" x14ac:dyDescent="0.3">
      <c r="AJ274" s="37"/>
    </row>
    <row r="275" spans="36:36" x14ac:dyDescent="0.3">
      <c r="AJ275" s="37"/>
    </row>
    <row r="276" spans="36:36" x14ac:dyDescent="0.3">
      <c r="AJ276" s="37"/>
    </row>
    <row r="277" spans="36:36" x14ac:dyDescent="0.3">
      <c r="AJ277" s="37"/>
    </row>
    <row r="278" spans="36:36" x14ac:dyDescent="0.3">
      <c r="AJ278" s="37"/>
    </row>
    <row r="279" spans="36:36" x14ac:dyDescent="0.3">
      <c r="AJ279" s="37"/>
    </row>
    <row r="280" spans="36:36" x14ac:dyDescent="0.3">
      <c r="AJ280" s="37"/>
    </row>
    <row r="281" spans="36:36" x14ac:dyDescent="0.3">
      <c r="AJ281" s="37"/>
    </row>
    <row r="282" spans="36:36" x14ac:dyDescent="0.3">
      <c r="AJ282" s="37"/>
    </row>
    <row r="283" spans="36:36" x14ac:dyDescent="0.3">
      <c r="AJ283" s="37"/>
    </row>
    <row r="284" spans="36:36" x14ac:dyDescent="0.3">
      <c r="AJ284" s="37"/>
    </row>
    <row r="285" spans="36:36" x14ac:dyDescent="0.3">
      <c r="AJ285" s="37"/>
    </row>
    <row r="286" spans="36:36" x14ac:dyDescent="0.3">
      <c r="AJ286" s="37"/>
    </row>
    <row r="287" spans="36:36" x14ac:dyDescent="0.3">
      <c r="AJ287" s="37"/>
    </row>
    <row r="288" spans="36:36" x14ac:dyDescent="0.3">
      <c r="AJ288" s="37"/>
    </row>
    <row r="289" spans="36:36" x14ac:dyDescent="0.3">
      <c r="AJ289" s="37"/>
    </row>
    <row r="290" spans="36:36" x14ac:dyDescent="0.3">
      <c r="AJ290" s="37"/>
    </row>
    <row r="291" spans="36:36" x14ac:dyDescent="0.3">
      <c r="AJ291" s="37"/>
    </row>
    <row r="292" spans="36:36" x14ac:dyDescent="0.3">
      <c r="AJ292" s="37"/>
    </row>
    <row r="293" spans="36:36" x14ac:dyDescent="0.3">
      <c r="AJ293" s="37"/>
    </row>
    <row r="294" spans="36:36" x14ac:dyDescent="0.3">
      <c r="AJ294" s="37"/>
    </row>
    <row r="295" spans="36:36" x14ac:dyDescent="0.3">
      <c r="AJ295" s="37"/>
    </row>
    <row r="296" spans="36:36" x14ac:dyDescent="0.3">
      <c r="AJ296" s="37"/>
    </row>
    <row r="297" spans="36:36" x14ac:dyDescent="0.3">
      <c r="AJ297" s="37"/>
    </row>
    <row r="298" spans="36:36" x14ac:dyDescent="0.3">
      <c r="AJ298" s="37"/>
    </row>
    <row r="299" spans="36:36" x14ac:dyDescent="0.3">
      <c r="AJ299" s="37"/>
    </row>
    <row r="300" spans="36:36" x14ac:dyDescent="0.3">
      <c r="AJ300" s="37"/>
    </row>
    <row r="301" spans="36:36" x14ac:dyDescent="0.3">
      <c r="AJ301" s="37"/>
    </row>
    <row r="302" spans="36:36" x14ac:dyDescent="0.3">
      <c r="AJ302" s="37"/>
    </row>
    <row r="303" spans="36:36" x14ac:dyDescent="0.3">
      <c r="AJ303" s="37"/>
    </row>
    <row r="304" spans="36:36" x14ac:dyDescent="0.3">
      <c r="AJ304" s="37"/>
    </row>
    <row r="305" spans="36:36" x14ac:dyDescent="0.3">
      <c r="AJ305" s="37"/>
    </row>
    <row r="306" spans="36:36" x14ac:dyDescent="0.3">
      <c r="AJ306" s="37"/>
    </row>
    <row r="307" spans="36:36" x14ac:dyDescent="0.3">
      <c r="AJ307" s="37"/>
    </row>
    <row r="308" spans="36:36" x14ac:dyDescent="0.3">
      <c r="AJ308" s="37"/>
    </row>
    <row r="309" spans="36:36" x14ac:dyDescent="0.3">
      <c r="AJ309" s="37"/>
    </row>
    <row r="310" spans="36:36" x14ac:dyDescent="0.3">
      <c r="AJ310" s="37"/>
    </row>
    <row r="311" spans="36:36" x14ac:dyDescent="0.3">
      <c r="AJ311" s="37"/>
    </row>
    <row r="312" spans="36:36" x14ac:dyDescent="0.3">
      <c r="AJ312" s="37"/>
    </row>
    <row r="313" spans="36:36" x14ac:dyDescent="0.3">
      <c r="AJ313" s="37"/>
    </row>
    <row r="314" spans="36:36" x14ac:dyDescent="0.3">
      <c r="AJ314" s="37"/>
    </row>
    <row r="315" spans="36:36" x14ac:dyDescent="0.3">
      <c r="AJ315" s="37"/>
    </row>
    <row r="316" spans="36:36" x14ac:dyDescent="0.3">
      <c r="AJ316" s="37"/>
    </row>
    <row r="317" spans="36:36" x14ac:dyDescent="0.3">
      <c r="AJ317" s="37"/>
    </row>
    <row r="318" spans="36:36" x14ac:dyDescent="0.3">
      <c r="AJ318" s="37"/>
    </row>
    <row r="319" spans="36:36" x14ac:dyDescent="0.3">
      <c r="AJ319" s="37"/>
    </row>
    <row r="320" spans="36:36" x14ac:dyDescent="0.3">
      <c r="AJ320" s="37"/>
    </row>
    <row r="321" spans="36:36" x14ac:dyDescent="0.3">
      <c r="AJ321" s="37"/>
    </row>
    <row r="322" spans="36:36" x14ac:dyDescent="0.3">
      <c r="AJ322" s="37"/>
    </row>
    <row r="323" spans="36:36" x14ac:dyDescent="0.3">
      <c r="AJ323" s="37"/>
    </row>
    <row r="324" spans="36:36" x14ac:dyDescent="0.3">
      <c r="AJ324" s="37"/>
    </row>
    <row r="325" spans="36:36" x14ac:dyDescent="0.3">
      <c r="AJ325" s="37"/>
    </row>
    <row r="326" spans="36:36" x14ac:dyDescent="0.3">
      <c r="AJ326" s="37"/>
    </row>
    <row r="327" spans="36:36" x14ac:dyDescent="0.3">
      <c r="AJ327" s="37"/>
    </row>
    <row r="328" spans="36:36" x14ac:dyDescent="0.3">
      <c r="AJ328" s="37"/>
    </row>
    <row r="329" spans="36:36" x14ac:dyDescent="0.3">
      <c r="AJ329" s="37"/>
    </row>
    <row r="330" spans="36:36" x14ac:dyDescent="0.3">
      <c r="AJ330" s="37"/>
    </row>
    <row r="331" spans="36:36" x14ac:dyDescent="0.3">
      <c r="AJ331" s="37"/>
    </row>
    <row r="332" spans="36:36" x14ac:dyDescent="0.3">
      <c r="AJ332" s="37"/>
    </row>
    <row r="333" spans="36:36" x14ac:dyDescent="0.3">
      <c r="AJ333" s="37"/>
    </row>
    <row r="334" spans="36:36" x14ac:dyDescent="0.3">
      <c r="AJ334" s="37"/>
    </row>
    <row r="335" spans="36:36" x14ac:dyDescent="0.3">
      <c r="AJ335" s="37"/>
    </row>
    <row r="336" spans="36:36" x14ac:dyDescent="0.3">
      <c r="AJ336" s="37"/>
    </row>
    <row r="337" spans="36:36" x14ac:dyDescent="0.3">
      <c r="AJ337" s="37"/>
    </row>
    <row r="338" spans="36:36" x14ac:dyDescent="0.3">
      <c r="AJ338" s="37"/>
    </row>
    <row r="339" spans="36:36" x14ac:dyDescent="0.3">
      <c r="AJ339" s="37"/>
    </row>
    <row r="340" spans="36:36" x14ac:dyDescent="0.3">
      <c r="AJ340" s="37"/>
    </row>
    <row r="341" spans="36:36" x14ac:dyDescent="0.3">
      <c r="AJ341" s="37"/>
    </row>
    <row r="342" spans="36:36" x14ac:dyDescent="0.3">
      <c r="AJ342" s="37"/>
    </row>
    <row r="343" spans="36:36" x14ac:dyDescent="0.3">
      <c r="AJ343" s="37"/>
    </row>
    <row r="344" spans="36:36" x14ac:dyDescent="0.3">
      <c r="AJ344" s="37"/>
    </row>
    <row r="345" spans="36:36" x14ac:dyDescent="0.3">
      <c r="AJ345" s="37"/>
    </row>
    <row r="346" spans="36:36" x14ac:dyDescent="0.3">
      <c r="AJ346" s="37"/>
    </row>
    <row r="347" spans="36:36" x14ac:dyDescent="0.3">
      <c r="AJ347" s="37"/>
    </row>
    <row r="348" spans="36:36" x14ac:dyDescent="0.3">
      <c r="AJ348" s="37"/>
    </row>
    <row r="349" spans="36:36" x14ac:dyDescent="0.3">
      <c r="AJ349" s="37"/>
    </row>
    <row r="350" spans="36:36" x14ac:dyDescent="0.3">
      <c r="AJ350" s="37"/>
    </row>
    <row r="351" spans="36:36" x14ac:dyDescent="0.3">
      <c r="AJ351" s="37"/>
    </row>
    <row r="352" spans="36:36" x14ac:dyDescent="0.3">
      <c r="AJ352" s="37"/>
    </row>
    <row r="353" spans="36:36" x14ac:dyDescent="0.3">
      <c r="AJ353" s="37"/>
    </row>
    <row r="354" spans="36:36" x14ac:dyDescent="0.3">
      <c r="AJ354" s="37"/>
    </row>
    <row r="355" spans="36:36" x14ac:dyDescent="0.3">
      <c r="AJ355" s="37"/>
    </row>
    <row r="356" spans="36:36" x14ac:dyDescent="0.3">
      <c r="AJ356" s="37"/>
    </row>
    <row r="357" spans="36:36" x14ac:dyDescent="0.3">
      <c r="AJ357" s="37"/>
    </row>
    <row r="358" spans="36:36" x14ac:dyDescent="0.3">
      <c r="AJ358" s="37"/>
    </row>
    <row r="359" spans="36:36" x14ac:dyDescent="0.3">
      <c r="AJ359" s="37"/>
    </row>
    <row r="360" spans="36:36" x14ac:dyDescent="0.3">
      <c r="AJ360" s="37"/>
    </row>
    <row r="361" spans="36:36" x14ac:dyDescent="0.3">
      <c r="AJ361" s="37"/>
    </row>
    <row r="362" spans="36:36" x14ac:dyDescent="0.3">
      <c r="AJ362" s="37"/>
    </row>
    <row r="363" spans="36:36" x14ac:dyDescent="0.3">
      <c r="AJ363" s="37"/>
    </row>
    <row r="364" spans="36:36" x14ac:dyDescent="0.3">
      <c r="AJ364" s="37"/>
    </row>
    <row r="365" spans="36:36" x14ac:dyDescent="0.3">
      <c r="AJ365" s="37"/>
    </row>
    <row r="366" spans="36:36" x14ac:dyDescent="0.3">
      <c r="AJ366" s="37"/>
    </row>
    <row r="367" spans="36:36" x14ac:dyDescent="0.3">
      <c r="AJ367" s="37"/>
    </row>
    <row r="368" spans="36:36" x14ac:dyDescent="0.3">
      <c r="AJ368" s="37"/>
    </row>
    <row r="369" spans="36:36" x14ac:dyDescent="0.3">
      <c r="AJ369" s="37"/>
    </row>
    <row r="370" spans="36:36" x14ac:dyDescent="0.3">
      <c r="AJ370" s="37"/>
    </row>
    <row r="371" spans="36:36" x14ac:dyDescent="0.3">
      <c r="AJ371" s="37"/>
    </row>
    <row r="372" spans="36:36" x14ac:dyDescent="0.3">
      <c r="AJ372" s="37"/>
    </row>
    <row r="373" spans="36:36" x14ac:dyDescent="0.3">
      <c r="AJ373" s="37"/>
    </row>
    <row r="374" spans="36:36" x14ac:dyDescent="0.3">
      <c r="AJ374" s="37"/>
    </row>
    <row r="375" spans="36:36" x14ac:dyDescent="0.3">
      <c r="AJ375" s="37"/>
    </row>
    <row r="376" spans="36:36" x14ac:dyDescent="0.3">
      <c r="AJ376" s="37"/>
    </row>
    <row r="377" spans="36:36" x14ac:dyDescent="0.3">
      <c r="AJ377" s="37"/>
    </row>
    <row r="378" spans="36:36" x14ac:dyDescent="0.3">
      <c r="AJ378" s="37"/>
    </row>
    <row r="379" spans="36:36" x14ac:dyDescent="0.3">
      <c r="AJ379" s="37"/>
    </row>
    <row r="380" spans="36:36" x14ac:dyDescent="0.3">
      <c r="AJ380" s="37"/>
    </row>
    <row r="381" spans="36:36" x14ac:dyDescent="0.3">
      <c r="AJ381" s="37"/>
    </row>
    <row r="382" spans="36:36" x14ac:dyDescent="0.3">
      <c r="AJ382" s="37"/>
    </row>
    <row r="383" spans="36:36" x14ac:dyDescent="0.3">
      <c r="AJ383" s="37"/>
    </row>
    <row r="384" spans="36:36" x14ac:dyDescent="0.3">
      <c r="AJ384" s="37"/>
    </row>
    <row r="385" spans="36:36" x14ac:dyDescent="0.3">
      <c r="AJ385" s="37"/>
    </row>
    <row r="386" spans="36:36" x14ac:dyDescent="0.3">
      <c r="AJ386" s="37"/>
    </row>
    <row r="387" spans="36:36" x14ac:dyDescent="0.3">
      <c r="AJ387" s="37"/>
    </row>
    <row r="388" spans="36:36" x14ac:dyDescent="0.3">
      <c r="AJ388" s="37"/>
    </row>
    <row r="389" spans="36:36" x14ac:dyDescent="0.3">
      <c r="AJ389" s="37"/>
    </row>
    <row r="390" spans="36:36" x14ac:dyDescent="0.3">
      <c r="AJ390" s="37"/>
    </row>
    <row r="391" spans="36:36" x14ac:dyDescent="0.3">
      <c r="AJ391" s="37"/>
    </row>
    <row r="392" spans="36:36" x14ac:dyDescent="0.3">
      <c r="AJ392" s="37"/>
    </row>
    <row r="393" spans="36:36" x14ac:dyDescent="0.3">
      <c r="AJ393" s="37"/>
    </row>
    <row r="394" spans="36:36" x14ac:dyDescent="0.3">
      <c r="AJ394" s="37"/>
    </row>
    <row r="395" spans="36:36" x14ac:dyDescent="0.3">
      <c r="AJ395" s="37"/>
    </row>
    <row r="396" spans="36:36" x14ac:dyDescent="0.3">
      <c r="AJ396" s="37"/>
    </row>
    <row r="397" spans="36:36" x14ac:dyDescent="0.3">
      <c r="AJ397" s="37"/>
    </row>
    <row r="398" spans="36:36" x14ac:dyDescent="0.3">
      <c r="AJ398" s="37"/>
    </row>
    <row r="399" spans="36:36" x14ac:dyDescent="0.3">
      <c r="AJ399" s="37"/>
    </row>
    <row r="400" spans="36:36" x14ac:dyDescent="0.3">
      <c r="AJ400" s="37"/>
    </row>
    <row r="401" spans="36:36" x14ac:dyDescent="0.3">
      <c r="AJ401" s="37"/>
    </row>
    <row r="402" spans="36:36" x14ac:dyDescent="0.3">
      <c r="AJ402" s="37"/>
    </row>
    <row r="403" spans="36:36" x14ac:dyDescent="0.3">
      <c r="AJ403" s="37"/>
    </row>
    <row r="404" spans="36:36" x14ac:dyDescent="0.3">
      <c r="AJ404" s="37"/>
    </row>
    <row r="405" spans="36:36" x14ac:dyDescent="0.3">
      <c r="AJ405" s="37"/>
    </row>
    <row r="406" spans="36:36" x14ac:dyDescent="0.3">
      <c r="AJ406" s="37"/>
    </row>
    <row r="407" spans="36:36" x14ac:dyDescent="0.3">
      <c r="AJ407" s="37"/>
    </row>
    <row r="408" spans="36:36" x14ac:dyDescent="0.3">
      <c r="AJ408" s="37"/>
    </row>
    <row r="409" spans="36:36" x14ac:dyDescent="0.3">
      <c r="AJ409" s="37"/>
    </row>
    <row r="410" spans="36:36" x14ac:dyDescent="0.3">
      <c r="AJ410" s="37"/>
    </row>
    <row r="411" spans="36:36" x14ac:dyDescent="0.3">
      <c r="AJ411" s="37"/>
    </row>
    <row r="412" spans="36:36" x14ac:dyDescent="0.3">
      <c r="AJ412" s="37"/>
    </row>
    <row r="413" spans="36:36" x14ac:dyDescent="0.3">
      <c r="AJ413" s="37"/>
    </row>
    <row r="414" spans="36:36" x14ac:dyDescent="0.3">
      <c r="AJ414" s="37"/>
    </row>
    <row r="415" spans="36:36" x14ac:dyDescent="0.3">
      <c r="AJ415" s="37"/>
    </row>
    <row r="416" spans="36:36" x14ac:dyDescent="0.3">
      <c r="AJ416" s="37"/>
    </row>
    <row r="417" spans="36:36" x14ac:dyDescent="0.3">
      <c r="AJ417" s="37"/>
    </row>
    <row r="418" spans="36:36" x14ac:dyDescent="0.3">
      <c r="AJ418" s="37"/>
    </row>
    <row r="419" spans="36:36" x14ac:dyDescent="0.3">
      <c r="AJ419" s="37"/>
    </row>
    <row r="420" spans="36:36" x14ac:dyDescent="0.3">
      <c r="AJ420" s="37"/>
    </row>
    <row r="421" spans="36:36" x14ac:dyDescent="0.3">
      <c r="AJ421" s="37"/>
    </row>
    <row r="422" spans="36:36" x14ac:dyDescent="0.3">
      <c r="AJ422" s="37"/>
    </row>
    <row r="423" spans="36:36" x14ac:dyDescent="0.3">
      <c r="AJ423" s="37"/>
    </row>
    <row r="424" spans="36:36" x14ac:dyDescent="0.3">
      <c r="AJ424" s="37"/>
    </row>
    <row r="425" spans="36:36" x14ac:dyDescent="0.3">
      <c r="AJ425" s="37"/>
    </row>
    <row r="426" spans="36:36" x14ac:dyDescent="0.3">
      <c r="AJ426" s="37"/>
    </row>
    <row r="427" spans="36:36" x14ac:dyDescent="0.3">
      <c r="AJ427" s="37"/>
    </row>
    <row r="428" spans="36:36" x14ac:dyDescent="0.3">
      <c r="AJ428" s="37"/>
    </row>
    <row r="429" spans="36:36" x14ac:dyDescent="0.3">
      <c r="AJ429" s="37"/>
    </row>
    <row r="430" spans="36:36" x14ac:dyDescent="0.3">
      <c r="AJ430" s="37"/>
    </row>
    <row r="431" spans="36:36" x14ac:dyDescent="0.3">
      <c r="AJ431" s="37"/>
    </row>
    <row r="432" spans="36:36" x14ac:dyDescent="0.3">
      <c r="AJ432" s="37"/>
    </row>
    <row r="433" spans="36:36" x14ac:dyDescent="0.3">
      <c r="AJ433" s="37"/>
    </row>
    <row r="434" spans="36:36" x14ac:dyDescent="0.3">
      <c r="AJ434" s="37"/>
    </row>
    <row r="435" spans="36:36" x14ac:dyDescent="0.3">
      <c r="AJ435" s="37"/>
    </row>
    <row r="436" spans="36:36" x14ac:dyDescent="0.3">
      <c r="AJ436" s="37"/>
    </row>
    <row r="437" spans="36:36" x14ac:dyDescent="0.3">
      <c r="AJ437" s="37"/>
    </row>
    <row r="438" spans="36:36" x14ac:dyDescent="0.3">
      <c r="AJ438" s="37"/>
    </row>
    <row r="439" spans="36:36" x14ac:dyDescent="0.3">
      <c r="AJ439" s="37"/>
    </row>
    <row r="440" spans="36:36" x14ac:dyDescent="0.3">
      <c r="AJ440" s="37"/>
    </row>
    <row r="441" spans="36:36" x14ac:dyDescent="0.3">
      <c r="AJ441" s="37"/>
    </row>
    <row r="442" spans="36:36" x14ac:dyDescent="0.3">
      <c r="AJ442" s="37"/>
    </row>
    <row r="443" spans="36:36" x14ac:dyDescent="0.3">
      <c r="AJ443" s="37"/>
    </row>
    <row r="444" spans="36:36" x14ac:dyDescent="0.3">
      <c r="AJ444" s="37"/>
    </row>
    <row r="445" spans="36:36" x14ac:dyDescent="0.3">
      <c r="AJ445" s="37"/>
    </row>
    <row r="446" spans="36:36" x14ac:dyDescent="0.3">
      <c r="AJ446" s="37"/>
    </row>
    <row r="447" spans="36:36" x14ac:dyDescent="0.3">
      <c r="AJ447" s="37"/>
    </row>
    <row r="448" spans="36:36" x14ac:dyDescent="0.3">
      <c r="AJ448" s="37"/>
    </row>
    <row r="449" spans="36:36" x14ac:dyDescent="0.3">
      <c r="AJ449" s="37"/>
    </row>
    <row r="450" spans="36:36" x14ac:dyDescent="0.3">
      <c r="AJ450" s="37"/>
    </row>
    <row r="451" spans="36:36" x14ac:dyDescent="0.3">
      <c r="AJ451" s="37"/>
    </row>
    <row r="452" spans="36:36" x14ac:dyDescent="0.3">
      <c r="AJ452" s="37"/>
    </row>
    <row r="453" spans="36:36" x14ac:dyDescent="0.3">
      <c r="AJ453" s="37"/>
    </row>
    <row r="454" spans="36:36" x14ac:dyDescent="0.3">
      <c r="AJ454" s="37"/>
    </row>
    <row r="455" spans="36:36" x14ac:dyDescent="0.3">
      <c r="AJ455" s="37"/>
    </row>
    <row r="456" spans="36:36" x14ac:dyDescent="0.3">
      <c r="AJ456" s="37"/>
    </row>
    <row r="457" spans="36:36" x14ac:dyDescent="0.3">
      <c r="AJ457" s="37"/>
    </row>
    <row r="458" spans="36:36" x14ac:dyDescent="0.3">
      <c r="AJ458" s="37"/>
    </row>
    <row r="459" spans="36:36" x14ac:dyDescent="0.3">
      <c r="AJ459" s="37"/>
    </row>
    <row r="460" spans="36:36" x14ac:dyDescent="0.3">
      <c r="AJ460" s="37"/>
    </row>
    <row r="461" spans="36:36" x14ac:dyDescent="0.3">
      <c r="AJ461" s="37"/>
    </row>
    <row r="462" spans="36:36" x14ac:dyDescent="0.3">
      <c r="AJ462" s="37"/>
    </row>
    <row r="463" spans="36:36" x14ac:dyDescent="0.3">
      <c r="AJ463" s="37"/>
    </row>
    <row r="464" spans="36:36" x14ac:dyDescent="0.3">
      <c r="AJ464" s="37"/>
    </row>
    <row r="465" spans="36:36" x14ac:dyDescent="0.3">
      <c r="AJ465" s="37"/>
    </row>
    <row r="466" spans="36:36" x14ac:dyDescent="0.3">
      <c r="AJ466" s="37"/>
    </row>
    <row r="467" spans="36:36" x14ac:dyDescent="0.3">
      <c r="AJ467" s="37"/>
    </row>
    <row r="468" spans="36:36" x14ac:dyDescent="0.3">
      <c r="AJ468" s="37"/>
    </row>
    <row r="469" spans="36:36" x14ac:dyDescent="0.3">
      <c r="AJ469" s="37"/>
    </row>
    <row r="470" spans="36:36" x14ac:dyDescent="0.3">
      <c r="AJ470" s="37"/>
    </row>
    <row r="471" spans="36:36" x14ac:dyDescent="0.3">
      <c r="AJ471" s="37"/>
    </row>
    <row r="472" spans="36:36" x14ac:dyDescent="0.3">
      <c r="AJ472" s="37"/>
    </row>
    <row r="473" spans="36:36" x14ac:dyDescent="0.3">
      <c r="AJ473" s="37"/>
    </row>
    <row r="474" spans="36:36" x14ac:dyDescent="0.3">
      <c r="AJ474" s="37"/>
    </row>
    <row r="475" spans="36:36" x14ac:dyDescent="0.3">
      <c r="AJ475" s="37"/>
    </row>
    <row r="476" spans="36:36" x14ac:dyDescent="0.3">
      <c r="AJ476" s="37"/>
    </row>
    <row r="477" spans="36:36" x14ac:dyDescent="0.3">
      <c r="AJ477" s="37"/>
    </row>
    <row r="478" spans="36:36" x14ac:dyDescent="0.3">
      <c r="AJ478" s="37"/>
    </row>
    <row r="479" spans="36:36" x14ac:dyDescent="0.3">
      <c r="AJ479" s="37"/>
    </row>
    <row r="480" spans="36:36" x14ac:dyDescent="0.3">
      <c r="AJ480" s="37"/>
    </row>
    <row r="481" spans="36:36" x14ac:dyDescent="0.3">
      <c r="AJ481" s="37"/>
    </row>
    <row r="482" spans="36:36" x14ac:dyDescent="0.3">
      <c r="AJ482" s="37"/>
    </row>
    <row r="483" spans="36:36" x14ac:dyDescent="0.3">
      <c r="AJ483" s="37"/>
    </row>
    <row r="484" spans="36:36" x14ac:dyDescent="0.3">
      <c r="AJ484" s="37"/>
    </row>
    <row r="485" spans="36:36" x14ac:dyDescent="0.3">
      <c r="AJ485" s="37"/>
    </row>
    <row r="486" spans="36:36" x14ac:dyDescent="0.3">
      <c r="AJ486" s="37"/>
    </row>
    <row r="487" spans="36:36" x14ac:dyDescent="0.3">
      <c r="AJ487" s="37"/>
    </row>
    <row r="488" spans="36:36" x14ac:dyDescent="0.3">
      <c r="AJ488" s="37"/>
    </row>
    <row r="489" spans="36:36" x14ac:dyDescent="0.3">
      <c r="AJ489" s="37"/>
    </row>
    <row r="490" spans="36:36" x14ac:dyDescent="0.3">
      <c r="AJ490" s="37"/>
    </row>
    <row r="491" spans="36:36" x14ac:dyDescent="0.3">
      <c r="AJ491" s="37"/>
    </row>
    <row r="492" spans="36:36" x14ac:dyDescent="0.3">
      <c r="AJ492" s="37"/>
    </row>
    <row r="493" spans="36:36" x14ac:dyDescent="0.3">
      <c r="AJ493" s="37"/>
    </row>
    <row r="494" spans="36:36" x14ac:dyDescent="0.3">
      <c r="AJ494" s="37"/>
    </row>
    <row r="495" spans="36:36" x14ac:dyDescent="0.3">
      <c r="AJ495" s="37"/>
    </row>
    <row r="496" spans="36:36" x14ac:dyDescent="0.3">
      <c r="AJ496" s="37"/>
    </row>
    <row r="497" spans="36:36" x14ac:dyDescent="0.3">
      <c r="AJ497" s="37"/>
    </row>
    <row r="498" spans="36:36" x14ac:dyDescent="0.3">
      <c r="AJ498" s="37"/>
    </row>
    <row r="499" spans="36:36" x14ac:dyDescent="0.3">
      <c r="AJ499" s="37"/>
    </row>
    <row r="500" spans="36:36" x14ac:dyDescent="0.3">
      <c r="AJ500" s="37"/>
    </row>
    <row r="501" spans="36:36" x14ac:dyDescent="0.3">
      <c r="AJ501" s="37"/>
    </row>
    <row r="502" spans="36:36" x14ac:dyDescent="0.3">
      <c r="AJ502" s="37"/>
    </row>
    <row r="503" spans="36:36" x14ac:dyDescent="0.3">
      <c r="AJ503" s="37"/>
    </row>
    <row r="504" spans="36:36" x14ac:dyDescent="0.3">
      <c r="AJ504" s="37"/>
    </row>
    <row r="505" spans="36:36" x14ac:dyDescent="0.3">
      <c r="AJ505" s="37"/>
    </row>
    <row r="506" spans="36:36" x14ac:dyDescent="0.3">
      <c r="AJ506" s="37"/>
    </row>
    <row r="507" spans="36:36" x14ac:dyDescent="0.3">
      <c r="AJ507" s="37"/>
    </row>
    <row r="508" spans="36:36" x14ac:dyDescent="0.3">
      <c r="AJ508" s="37"/>
    </row>
    <row r="509" spans="36:36" x14ac:dyDescent="0.3">
      <c r="AJ509" s="37"/>
    </row>
    <row r="510" spans="36:36" x14ac:dyDescent="0.3">
      <c r="AJ510" s="37"/>
    </row>
    <row r="511" spans="36:36" x14ac:dyDescent="0.3">
      <c r="AJ511" s="37"/>
    </row>
    <row r="512" spans="36:36" x14ac:dyDescent="0.3">
      <c r="AJ512" s="37"/>
    </row>
    <row r="513" spans="36:36" x14ac:dyDescent="0.3">
      <c r="AJ513" s="37"/>
    </row>
    <row r="514" spans="36:36" x14ac:dyDescent="0.3">
      <c r="AJ514" s="37"/>
    </row>
    <row r="515" spans="36:36" x14ac:dyDescent="0.3">
      <c r="AJ515" s="37"/>
    </row>
    <row r="516" spans="36:36" x14ac:dyDescent="0.3">
      <c r="AJ516" s="37"/>
    </row>
    <row r="517" spans="36:36" x14ac:dyDescent="0.3">
      <c r="AJ517" s="37"/>
    </row>
    <row r="518" spans="36:36" x14ac:dyDescent="0.3">
      <c r="AJ518" s="37"/>
    </row>
    <row r="519" spans="36:36" x14ac:dyDescent="0.3">
      <c r="AJ519" s="37"/>
    </row>
    <row r="520" spans="36:36" x14ac:dyDescent="0.3">
      <c r="AJ520" s="37"/>
    </row>
    <row r="521" spans="36:36" x14ac:dyDescent="0.3">
      <c r="AJ521" s="37"/>
    </row>
    <row r="522" spans="36:36" x14ac:dyDescent="0.3">
      <c r="AJ522" s="37"/>
    </row>
    <row r="523" spans="36:36" x14ac:dyDescent="0.3">
      <c r="AJ523" s="37"/>
    </row>
    <row r="524" spans="36:36" x14ac:dyDescent="0.3">
      <c r="AJ524" s="37"/>
    </row>
    <row r="525" spans="36:36" x14ac:dyDescent="0.3">
      <c r="AJ525" s="37"/>
    </row>
    <row r="526" spans="36:36" x14ac:dyDescent="0.3">
      <c r="AJ526" s="37"/>
    </row>
    <row r="527" spans="36:36" x14ac:dyDescent="0.3">
      <c r="AJ527" s="37"/>
    </row>
    <row r="528" spans="36:36" x14ac:dyDescent="0.3">
      <c r="AJ528" s="37"/>
    </row>
    <row r="529" spans="36:36" x14ac:dyDescent="0.3">
      <c r="AJ529" s="37"/>
    </row>
    <row r="530" spans="36:36" x14ac:dyDescent="0.3">
      <c r="AJ530" s="37"/>
    </row>
    <row r="531" spans="36:36" x14ac:dyDescent="0.3">
      <c r="AJ531" s="37"/>
    </row>
    <row r="532" spans="36:36" x14ac:dyDescent="0.3">
      <c r="AJ532" s="37"/>
    </row>
    <row r="533" spans="36:36" x14ac:dyDescent="0.3">
      <c r="AJ533" s="37"/>
    </row>
    <row r="534" spans="36:36" x14ac:dyDescent="0.3">
      <c r="AJ534" s="37"/>
    </row>
    <row r="535" spans="36:36" x14ac:dyDescent="0.3">
      <c r="AJ535" s="37"/>
    </row>
    <row r="536" spans="36:36" x14ac:dyDescent="0.3">
      <c r="AJ536" s="37"/>
    </row>
    <row r="537" spans="36:36" x14ac:dyDescent="0.3">
      <c r="AJ537" s="37"/>
    </row>
    <row r="538" spans="36:36" x14ac:dyDescent="0.3">
      <c r="AJ538" s="37"/>
    </row>
    <row r="539" spans="36:36" x14ac:dyDescent="0.3">
      <c r="AJ539" s="37"/>
    </row>
    <row r="540" spans="36:36" x14ac:dyDescent="0.3">
      <c r="AJ540" s="37"/>
    </row>
    <row r="541" spans="36:36" x14ac:dyDescent="0.3">
      <c r="AJ541" s="37"/>
    </row>
    <row r="542" spans="36:36" x14ac:dyDescent="0.3">
      <c r="AJ542" s="37"/>
    </row>
    <row r="543" spans="36:36" x14ac:dyDescent="0.3">
      <c r="AJ543" s="37"/>
    </row>
    <row r="544" spans="36:36" x14ac:dyDescent="0.3">
      <c r="AJ544" s="37"/>
    </row>
    <row r="545" spans="36:36" x14ac:dyDescent="0.3">
      <c r="AJ545" s="37"/>
    </row>
    <row r="546" spans="36:36" x14ac:dyDescent="0.3">
      <c r="AJ546" s="37"/>
    </row>
    <row r="547" spans="36:36" x14ac:dyDescent="0.3">
      <c r="AJ547" s="37"/>
    </row>
    <row r="548" spans="36:36" x14ac:dyDescent="0.3">
      <c r="AJ548" s="37"/>
    </row>
    <row r="549" spans="36:36" x14ac:dyDescent="0.3">
      <c r="AJ549" s="37"/>
    </row>
    <row r="550" spans="36:36" x14ac:dyDescent="0.3">
      <c r="AJ550" s="37"/>
    </row>
    <row r="551" spans="36:36" x14ac:dyDescent="0.3">
      <c r="AJ551" s="37"/>
    </row>
    <row r="552" spans="36:36" x14ac:dyDescent="0.3">
      <c r="AJ552" s="37"/>
    </row>
    <row r="553" spans="36:36" x14ac:dyDescent="0.3">
      <c r="AJ553" s="37"/>
    </row>
    <row r="554" spans="36:36" x14ac:dyDescent="0.3">
      <c r="AJ554" s="37"/>
    </row>
    <row r="555" spans="36:36" x14ac:dyDescent="0.3">
      <c r="AJ555" s="37"/>
    </row>
    <row r="556" spans="36:36" x14ac:dyDescent="0.3">
      <c r="AJ556" s="37"/>
    </row>
    <row r="557" spans="36:36" x14ac:dyDescent="0.3">
      <c r="AJ557" s="37"/>
    </row>
    <row r="558" spans="36:36" x14ac:dyDescent="0.3">
      <c r="AJ558" s="37"/>
    </row>
    <row r="559" spans="36:36" x14ac:dyDescent="0.3">
      <c r="AJ559" s="37"/>
    </row>
    <row r="560" spans="36:36" x14ac:dyDescent="0.3">
      <c r="AJ560" s="37"/>
    </row>
    <row r="561" spans="36:36" x14ac:dyDescent="0.3">
      <c r="AJ561" s="37"/>
    </row>
    <row r="562" spans="36:36" x14ac:dyDescent="0.3">
      <c r="AJ562" s="37"/>
    </row>
    <row r="563" spans="36:36" x14ac:dyDescent="0.3">
      <c r="AJ563" s="37"/>
    </row>
    <row r="564" spans="36:36" x14ac:dyDescent="0.3">
      <c r="AJ564" s="37"/>
    </row>
    <row r="565" spans="36:36" x14ac:dyDescent="0.3">
      <c r="AJ565" s="37"/>
    </row>
    <row r="566" spans="36:36" x14ac:dyDescent="0.3">
      <c r="AJ566" s="37"/>
    </row>
    <row r="567" spans="36:36" x14ac:dyDescent="0.3">
      <c r="AJ567" s="37"/>
    </row>
    <row r="568" spans="36:36" x14ac:dyDescent="0.3">
      <c r="AJ568" s="37"/>
    </row>
    <row r="569" spans="36:36" x14ac:dyDescent="0.3">
      <c r="AJ569" s="37"/>
    </row>
    <row r="570" spans="36:36" x14ac:dyDescent="0.3">
      <c r="AJ570" s="37"/>
    </row>
    <row r="571" spans="36:36" x14ac:dyDescent="0.3">
      <c r="AJ571" s="37"/>
    </row>
    <row r="572" spans="36:36" x14ac:dyDescent="0.3">
      <c r="AJ572" s="37"/>
    </row>
    <row r="573" spans="36:36" x14ac:dyDescent="0.3">
      <c r="AJ573" s="37"/>
    </row>
    <row r="574" spans="36:36" x14ac:dyDescent="0.3">
      <c r="AJ574" s="37"/>
    </row>
    <row r="575" spans="36:36" x14ac:dyDescent="0.3">
      <c r="AJ575" s="37"/>
    </row>
    <row r="576" spans="36:36" x14ac:dyDescent="0.3">
      <c r="AJ576" s="37"/>
    </row>
    <row r="577" spans="36:36" x14ac:dyDescent="0.3">
      <c r="AJ577" s="37"/>
    </row>
    <row r="578" spans="36:36" x14ac:dyDescent="0.3">
      <c r="AJ578" s="37"/>
    </row>
    <row r="579" spans="36:36" x14ac:dyDescent="0.3">
      <c r="AJ579" s="37"/>
    </row>
    <row r="580" spans="36:36" x14ac:dyDescent="0.3">
      <c r="AJ580" s="37"/>
    </row>
    <row r="581" spans="36:36" x14ac:dyDescent="0.3">
      <c r="AJ581" s="37"/>
    </row>
    <row r="582" spans="36:36" x14ac:dyDescent="0.3">
      <c r="AJ582" s="37"/>
    </row>
    <row r="583" spans="36:36" x14ac:dyDescent="0.3">
      <c r="AJ583" s="37"/>
    </row>
    <row r="584" spans="36:36" x14ac:dyDescent="0.3">
      <c r="AJ584" s="37"/>
    </row>
    <row r="585" spans="36:36" x14ac:dyDescent="0.3">
      <c r="AJ585" s="37"/>
    </row>
    <row r="586" spans="36:36" x14ac:dyDescent="0.3">
      <c r="AJ586" s="37"/>
    </row>
    <row r="587" spans="36:36" x14ac:dyDescent="0.3">
      <c r="AJ587" s="37"/>
    </row>
    <row r="588" spans="36:36" x14ac:dyDescent="0.3">
      <c r="AJ588" s="37"/>
    </row>
    <row r="589" spans="36:36" x14ac:dyDescent="0.3">
      <c r="AJ589" s="37"/>
    </row>
    <row r="590" spans="36:36" x14ac:dyDescent="0.3">
      <c r="AJ590" s="37"/>
    </row>
    <row r="591" spans="36:36" x14ac:dyDescent="0.3">
      <c r="AJ591" s="37"/>
    </row>
    <row r="592" spans="36:36" x14ac:dyDescent="0.3">
      <c r="AJ592" s="37"/>
    </row>
    <row r="593" spans="36:36" x14ac:dyDescent="0.3">
      <c r="AJ593" s="37"/>
    </row>
    <row r="594" spans="36:36" x14ac:dyDescent="0.3">
      <c r="AJ594" s="37"/>
    </row>
    <row r="595" spans="36:36" x14ac:dyDescent="0.3">
      <c r="AJ595" s="37"/>
    </row>
    <row r="596" spans="36:36" x14ac:dyDescent="0.3">
      <c r="AJ596" s="37"/>
    </row>
    <row r="597" spans="36:36" x14ac:dyDescent="0.3">
      <c r="AJ597" s="37"/>
    </row>
    <row r="598" spans="36:36" x14ac:dyDescent="0.3">
      <c r="AJ598" s="37"/>
    </row>
    <row r="599" spans="36:36" x14ac:dyDescent="0.3">
      <c r="AJ599" s="37"/>
    </row>
    <row r="600" spans="36:36" x14ac:dyDescent="0.3">
      <c r="AJ600" s="37"/>
    </row>
    <row r="601" spans="36:36" x14ac:dyDescent="0.3">
      <c r="AJ601" s="37"/>
    </row>
    <row r="602" spans="36:36" x14ac:dyDescent="0.3">
      <c r="AJ602" s="37"/>
    </row>
    <row r="603" spans="36:36" x14ac:dyDescent="0.3">
      <c r="AJ603" s="37"/>
    </row>
    <row r="604" spans="36:36" x14ac:dyDescent="0.3">
      <c r="AJ604" s="37"/>
    </row>
    <row r="605" spans="36:36" x14ac:dyDescent="0.3">
      <c r="AJ605" s="37"/>
    </row>
    <row r="606" spans="36:36" x14ac:dyDescent="0.3">
      <c r="AJ606" s="37"/>
    </row>
    <row r="607" spans="36:36" x14ac:dyDescent="0.3">
      <c r="AJ607" s="37"/>
    </row>
    <row r="608" spans="36:36" x14ac:dyDescent="0.3">
      <c r="AJ608" s="37"/>
    </row>
    <row r="609" spans="36:36" x14ac:dyDescent="0.3">
      <c r="AJ609" s="37"/>
    </row>
    <row r="610" spans="36:36" x14ac:dyDescent="0.3">
      <c r="AJ610" s="37"/>
    </row>
    <row r="611" spans="36:36" x14ac:dyDescent="0.3">
      <c r="AJ611" s="37"/>
    </row>
    <row r="612" spans="36:36" x14ac:dyDescent="0.3">
      <c r="AJ612" s="37"/>
    </row>
    <row r="613" spans="36:36" x14ac:dyDescent="0.3">
      <c r="AJ613" s="37"/>
    </row>
    <row r="614" spans="36:36" x14ac:dyDescent="0.3">
      <c r="AJ614" s="37"/>
    </row>
    <row r="615" spans="36:36" x14ac:dyDescent="0.3">
      <c r="AJ615" s="37"/>
    </row>
    <row r="616" spans="36:36" x14ac:dyDescent="0.3">
      <c r="AJ616" s="37"/>
    </row>
    <row r="617" spans="36:36" x14ac:dyDescent="0.3">
      <c r="AJ617" s="37"/>
    </row>
    <row r="618" spans="36:36" x14ac:dyDescent="0.3">
      <c r="AJ618" s="37"/>
    </row>
    <row r="619" spans="36:36" x14ac:dyDescent="0.3">
      <c r="AJ619" s="37"/>
    </row>
    <row r="620" spans="36:36" x14ac:dyDescent="0.3">
      <c r="AJ620" s="37"/>
    </row>
    <row r="621" spans="36:36" x14ac:dyDescent="0.3">
      <c r="AJ621" s="37"/>
    </row>
    <row r="622" spans="36:36" x14ac:dyDescent="0.3">
      <c r="AJ622" s="37"/>
    </row>
    <row r="623" spans="36:36" x14ac:dyDescent="0.3">
      <c r="AJ623" s="37"/>
    </row>
    <row r="624" spans="36:36" x14ac:dyDescent="0.3">
      <c r="AJ624" s="37"/>
    </row>
    <row r="625" spans="36:36" x14ac:dyDescent="0.3">
      <c r="AJ625" s="37"/>
    </row>
    <row r="626" spans="36:36" x14ac:dyDescent="0.3">
      <c r="AJ626" s="37"/>
    </row>
    <row r="627" spans="36:36" x14ac:dyDescent="0.3">
      <c r="AJ627" s="37"/>
    </row>
    <row r="628" spans="36:36" x14ac:dyDescent="0.3">
      <c r="AJ628" s="37"/>
    </row>
    <row r="629" spans="36:36" x14ac:dyDescent="0.3">
      <c r="AJ629" s="37"/>
    </row>
    <row r="630" spans="36:36" x14ac:dyDescent="0.3">
      <c r="AJ630" s="37"/>
    </row>
    <row r="631" spans="36:36" x14ac:dyDescent="0.3">
      <c r="AJ631" s="37"/>
    </row>
    <row r="632" spans="36:36" x14ac:dyDescent="0.3">
      <c r="AJ632" s="37"/>
    </row>
    <row r="633" spans="36:36" x14ac:dyDescent="0.3">
      <c r="AJ633" s="37"/>
    </row>
    <row r="634" spans="36:36" x14ac:dyDescent="0.3">
      <c r="AJ634" s="37"/>
    </row>
    <row r="635" spans="36:36" x14ac:dyDescent="0.3">
      <c r="AJ635" s="37"/>
    </row>
    <row r="636" spans="36:36" x14ac:dyDescent="0.3">
      <c r="AJ636" s="37"/>
    </row>
    <row r="637" spans="36:36" x14ac:dyDescent="0.3">
      <c r="AJ637" s="37"/>
    </row>
    <row r="638" spans="36:36" x14ac:dyDescent="0.3">
      <c r="AJ638" s="37"/>
    </row>
    <row r="639" spans="36:36" x14ac:dyDescent="0.3">
      <c r="AJ639" s="37"/>
    </row>
    <row r="640" spans="36:36" x14ac:dyDescent="0.3">
      <c r="AJ640" s="37"/>
    </row>
    <row r="641" spans="36:36" x14ac:dyDescent="0.3">
      <c r="AJ641" s="37"/>
    </row>
    <row r="642" spans="36:36" x14ac:dyDescent="0.3">
      <c r="AJ642" s="37"/>
    </row>
    <row r="643" spans="36:36" x14ac:dyDescent="0.3">
      <c r="AJ643" s="37"/>
    </row>
    <row r="644" spans="36:36" x14ac:dyDescent="0.3">
      <c r="AJ644" s="37"/>
    </row>
    <row r="645" spans="36:36" x14ac:dyDescent="0.3">
      <c r="AJ645" s="37"/>
    </row>
    <row r="646" spans="36:36" x14ac:dyDescent="0.3">
      <c r="AJ646" s="37"/>
    </row>
    <row r="647" spans="36:36" x14ac:dyDescent="0.3">
      <c r="AJ647" s="37"/>
    </row>
    <row r="648" spans="36:36" x14ac:dyDescent="0.3">
      <c r="AJ648" s="37"/>
    </row>
    <row r="649" spans="36:36" x14ac:dyDescent="0.3">
      <c r="AJ649" s="37"/>
    </row>
    <row r="650" spans="36:36" x14ac:dyDescent="0.3">
      <c r="AJ650" s="37"/>
    </row>
    <row r="651" spans="36:36" x14ac:dyDescent="0.3">
      <c r="AJ651" s="37"/>
    </row>
    <row r="652" spans="36:36" x14ac:dyDescent="0.3">
      <c r="AJ652" s="37"/>
    </row>
    <row r="653" spans="36:36" x14ac:dyDescent="0.3">
      <c r="AJ653" s="37"/>
    </row>
    <row r="654" spans="36:36" x14ac:dyDescent="0.3">
      <c r="AJ654" s="37"/>
    </row>
    <row r="655" spans="36:36" x14ac:dyDescent="0.3">
      <c r="AJ655" s="37"/>
    </row>
    <row r="656" spans="36:36" x14ac:dyDescent="0.3">
      <c r="AJ656" s="37"/>
    </row>
    <row r="657" spans="36:36" x14ac:dyDescent="0.3">
      <c r="AJ657" s="37"/>
    </row>
    <row r="658" spans="36:36" x14ac:dyDescent="0.3">
      <c r="AJ658" s="37"/>
    </row>
    <row r="659" spans="36:36" x14ac:dyDescent="0.3">
      <c r="AJ659" s="37"/>
    </row>
    <row r="660" spans="36:36" x14ac:dyDescent="0.3">
      <c r="AJ660" s="37"/>
    </row>
    <row r="661" spans="36:36" x14ac:dyDescent="0.3">
      <c r="AJ661" s="37"/>
    </row>
    <row r="662" spans="36:36" x14ac:dyDescent="0.3">
      <c r="AJ662" s="37"/>
    </row>
    <row r="663" spans="36:36" x14ac:dyDescent="0.3">
      <c r="AJ663" s="37"/>
    </row>
    <row r="664" spans="36:36" x14ac:dyDescent="0.3">
      <c r="AJ664" s="37"/>
    </row>
    <row r="665" spans="36:36" x14ac:dyDescent="0.3">
      <c r="AJ665" s="37"/>
    </row>
    <row r="666" spans="36:36" x14ac:dyDescent="0.3">
      <c r="AJ666" s="37"/>
    </row>
    <row r="667" spans="36:36" x14ac:dyDescent="0.3">
      <c r="AJ667" s="37"/>
    </row>
    <row r="668" spans="36:36" x14ac:dyDescent="0.3">
      <c r="AJ668" s="37"/>
    </row>
    <row r="669" spans="36:36" x14ac:dyDescent="0.3">
      <c r="AJ669" s="37"/>
    </row>
    <row r="670" spans="36:36" x14ac:dyDescent="0.3">
      <c r="AJ670" s="37"/>
    </row>
    <row r="671" spans="36:36" x14ac:dyDescent="0.3">
      <c r="AJ671" s="37"/>
    </row>
    <row r="672" spans="36:36" x14ac:dyDescent="0.3">
      <c r="AJ672" s="37"/>
    </row>
    <row r="673" spans="36:36" x14ac:dyDescent="0.3">
      <c r="AJ673" s="37"/>
    </row>
    <row r="674" spans="36:36" x14ac:dyDescent="0.3">
      <c r="AJ674" s="37"/>
    </row>
    <row r="675" spans="36:36" x14ac:dyDescent="0.3">
      <c r="AJ675" s="37"/>
    </row>
    <row r="676" spans="36:36" x14ac:dyDescent="0.3">
      <c r="AJ676" s="37"/>
    </row>
    <row r="677" spans="36:36" x14ac:dyDescent="0.3">
      <c r="AJ677" s="37"/>
    </row>
    <row r="678" spans="36:36" x14ac:dyDescent="0.3">
      <c r="AJ678" s="37"/>
    </row>
    <row r="679" spans="36:36" x14ac:dyDescent="0.3">
      <c r="AJ679" s="37"/>
    </row>
    <row r="680" spans="36:36" x14ac:dyDescent="0.3">
      <c r="AJ680" s="37"/>
    </row>
    <row r="681" spans="36:36" x14ac:dyDescent="0.3">
      <c r="AJ681" s="37"/>
    </row>
    <row r="682" spans="36:36" x14ac:dyDescent="0.3">
      <c r="AJ682" s="37"/>
    </row>
    <row r="683" spans="36:36" x14ac:dyDescent="0.3">
      <c r="AJ683" s="37"/>
    </row>
    <row r="684" spans="36:36" x14ac:dyDescent="0.3">
      <c r="AJ684" s="37"/>
    </row>
    <row r="685" spans="36:36" x14ac:dyDescent="0.3">
      <c r="AJ685" s="37"/>
    </row>
    <row r="686" spans="36:36" x14ac:dyDescent="0.3">
      <c r="AJ686" s="37"/>
    </row>
    <row r="687" spans="36:36" x14ac:dyDescent="0.3">
      <c r="AJ687" s="37"/>
    </row>
    <row r="688" spans="36:36" x14ac:dyDescent="0.3">
      <c r="AJ688" s="37"/>
    </row>
    <row r="689" spans="36:36" x14ac:dyDescent="0.3">
      <c r="AJ689" s="37"/>
    </row>
    <row r="690" spans="36:36" x14ac:dyDescent="0.3">
      <c r="AJ690" s="37"/>
    </row>
    <row r="691" spans="36:36" x14ac:dyDescent="0.3">
      <c r="AJ691" s="37"/>
    </row>
    <row r="692" spans="36:36" x14ac:dyDescent="0.3">
      <c r="AJ692" s="37"/>
    </row>
    <row r="693" spans="36:36" x14ac:dyDescent="0.3">
      <c r="AJ693" s="37"/>
    </row>
    <row r="694" spans="36:36" x14ac:dyDescent="0.3">
      <c r="AJ694" s="37"/>
    </row>
    <row r="695" spans="36:36" x14ac:dyDescent="0.3">
      <c r="AJ695" s="37"/>
    </row>
    <row r="696" spans="36:36" x14ac:dyDescent="0.3">
      <c r="AJ696" s="37"/>
    </row>
    <row r="697" spans="36:36" x14ac:dyDescent="0.3">
      <c r="AJ697" s="37"/>
    </row>
    <row r="698" spans="36:36" x14ac:dyDescent="0.3">
      <c r="AJ698" s="37"/>
    </row>
    <row r="699" spans="36:36" x14ac:dyDescent="0.3">
      <c r="AJ699" s="37"/>
    </row>
    <row r="700" spans="36:36" x14ac:dyDescent="0.3">
      <c r="AJ700" s="37"/>
    </row>
    <row r="701" spans="36:36" x14ac:dyDescent="0.3">
      <c r="AJ701" s="37"/>
    </row>
    <row r="702" spans="36:36" x14ac:dyDescent="0.3">
      <c r="AJ702" s="37"/>
    </row>
    <row r="703" spans="36:36" x14ac:dyDescent="0.3">
      <c r="AJ703" s="37"/>
    </row>
    <row r="704" spans="36:36" x14ac:dyDescent="0.3">
      <c r="AJ704" s="37"/>
    </row>
    <row r="705" spans="36:36" x14ac:dyDescent="0.3">
      <c r="AJ705" s="37"/>
    </row>
    <row r="706" spans="36:36" x14ac:dyDescent="0.3">
      <c r="AJ706" s="37"/>
    </row>
    <row r="707" spans="36:36" x14ac:dyDescent="0.3">
      <c r="AJ707" s="37"/>
    </row>
    <row r="708" spans="36:36" x14ac:dyDescent="0.3">
      <c r="AJ708" s="37"/>
    </row>
    <row r="709" spans="36:36" x14ac:dyDescent="0.3">
      <c r="AJ709" s="37"/>
    </row>
    <row r="710" spans="36:36" x14ac:dyDescent="0.3">
      <c r="AJ710" s="37"/>
    </row>
    <row r="711" spans="36:36" x14ac:dyDescent="0.3">
      <c r="AJ711" s="37"/>
    </row>
    <row r="712" spans="36:36" x14ac:dyDescent="0.3">
      <c r="AJ712" s="37"/>
    </row>
    <row r="713" spans="36:36" x14ac:dyDescent="0.3">
      <c r="AJ713" s="37"/>
    </row>
    <row r="714" spans="36:36" x14ac:dyDescent="0.3">
      <c r="AJ714" s="37"/>
    </row>
    <row r="715" spans="36:36" x14ac:dyDescent="0.3">
      <c r="AJ715" s="37"/>
    </row>
    <row r="716" spans="36:36" x14ac:dyDescent="0.3">
      <c r="AJ716" s="37"/>
    </row>
    <row r="717" spans="36:36" x14ac:dyDescent="0.3">
      <c r="AJ717" s="37"/>
    </row>
    <row r="718" spans="36:36" x14ac:dyDescent="0.3">
      <c r="AJ718" s="37"/>
    </row>
    <row r="719" spans="36:36" x14ac:dyDescent="0.3">
      <c r="AJ719" s="37"/>
    </row>
    <row r="720" spans="36:36" x14ac:dyDescent="0.3">
      <c r="AJ720" s="37"/>
    </row>
    <row r="721" spans="36:36" x14ac:dyDescent="0.3">
      <c r="AJ721" s="37"/>
    </row>
    <row r="722" spans="36:36" x14ac:dyDescent="0.3">
      <c r="AJ722" s="37"/>
    </row>
    <row r="723" spans="36:36" x14ac:dyDescent="0.3">
      <c r="AJ723" s="37"/>
    </row>
    <row r="724" spans="36:36" x14ac:dyDescent="0.3">
      <c r="AJ724" s="37"/>
    </row>
    <row r="725" spans="36:36" x14ac:dyDescent="0.3">
      <c r="AJ725" s="37"/>
    </row>
    <row r="726" spans="36:36" x14ac:dyDescent="0.3">
      <c r="AJ726" s="37"/>
    </row>
    <row r="727" spans="36:36" x14ac:dyDescent="0.3">
      <c r="AJ727" s="37"/>
    </row>
    <row r="728" spans="36:36" x14ac:dyDescent="0.3">
      <c r="AJ728" s="37"/>
    </row>
    <row r="729" spans="36:36" x14ac:dyDescent="0.3">
      <c r="AJ729" s="37"/>
    </row>
    <row r="730" spans="36:36" x14ac:dyDescent="0.3">
      <c r="AJ730" s="37"/>
    </row>
    <row r="731" spans="36:36" x14ac:dyDescent="0.3">
      <c r="AJ731" s="37"/>
    </row>
    <row r="732" spans="36:36" x14ac:dyDescent="0.3">
      <c r="AJ732" s="37"/>
    </row>
    <row r="733" spans="36:36" x14ac:dyDescent="0.3">
      <c r="AJ733" s="37"/>
    </row>
    <row r="734" spans="36:36" x14ac:dyDescent="0.3">
      <c r="AJ734" s="37"/>
    </row>
    <row r="735" spans="36:36" x14ac:dyDescent="0.3">
      <c r="AJ735" s="37"/>
    </row>
    <row r="736" spans="36:36" x14ac:dyDescent="0.3">
      <c r="AJ736" s="37"/>
    </row>
    <row r="737" spans="36:36" x14ac:dyDescent="0.3">
      <c r="AJ737" s="37"/>
    </row>
    <row r="738" spans="36:36" x14ac:dyDescent="0.3">
      <c r="AJ738" s="37"/>
    </row>
    <row r="739" spans="36:36" x14ac:dyDescent="0.3">
      <c r="AJ739" s="37"/>
    </row>
    <row r="740" spans="36:36" x14ac:dyDescent="0.3">
      <c r="AJ740" s="37"/>
    </row>
    <row r="741" spans="36:36" x14ac:dyDescent="0.3">
      <c r="AJ741" s="37"/>
    </row>
    <row r="742" spans="36:36" x14ac:dyDescent="0.3">
      <c r="AJ742" s="37"/>
    </row>
    <row r="743" spans="36:36" x14ac:dyDescent="0.3">
      <c r="AJ743" s="37"/>
    </row>
    <row r="744" spans="36:36" x14ac:dyDescent="0.3">
      <c r="AJ744" s="37"/>
    </row>
    <row r="745" spans="36:36" x14ac:dyDescent="0.3">
      <c r="AJ745" s="37"/>
    </row>
    <row r="746" spans="36:36" x14ac:dyDescent="0.3">
      <c r="AJ746" s="37"/>
    </row>
    <row r="747" spans="36:36" x14ac:dyDescent="0.3">
      <c r="AJ747" s="37"/>
    </row>
    <row r="748" spans="36:36" x14ac:dyDescent="0.3">
      <c r="AJ748" s="37"/>
    </row>
    <row r="749" spans="36:36" x14ac:dyDescent="0.3">
      <c r="AJ749" s="37"/>
    </row>
    <row r="750" spans="36:36" x14ac:dyDescent="0.3">
      <c r="AJ750" s="37"/>
    </row>
    <row r="751" spans="36:36" x14ac:dyDescent="0.3">
      <c r="AJ751" s="37"/>
    </row>
    <row r="752" spans="36:36" x14ac:dyDescent="0.3">
      <c r="AJ752" s="37"/>
    </row>
    <row r="753" spans="36:36" x14ac:dyDescent="0.3">
      <c r="AJ753" s="37"/>
    </row>
    <row r="754" spans="36:36" x14ac:dyDescent="0.3">
      <c r="AJ754" s="37"/>
    </row>
    <row r="755" spans="36:36" x14ac:dyDescent="0.3">
      <c r="AJ755" s="37"/>
    </row>
    <row r="756" spans="36:36" x14ac:dyDescent="0.3">
      <c r="AJ756" s="37"/>
    </row>
    <row r="757" spans="36:36" x14ac:dyDescent="0.3">
      <c r="AJ757" s="37"/>
    </row>
    <row r="758" spans="36:36" x14ac:dyDescent="0.3">
      <c r="AJ758" s="37"/>
    </row>
    <row r="759" spans="36:36" x14ac:dyDescent="0.3">
      <c r="AJ759" s="37"/>
    </row>
    <row r="760" spans="36:36" x14ac:dyDescent="0.3">
      <c r="AJ760" s="37"/>
    </row>
    <row r="761" spans="36:36" x14ac:dyDescent="0.3">
      <c r="AJ761" s="37"/>
    </row>
    <row r="762" spans="36:36" x14ac:dyDescent="0.3">
      <c r="AJ762" s="37"/>
    </row>
    <row r="763" spans="36:36" x14ac:dyDescent="0.3">
      <c r="AJ763" s="37"/>
    </row>
    <row r="764" spans="36:36" x14ac:dyDescent="0.3">
      <c r="AJ764" s="37"/>
    </row>
    <row r="765" spans="36:36" x14ac:dyDescent="0.3">
      <c r="AJ765" s="37"/>
    </row>
    <row r="766" spans="36:36" x14ac:dyDescent="0.3">
      <c r="AJ766" s="37"/>
    </row>
    <row r="767" spans="36:36" x14ac:dyDescent="0.3">
      <c r="AJ767" s="37"/>
    </row>
    <row r="768" spans="36:36" x14ac:dyDescent="0.3">
      <c r="AJ768" s="37"/>
    </row>
    <row r="769" spans="36:36" x14ac:dyDescent="0.3">
      <c r="AJ769" s="37"/>
    </row>
    <row r="770" spans="36:36" x14ac:dyDescent="0.3">
      <c r="AJ770" s="37"/>
    </row>
    <row r="771" spans="36:36" x14ac:dyDescent="0.3">
      <c r="AJ771" s="37"/>
    </row>
    <row r="772" spans="36:36" x14ac:dyDescent="0.3">
      <c r="AJ772" s="37"/>
    </row>
    <row r="773" spans="36:36" x14ac:dyDescent="0.3">
      <c r="AJ773" s="37"/>
    </row>
    <row r="774" spans="36:36" x14ac:dyDescent="0.3">
      <c r="AJ774" s="37"/>
    </row>
    <row r="775" spans="36:36" x14ac:dyDescent="0.3">
      <c r="AJ775" s="37"/>
    </row>
    <row r="776" spans="36:36" x14ac:dyDescent="0.3">
      <c r="AJ776" s="37"/>
    </row>
    <row r="777" spans="36:36" x14ac:dyDescent="0.3">
      <c r="AJ777" s="37"/>
    </row>
    <row r="778" spans="36:36" x14ac:dyDescent="0.3">
      <c r="AJ778" s="37"/>
    </row>
    <row r="779" spans="36:36" x14ac:dyDescent="0.3">
      <c r="AJ779" s="37"/>
    </row>
    <row r="780" spans="36:36" x14ac:dyDescent="0.3">
      <c r="AJ780" s="37"/>
    </row>
    <row r="781" spans="36:36" x14ac:dyDescent="0.3">
      <c r="AJ781" s="37"/>
    </row>
    <row r="782" spans="36:36" x14ac:dyDescent="0.3">
      <c r="AJ782" s="37"/>
    </row>
    <row r="783" spans="36:36" x14ac:dyDescent="0.3">
      <c r="AJ783" s="37"/>
    </row>
    <row r="784" spans="36:36" x14ac:dyDescent="0.3">
      <c r="AJ784" s="37"/>
    </row>
    <row r="785" spans="36:36" x14ac:dyDescent="0.3">
      <c r="AJ785" s="37"/>
    </row>
    <row r="786" spans="36:36" x14ac:dyDescent="0.3">
      <c r="AJ786" s="37"/>
    </row>
    <row r="787" spans="36:36" x14ac:dyDescent="0.3">
      <c r="AJ787" s="37"/>
    </row>
    <row r="788" spans="36:36" x14ac:dyDescent="0.3">
      <c r="AJ788" s="37"/>
    </row>
    <row r="789" spans="36:36" x14ac:dyDescent="0.3">
      <c r="AJ789" s="37"/>
    </row>
    <row r="790" spans="36:36" x14ac:dyDescent="0.3">
      <c r="AJ790" s="37"/>
    </row>
    <row r="791" spans="36:36" x14ac:dyDescent="0.3">
      <c r="AJ791" s="37"/>
    </row>
    <row r="792" spans="36:36" x14ac:dyDescent="0.3">
      <c r="AJ792" s="37"/>
    </row>
    <row r="793" spans="36:36" x14ac:dyDescent="0.3">
      <c r="AJ793" s="37"/>
    </row>
    <row r="794" spans="36:36" x14ac:dyDescent="0.3">
      <c r="AJ794" s="37"/>
    </row>
    <row r="795" spans="36:36" x14ac:dyDescent="0.3">
      <c r="AJ795" s="37"/>
    </row>
    <row r="796" spans="36:36" x14ac:dyDescent="0.3">
      <c r="AJ796" s="37"/>
    </row>
    <row r="797" spans="36:36" x14ac:dyDescent="0.3">
      <c r="AJ797" s="37"/>
    </row>
    <row r="798" spans="36:36" x14ac:dyDescent="0.3">
      <c r="AJ798" s="37"/>
    </row>
    <row r="799" spans="36:36" x14ac:dyDescent="0.3">
      <c r="AJ799" s="37"/>
    </row>
    <row r="800" spans="36:36" x14ac:dyDescent="0.3">
      <c r="AJ800" s="37"/>
    </row>
    <row r="801" spans="36:36" x14ac:dyDescent="0.3">
      <c r="AJ801" s="37"/>
    </row>
    <row r="802" spans="36:36" x14ac:dyDescent="0.3">
      <c r="AJ802" s="37"/>
    </row>
    <row r="803" spans="36:36" x14ac:dyDescent="0.3">
      <c r="AJ803" s="37"/>
    </row>
    <row r="804" spans="36:36" x14ac:dyDescent="0.3">
      <c r="AJ804" s="37"/>
    </row>
    <row r="805" spans="36:36" x14ac:dyDescent="0.3">
      <c r="AJ805" s="37"/>
    </row>
    <row r="806" spans="36:36" x14ac:dyDescent="0.3">
      <c r="AJ806" s="37"/>
    </row>
    <row r="807" spans="36:36" x14ac:dyDescent="0.3">
      <c r="AJ807" s="37"/>
    </row>
    <row r="808" spans="36:36" x14ac:dyDescent="0.3">
      <c r="AJ808" s="37"/>
    </row>
    <row r="809" spans="36:36" x14ac:dyDescent="0.3">
      <c r="AJ809" s="37"/>
    </row>
    <row r="810" spans="36:36" x14ac:dyDescent="0.3">
      <c r="AJ810" s="37"/>
    </row>
    <row r="811" spans="36:36" x14ac:dyDescent="0.3">
      <c r="AJ811" s="37"/>
    </row>
    <row r="812" spans="36:36" x14ac:dyDescent="0.3">
      <c r="AJ812" s="37"/>
    </row>
    <row r="813" spans="36:36" x14ac:dyDescent="0.3">
      <c r="AJ813" s="37"/>
    </row>
    <row r="814" spans="36:36" x14ac:dyDescent="0.3">
      <c r="AJ814" s="37"/>
    </row>
    <row r="815" spans="36:36" x14ac:dyDescent="0.3">
      <c r="AJ815" s="37"/>
    </row>
    <row r="816" spans="36:36" x14ac:dyDescent="0.3">
      <c r="AJ816" s="37"/>
    </row>
    <row r="817" spans="36:36" x14ac:dyDescent="0.3">
      <c r="AJ817" s="37"/>
    </row>
    <row r="818" spans="36:36" x14ac:dyDescent="0.3">
      <c r="AJ818" s="37"/>
    </row>
    <row r="819" spans="36:36" x14ac:dyDescent="0.3">
      <c r="AJ819" s="37"/>
    </row>
    <row r="820" spans="36:36" x14ac:dyDescent="0.3">
      <c r="AJ820" s="37"/>
    </row>
    <row r="821" spans="36:36" x14ac:dyDescent="0.3">
      <c r="AJ821" s="37"/>
    </row>
    <row r="822" spans="36:36" x14ac:dyDescent="0.3">
      <c r="AJ822" s="37"/>
    </row>
    <row r="823" spans="36:36" x14ac:dyDescent="0.3">
      <c r="AJ823" s="37"/>
    </row>
    <row r="824" spans="36:36" x14ac:dyDescent="0.3">
      <c r="AJ824" s="37"/>
    </row>
    <row r="825" spans="36:36" x14ac:dyDescent="0.3">
      <c r="AJ825" s="37"/>
    </row>
    <row r="826" spans="36:36" x14ac:dyDescent="0.3">
      <c r="AJ826" s="37"/>
    </row>
    <row r="827" spans="36:36" x14ac:dyDescent="0.3">
      <c r="AJ827" s="37"/>
    </row>
    <row r="828" spans="36:36" x14ac:dyDescent="0.3">
      <c r="AJ828" s="37"/>
    </row>
    <row r="829" spans="36:36" x14ac:dyDescent="0.3">
      <c r="AJ829" s="37"/>
    </row>
    <row r="830" spans="36:36" x14ac:dyDescent="0.3">
      <c r="AJ830" s="37"/>
    </row>
    <row r="831" spans="36:36" x14ac:dyDescent="0.3">
      <c r="AJ831" s="37"/>
    </row>
    <row r="832" spans="36:36" x14ac:dyDescent="0.3">
      <c r="AJ832" s="37"/>
    </row>
    <row r="833" spans="36:36" x14ac:dyDescent="0.3">
      <c r="AJ833" s="37"/>
    </row>
    <row r="834" spans="36:36" x14ac:dyDescent="0.3">
      <c r="AJ834" s="37"/>
    </row>
    <row r="835" spans="36:36" x14ac:dyDescent="0.3">
      <c r="AJ835" s="37"/>
    </row>
    <row r="836" spans="36:36" x14ac:dyDescent="0.3">
      <c r="AJ836" s="37"/>
    </row>
    <row r="837" spans="36:36" x14ac:dyDescent="0.3">
      <c r="AJ837" s="37"/>
    </row>
    <row r="838" spans="36:36" x14ac:dyDescent="0.3">
      <c r="AJ838" s="37"/>
    </row>
    <row r="839" spans="36:36" x14ac:dyDescent="0.3">
      <c r="AJ839" s="37"/>
    </row>
    <row r="840" spans="36:36" x14ac:dyDescent="0.3">
      <c r="AJ840" s="37"/>
    </row>
    <row r="841" spans="36:36" x14ac:dyDescent="0.3">
      <c r="AJ841" s="37"/>
    </row>
    <row r="842" spans="36:36" x14ac:dyDescent="0.3">
      <c r="AJ842" s="37"/>
    </row>
    <row r="843" spans="36:36" x14ac:dyDescent="0.3">
      <c r="AJ843" s="37"/>
    </row>
    <row r="844" spans="36:36" x14ac:dyDescent="0.3">
      <c r="AJ844" s="37"/>
    </row>
    <row r="845" spans="36:36" x14ac:dyDescent="0.3">
      <c r="AJ845" s="37"/>
    </row>
    <row r="846" spans="36:36" x14ac:dyDescent="0.3">
      <c r="AJ846" s="37"/>
    </row>
    <row r="847" spans="36:36" x14ac:dyDescent="0.3">
      <c r="AJ847" s="37"/>
    </row>
    <row r="848" spans="36:36" x14ac:dyDescent="0.3">
      <c r="AJ848" s="37"/>
    </row>
    <row r="849" spans="36:36" x14ac:dyDescent="0.3">
      <c r="AJ849" s="37"/>
    </row>
    <row r="850" spans="36:36" x14ac:dyDescent="0.3">
      <c r="AJ850" s="37"/>
    </row>
    <row r="851" spans="36:36" x14ac:dyDescent="0.3">
      <c r="AJ851" s="37"/>
    </row>
    <row r="852" spans="36:36" x14ac:dyDescent="0.3">
      <c r="AJ852" s="37"/>
    </row>
    <row r="853" spans="36:36" x14ac:dyDescent="0.3">
      <c r="AJ853" s="37"/>
    </row>
    <row r="854" spans="36:36" x14ac:dyDescent="0.3">
      <c r="AJ854" s="37"/>
    </row>
    <row r="855" spans="36:36" x14ac:dyDescent="0.3">
      <c r="AJ855" s="37"/>
    </row>
    <row r="856" spans="36:36" x14ac:dyDescent="0.3">
      <c r="AJ856" s="37"/>
    </row>
    <row r="857" spans="36:36" x14ac:dyDescent="0.3">
      <c r="AJ857" s="37"/>
    </row>
    <row r="858" spans="36:36" x14ac:dyDescent="0.3">
      <c r="AJ858" s="37"/>
    </row>
    <row r="859" spans="36:36" x14ac:dyDescent="0.3">
      <c r="AJ859" s="37"/>
    </row>
    <row r="860" spans="36:36" x14ac:dyDescent="0.3">
      <c r="AJ860" s="37"/>
    </row>
    <row r="861" spans="36:36" x14ac:dyDescent="0.3">
      <c r="AJ861" s="37"/>
    </row>
    <row r="862" spans="36:36" x14ac:dyDescent="0.3">
      <c r="AJ862" s="37"/>
    </row>
    <row r="863" spans="36:36" x14ac:dyDescent="0.3">
      <c r="AJ863" s="37"/>
    </row>
    <row r="864" spans="36:36" x14ac:dyDescent="0.3">
      <c r="AJ864" s="37"/>
    </row>
    <row r="865" spans="36:36" x14ac:dyDescent="0.3">
      <c r="AJ865" s="37"/>
    </row>
    <row r="866" spans="36:36" x14ac:dyDescent="0.3">
      <c r="AJ866" s="37"/>
    </row>
    <row r="867" spans="36:36" x14ac:dyDescent="0.3">
      <c r="AJ867" s="37"/>
    </row>
    <row r="868" spans="36:36" x14ac:dyDescent="0.3">
      <c r="AJ868" s="37"/>
    </row>
    <row r="869" spans="36:36" x14ac:dyDescent="0.3">
      <c r="AJ869" s="37"/>
    </row>
    <row r="870" spans="36:36" x14ac:dyDescent="0.3">
      <c r="AJ870" s="37"/>
    </row>
    <row r="871" spans="36:36" x14ac:dyDescent="0.3">
      <c r="AJ871" s="37"/>
    </row>
    <row r="872" spans="36:36" x14ac:dyDescent="0.3">
      <c r="AJ872" s="37"/>
    </row>
    <row r="873" spans="36:36" x14ac:dyDescent="0.3">
      <c r="AJ873" s="37"/>
    </row>
    <row r="874" spans="36:36" x14ac:dyDescent="0.3">
      <c r="AJ874" s="37"/>
    </row>
    <row r="875" spans="36:36" x14ac:dyDescent="0.3">
      <c r="AJ875" s="37"/>
    </row>
    <row r="876" spans="36:36" x14ac:dyDescent="0.3">
      <c r="AJ876" s="37"/>
    </row>
    <row r="877" spans="36:36" x14ac:dyDescent="0.3">
      <c r="AJ877" s="37"/>
    </row>
    <row r="878" spans="36:36" x14ac:dyDescent="0.3">
      <c r="AJ878" s="37"/>
    </row>
    <row r="879" spans="36:36" x14ac:dyDescent="0.3">
      <c r="AJ879" s="37"/>
    </row>
    <row r="880" spans="36:36" x14ac:dyDescent="0.3">
      <c r="AJ880" s="37"/>
    </row>
    <row r="881" spans="36:36" x14ac:dyDescent="0.3">
      <c r="AJ881" s="37"/>
    </row>
    <row r="882" spans="36:36" x14ac:dyDescent="0.3">
      <c r="AJ882" s="37"/>
    </row>
    <row r="883" spans="36:36" x14ac:dyDescent="0.3">
      <c r="AJ883" s="37"/>
    </row>
    <row r="884" spans="36:36" x14ac:dyDescent="0.3">
      <c r="AJ884" s="37"/>
    </row>
    <row r="885" spans="36:36" x14ac:dyDescent="0.3">
      <c r="AJ885" s="37"/>
    </row>
    <row r="886" spans="36:36" x14ac:dyDescent="0.3">
      <c r="AJ886" s="37"/>
    </row>
    <row r="887" spans="36:36" x14ac:dyDescent="0.3">
      <c r="AJ887" s="37"/>
    </row>
    <row r="888" spans="36:36" x14ac:dyDescent="0.3">
      <c r="AJ888" s="37"/>
    </row>
    <row r="889" spans="36:36" x14ac:dyDescent="0.3">
      <c r="AJ889" s="37"/>
    </row>
    <row r="890" spans="36:36" x14ac:dyDescent="0.3">
      <c r="AJ890" s="37"/>
    </row>
    <row r="891" spans="36:36" x14ac:dyDescent="0.3">
      <c r="AJ891" s="37"/>
    </row>
    <row r="892" spans="36:36" x14ac:dyDescent="0.3">
      <c r="AJ892" s="37"/>
    </row>
    <row r="893" spans="36:36" x14ac:dyDescent="0.3">
      <c r="AJ893" s="37"/>
    </row>
    <row r="894" spans="36:36" x14ac:dyDescent="0.3">
      <c r="AJ894" s="37"/>
    </row>
    <row r="895" spans="36:36" x14ac:dyDescent="0.3">
      <c r="AJ895" s="37"/>
    </row>
    <row r="896" spans="36:36" x14ac:dyDescent="0.3">
      <c r="AJ896" s="37"/>
    </row>
    <row r="897" spans="36:36" x14ac:dyDescent="0.3">
      <c r="AJ897" s="37"/>
    </row>
    <row r="898" spans="36:36" x14ac:dyDescent="0.3">
      <c r="AJ898" s="37"/>
    </row>
    <row r="899" spans="36:36" x14ac:dyDescent="0.3">
      <c r="AJ899" s="37"/>
    </row>
    <row r="900" spans="36:36" x14ac:dyDescent="0.3">
      <c r="AJ900" s="37"/>
    </row>
    <row r="901" spans="36:36" x14ac:dyDescent="0.3">
      <c r="AJ901" s="37"/>
    </row>
    <row r="902" spans="36:36" x14ac:dyDescent="0.3">
      <c r="AJ902" s="37"/>
    </row>
    <row r="903" spans="36:36" x14ac:dyDescent="0.3">
      <c r="AJ903" s="37"/>
    </row>
    <row r="904" spans="36:36" x14ac:dyDescent="0.3">
      <c r="AJ904" s="37"/>
    </row>
    <row r="905" spans="36:36" x14ac:dyDescent="0.3">
      <c r="AJ905" s="37"/>
    </row>
    <row r="906" spans="36:36" x14ac:dyDescent="0.3">
      <c r="AJ906" s="37"/>
    </row>
    <row r="907" spans="36:36" x14ac:dyDescent="0.3">
      <c r="AJ907" s="37"/>
    </row>
    <row r="908" spans="36:36" x14ac:dyDescent="0.3">
      <c r="AJ908" s="37"/>
    </row>
    <row r="909" spans="36:36" x14ac:dyDescent="0.3">
      <c r="AJ909" s="37"/>
    </row>
    <row r="910" spans="36:36" x14ac:dyDescent="0.3">
      <c r="AJ910" s="37"/>
    </row>
    <row r="911" spans="36:36" x14ac:dyDescent="0.3">
      <c r="AJ911" s="37"/>
    </row>
    <row r="912" spans="36:36" x14ac:dyDescent="0.3">
      <c r="AJ912" s="37"/>
    </row>
    <row r="913" spans="36:36" x14ac:dyDescent="0.3">
      <c r="AJ913" s="37"/>
    </row>
    <row r="914" spans="36:36" x14ac:dyDescent="0.3">
      <c r="AJ914" s="37"/>
    </row>
    <row r="915" spans="36:36" x14ac:dyDescent="0.3">
      <c r="AJ915" s="37"/>
    </row>
    <row r="916" spans="36:36" x14ac:dyDescent="0.3">
      <c r="AJ916" s="37"/>
    </row>
    <row r="917" spans="36:36" x14ac:dyDescent="0.3">
      <c r="AJ917" s="37"/>
    </row>
    <row r="918" spans="36:36" x14ac:dyDescent="0.3">
      <c r="AJ918" s="37"/>
    </row>
    <row r="919" spans="36:36" x14ac:dyDescent="0.3">
      <c r="AJ919" s="37"/>
    </row>
    <row r="920" spans="36:36" x14ac:dyDescent="0.3">
      <c r="AJ920" s="37"/>
    </row>
    <row r="921" spans="36:36" x14ac:dyDescent="0.3">
      <c r="AJ921" s="37"/>
    </row>
    <row r="922" spans="36:36" x14ac:dyDescent="0.3">
      <c r="AJ922" s="37"/>
    </row>
    <row r="923" spans="36:36" x14ac:dyDescent="0.3">
      <c r="AJ923" s="37"/>
    </row>
    <row r="924" spans="36:36" x14ac:dyDescent="0.3">
      <c r="AJ924" s="37"/>
    </row>
    <row r="925" spans="36:36" x14ac:dyDescent="0.3">
      <c r="AJ925" s="37"/>
    </row>
    <row r="926" spans="36:36" x14ac:dyDescent="0.3">
      <c r="AJ926" s="37"/>
    </row>
    <row r="927" spans="36:36" x14ac:dyDescent="0.3">
      <c r="AJ927" s="37"/>
    </row>
    <row r="928" spans="36:36" x14ac:dyDescent="0.3">
      <c r="AJ928" s="37"/>
    </row>
    <row r="929" spans="36:36" x14ac:dyDescent="0.3">
      <c r="AJ929" s="37"/>
    </row>
    <row r="930" spans="36:36" x14ac:dyDescent="0.3">
      <c r="AJ930" s="37"/>
    </row>
    <row r="931" spans="36:36" x14ac:dyDescent="0.3">
      <c r="AJ931" s="37"/>
    </row>
    <row r="932" spans="36:36" x14ac:dyDescent="0.3">
      <c r="AJ932" s="37"/>
    </row>
    <row r="933" spans="36:36" x14ac:dyDescent="0.3">
      <c r="AJ933" s="37"/>
    </row>
    <row r="934" spans="36:36" x14ac:dyDescent="0.3">
      <c r="AJ934" s="37"/>
    </row>
    <row r="935" spans="36:36" x14ac:dyDescent="0.3">
      <c r="AJ935" s="37"/>
    </row>
    <row r="936" spans="36:36" x14ac:dyDescent="0.3">
      <c r="AJ936" s="37"/>
    </row>
    <row r="937" spans="36:36" x14ac:dyDescent="0.3">
      <c r="AJ937" s="37"/>
    </row>
    <row r="938" spans="36:36" x14ac:dyDescent="0.3">
      <c r="AJ938" s="37"/>
    </row>
    <row r="939" spans="36:36" x14ac:dyDescent="0.3">
      <c r="AJ939" s="37"/>
    </row>
    <row r="940" spans="36:36" x14ac:dyDescent="0.3">
      <c r="AJ940" s="37"/>
    </row>
    <row r="941" spans="36:36" x14ac:dyDescent="0.3">
      <c r="AJ941" s="37"/>
    </row>
    <row r="942" spans="36:36" x14ac:dyDescent="0.3">
      <c r="AJ942" s="37"/>
    </row>
    <row r="943" spans="36:36" x14ac:dyDescent="0.3">
      <c r="AJ943" s="37"/>
    </row>
    <row r="944" spans="36:36" x14ac:dyDescent="0.3">
      <c r="AJ944" s="37"/>
    </row>
    <row r="945" spans="36:36" x14ac:dyDescent="0.3">
      <c r="AJ945" s="37"/>
    </row>
    <row r="946" spans="36:36" x14ac:dyDescent="0.3">
      <c r="AJ946" s="37"/>
    </row>
    <row r="947" spans="36:36" x14ac:dyDescent="0.3">
      <c r="AJ947" s="37"/>
    </row>
    <row r="948" spans="36:36" x14ac:dyDescent="0.3">
      <c r="AJ948" s="37"/>
    </row>
    <row r="949" spans="36:36" x14ac:dyDescent="0.3">
      <c r="AJ949" s="37"/>
    </row>
    <row r="950" spans="36:36" x14ac:dyDescent="0.3">
      <c r="AJ950" s="37"/>
    </row>
    <row r="951" spans="36:36" x14ac:dyDescent="0.3">
      <c r="AJ951" s="37"/>
    </row>
    <row r="952" spans="36:36" x14ac:dyDescent="0.3">
      <c r="AJ952" s="37"/>
    </row>
    <row r="953" spans="36:36" x14ac:dyDescent="0.3">
      <c r="AJ953" s="37"/>
    </row>
    <row r="954" spans="36:36" x14ac:dyDescent="0.3">
      <c r="AJ954" s="37"/>
    </row>
    <row r="955" spans="36:36" x14ac:dyDescent="0.3">
      <c r="AJ955" s="37"/>
    </row>
    <row r="956" spans="36:36" x14ac:dyDescent="0.3">
      <c r="AJ956" s="37"/>
    </row>
    <row r="957" spans="36:36" x14ac:dyDescent="0.3">
      <c r="AJ957" s="37"/>
    </row>
    <row r="958" spans="36:36" x14ac:dyDescent="0.3">
      <c r="AJ958" s="37"/>
    </row>
    <row r="959" spans="36:36" x14ac:dyDescent="0.3">
      <c r="AJ959" s="37"/>
    </row>
    <row r="960" spans="36:36" x14ac:dyDescent="0.3">
      <c r="AJ960" s="37"/>
    </row>
    <row r="961" spans="36:36" x14ac:dyDescent="0.3">
      <c r="AJ961" s="37"/>
    </row>
    <row r="962" spans="36:36" x14ac:dyDescent="0.3">
      <c r="AJ962" s="37"/>
    </row>
    <row r="963" spans="36:36" x14ac:dyDescent="0.3">
      <c r="AJ963" s="37"/>
    </row>
    <row r="964" spans="36:36" x14ac:dyDescent="0.3">
      <c r="AJ964" s="37"/>
    </row>
    <row r="965" spans="36:36" x14ac:dyDescent="0.3">
      <c r="AJ965" s="37"/>
    </row>
    <row r="966" spans="36:36" x14ac:dyDescent="0.3">
      <c r="AJ966" s="37"/>
    </row>
    <row r="967" spans="36:36" x14ac:dyDescent="0.3">
      <c r="AJ967" s="37"/>
    </row>
    <row r="968" spans="36:36" x14ac:dyDescent="0.3">
      <c r="AJ968" s="37"/>
    </row>
    <row r="969" spans="36:36" x14ac:dyDescent="0.3">
      <c r="AJ969" s="37"/>
    </row>
    <row r="970" spans="36:36" x14ac:dyDescent="0.3">
      <c r="AJ970" s="37"/>
    </row>
    <row r="971" spans="36:36" x14ac:dyDescent="0.3">
      <c r="AJ971" s="37"/>
    </row>
    <row r="972" spans="36:36" x14ac:dyDescent="0.3">
      <c r="AJ972" s="37"/>
    </row>
    <row r="973" spans="36:36" x14ac:dyDescent="0.3">
      <c r="AJ973" s="37"/>
    </row>
    <row r="974" spans="36:36" x14ac:dyDescent="0.3">
      <c r="AJ974" s="37"/>
    </row>
    <row r="975" spans="36:36" x14ac:dyDescent="0.3">
      <c r="AJ975" s="37"/>
    </row>
    <row r="976" spans="36:36" x14ac:dyDescent="0.3">
      <c r="AJ976" s="37"/>
    </row>
    <row r="977" spans="36:36" x14ac:dyDescent="0.3">
      <c r="AJ977" s="37"/>
    </row>
    <row r="978" spans="36:36" x14ac:dyDescent="0.3">
      <c r="AJ978" s="37"/>
    </row>
    <row r="979" spans="36:36" x14ac:dyDescent="0.3">
      <c r="AJ979" s="37"/>
    </row>
    <row r="980" spans="36:36" x14ac:dyDescent="0.3">
      <c r="AJ980" s="37"/>
    </row>
    <row r="981" spans="36:36" x14ac:dyDescent="0.3">
      <c r="AJ981" s="37"/>
    </row>
    <row r="982" spans="36:36" x14ac:dyDescent="0.3">
      <c r="AJ982" s="37"/>
    </row>
    <row r="983" spans="36:36" x14ac:dyDescent="0.3">
      <c r="AJ983" s="37"/>
    </row>
    <row r="984" spans="36:36" x14ac:dyDescent="0.3">
      <c r="AJ984" s="37"/>
    </row>
    <row r="985" spans="36:36" x14ac:dyDescent="0.3">
      <c r="AJ985" s="37"/>
    </row>
    <row r="986" spans="36:36" x14ac:dyDescent="0.3">
      <c r="AJ986" s="37"/>
    </row>
    <row r="987" spans="36:36" x14ac:dyDescent="0.3">
      <c r="AJ987" s="37"/>
    </row>
    <row r="988" spans="36:36" x14ac:dyDescent="0.3">
      <c r="AJ988" s="37"/>
    </row>
    <row r="989" spans="36:36" x14ac:dyDescent="0.3">
      <c r="AJ989" s="37"/>
    </row>
    <row r="990" spans="36:36" x14ac:dyDescent="0.3">
      <c r="AJ990" s="37"/>
    </row>
    <row r="991" spans="36:36" x14ac:dyDescent="0.3">
      <c r="AJ991" s="37"/>
    </row>
    <row r="992" spans="36:36" x14ac:dyDescent="0.3">
      <c r="AJ992" s="37"/>
    </row>
    <row r="993" spans="36:36" x14ac:dyDescent="0.3">
      <c r="AJ993" s="37"/>
    </row>
    <row r="994" spans="36:36" x14ac:dyDescent="0.3">
      <c r="AJ994" s="37"/>
    </row>
    <row r="995" spans="36:36" x14ac:dyDescent="0.3">
      <c r="AJ995" s="37"/>
    </row>
    <row r="996" spans="36:36" x14ac:dyDescent="0.3">
      <c r="AJ996" s="37"/>
    </row>
    <row r="997" spans="36:36" x14ac:dyDescent="0.3">
      <c r="AJ997" s="37"/>
    </row>
    <row r="998" spans="36:36" x14ac:dyDescent="0.3">
      <c r="AJ998" s="37"/>
    </row>
    <row r="999" spans="36:36" x14ac:dyDescent="0.3">
      <c r="AJ999" s="37"/>
    </row>
    <row r="1000" spans="36:36" x14ac:dyDescent="0.3">
      <c r="AJ1000" s="37"/>
    </row>
    <row r="1001" spans="36:36" x14ac:dyDescent="0.3">
      <c r="AJ1001" s="37"/>
    </row>
    <row r="1002" spans="36:36" x14ac:dyDescent="0.3">
      <c r="AJ1002" s="37"/>
    </row>
    <row r="1003" spans="36:36" x14ac:dyDescent="0.3">
      <c r="AJ1003" s="37"/>
    </row>
    <row r="1004" spans="36:36" x14ac:dyDescent="0.3">
      <c r="AJ1004" s="37"/>
    </row>
    <row r="1005" spans="36:36" x14ac:dyDescent="0.3">
      <c r="AJ1005" s="37"/>
    </row>
    <row r="1006" spans="36:36" x14ac:dyDescent="0.3">
      <c r="AJ1006" s="37"/>
    </row>
    <row r="1007" spans="36:36" x14ac:dyDescent="0.3">
      <c r="AJ1007" s="37"/>
    </row>
    <row r="1008" spans="36:36" x14ac:dyDescent="0.3">
      <c r="AJ1008" s="37"/>
    </row>
    <row r="1009" spans="36:36" x14ac:dyDescent="0.3">
      <c r="AJ1009" s="37"/>
    </row>
    <row r="1010" spans="36:36" x14ac:dyDescent="0.3">
      <c r="AJ1010" s="37"/>
    </row>
    <row r="1011" spans="36:36" x14ac:dyDescent="0.3">
      <c r="AJ1011" s="37"/>
    </row>
    <row r="1012" spans="36:36" x14ac:dyDescent="0.3">
      <c r="AJ1012" s="37"/>
    </row>
    <row r="1013" spans="36:36" x14ac:dyDescent="0.3">
      <c r="AJ1013" s="37"/>
    </row>
    <row r="1014" spans="36:36" x14ac:dyDescent="0.3">
      <c r="AJ1014" s="37"/>
    </row>
    <row r="1015" spans="36:36" x14ac:dyDescent="0.3">
      <c r="AJ1015" s="37"/>
    </row>
    <row r="1016" spans="36:36" x14ac:dyDescent="0.3">
      <c r="AJ1016" s="37"/>
    </row>
    <row r="1017" spans="36:36" x14ac:dyDescent="0.3">
      <c r="AJ1017" s="37"/>
    </row>
    <row r="1018" spans="36:36" x14ac:dyDescent="0.3">
      <c r="AJ1018" s="37"/>
    </row>
    <row r="1019" spans="36:36" x14ac:dyDescent="0.3">
      <c r="AJ1019" s="37"/>
    </row>
    <row r="1020" spans="36:36" x14ac:dyDescent="0.3">
      <c r="AJ1020" s="37"/>
    </row>
    <row r="1021" spans="36:36" x14ac:dyDescent="0.3">
      <c r="AJ1021" s="37"/>
    </row>
    <row r="1022" spans="36:36" x14ac:dyDescent="0.3">
      <c r="AJ1022" s="37"/>
    </row>
    <row r="1023" spans="36:36" x14ac:dyDescent="0.3">
      <c r="AJ1023" s="37"/>
    </row>
    <row r="1024" spans="36:36" x14ac:dyDescent="0.3">
      <c r="AJ1024" s="37"/>
    </row>
    <row r="1025" spans="36:36" x14ac:dyDescent="0.3">
      <c r="AJ1025" s="37"/>
    </row>
    <row r="1026" spans="36:36" x14ac:dyDescent="0.3">
      <c r="AJ1026" s="37"/>
    </row>
    <row r="1027" spans="36:36" x14ac:dyDescent="0.3">
      <c r="AJ1027" s="37"/>
    </row>
    <row r="1028" spans="36:36" x14ac:dyDescent="0.3">
      <c r="AJ1028" s="37"/>
    </row>
    <row r="1029" spans="36:36" x14ac:dyDescent="0.3">
      <c r="AJ1029" s="37"/>
    </row>
    <row r="1030" spans="36:36" x14ac:dyDescent="0.3">
      <c r="AJ1030" s="37"/>
    </row>
    <row r="1031" spans="36:36" x14ac:dyDescent="0.3">
      <c r="AJ1031" s="37"/>
    </row>
    <row r="1032" spans="36:36" x14ac:dyDescent="0.3">
      <c r="AJ1032" s="37"/>
    </row>
    <row r="1033" spans="36:36" x14ac:dyDescent="0.3">
      <c r="AJ1033" s="37"/>
    </row>
    <row r="1034" spans="36:36" x14ac:dyDescent="0.3">
      <c r="AJ1034" s="37"/>
    </row>
    <row r="1035" spans="36:36" x14ac:dyDescent="0.3">
      <c r="AJ1035" s="37"/>
    </row>
    <row r="1036" spans="36:36" x14ac:dyDescent="0.3">
      <c r="AJ1036" s="37"/>
    </row>
    <row r="1037" spans="36:36" x14ac:dyDescent="0.3">
      <c r="AJ1037" s="37"/>
    </row>
    <row r="1038" spans="36:36" x14ac:dyDescent="0.3">
      <c r="AJ1038" s="37"/>
    </row>
    <row r="1039" spans="36:36" x14ac:dyDescent="0.3">
      <c r="AJ1039" s="37"/>
    </row>
    <row r="1040" spans="36:36" x14ac:dyDescent="0.3">
      <c r="AJ1040" s="37"/>
    </row>
    <row r="1041" spans="36:36" x14ac:dyDescent="0.3">
      <c r="AJ1041" s="37"/>
    </row>
    <row r="1042" spans="36:36" x14ac:dyDescent="0.3">
      <c r="AJ1042" s="37"/>
    </row>
    <row r="1043" spans="36:36" x14ac:dyDescent="0.3">
      <c r="AJ1043" s="37"/>
    </row>
    <row r="1044" spans="36:36" x14ac:dyDescent="0.3">
      <c r="AJ1044" s="37"/>
    </row>
    <row r="1045" spans="36:36" x14ac:dyDescent="0.3">
      <c r="AJ1045" s="37"/>
    </row>
    <row r="1046" spans="36:36" x14ac:dyDescent="0.3">
      <c r="AJ1046" s="37"/>
    </row>
    <row r="1047" spans="36:36" x14ac:dyDescent="0.3">
      <c r="AJ1047" s="37"/>
    </row>
    <row r="1048" spans="36:36" x14ac:dyDescent="0.3">
      <c r="AJ1048" s="37"/>
    </row>
    <row r="1049" spans="36:36" x14ac:dyDescent="0.3">
      <c r="AJ1049" s="37"/>
    </row>
    <row r="1050" spans="36:36" x14ac:dyDescent="0.3">
      <c r="AJ1050" s="37"/>
    </row>
    <row r="1051" spans="36:36" x14ac:dyDescent="0.3">
      <c r="AJ1051" s="37"/>
    </row>
    <row r="1052" spans="36:36" x14ac:dyDescent="0.3">
      <c r="AJ1052" s="37"/>
    </row>
    <row r="1053" spans="36:36" x14ac:dyDescent="0.3">
      <c r="AJ1053" s="37"/>
    </row>
    <row r="1054" spans="36:36" x14ac:dyDescent="0.3">
      <c r="AJ1054" s="37"/>
    </row>
    <row r="1055" spans="36:36" x14ac:dyDescent="0.3">
      <c r="AJ1055" s="37"/>
    </row>
    <row r="1056" spans="36:36" x14ac:dyDescent="0.3">
      <c r="AJ1056" s="37"/>
    </row>
    <row r="1057" spans="36:36" x14ac:dyDescent="0.3">
      <c r="AJ1057" s="37"/>
    </row>
    <row r="1058" spans="36:36" x14ac:dyDescent="0.3">
      <c r="AJ1058" s="37"/>
    </row>
    <row r="1059" spans="36:36" x14ac:dyDescent="0.3">
      <c r="AJ1059" s="37"/>
    </row>
    <row r="1060" spans="36:36" x14ac:dyDescent="0.3">
      <c r="AJ1060" s="37"/>
    </row>
    <row r="1061" spans="36:36" x14ac:dyDescent="0.3">
      <c r="AJ1061" s="37"/>
    </row>
    <row r="1062" spans="36:36" x14ac:dyDescent="0.3">
      <c r="AJ1062" s="37"/>
    </row>
    <row r="1063" spans="36:36" x14ac:dyDescent="0.3">
      <c r="AJ1063" s="37"/>
    </row>
    <row r="1064" spans="36:36" x14ac:dyDescent="0.3">
      <c r="AJ1064" s="37"/>
    </row>
    <row r="1065" spans="36:36" x14ac:dyDescent="0.3">
      <c r="AJ1065" s="37"/>
    </row>
    <row r="1066" spans="36:36" x14ac:dyDescent="0.3">
      <c r="AJ1066" s="37"/>
    </row>
    <row r="1067" spans="36:36" x14ac:dyDescent="0.3">
      <c r="AJ1067" s="37"/>
    </row>
    <row r="1068" spans="36:36" x14ac:dyDescent="0.3">
      <c r="AJ1068" s="37"/>
    </row>
    <row r="1069" spans="36:36" x14ac:dyDescent="0.3">
      <c r="AJ1069" s="37"/>
    </row>
    <row r="1070" spans="36:36" x14ac:dyDescent="0.3">
      <c r="AJ1070" s="37"/>
    </row>
    <row r="1071" spans="36:36" x14ac:dyDescent="0.3">
      <c r="AJ1071" s="37"/>
    </row>
    <row r="1072" spans="36:36" x14ac:dyDescent="0.3">
      <c r="AJ1072" s="37"/>
    </row>
    <row r="1073" spans="36:36" x14ac:dyDescent="0.3">
      <c r="AJ1073" s="37"/>
    </row>
    <row r="1074" spans="36:36" x14ac:dyDescent="0.3">
      <c r="AJ1074" s="37"/>
    </row>
    <row r="1075" spans="36:36" x14ac:dyDescent="0.3">
      <c r="AJ1075" s="37"/>
    </row>
    <row r="1076" spans="36:36" x14ac:dyDescent="0.3">
      <c r="AJ1076" s="37"/>
    </row>
    <row r="1077" spans="36:36" x14ac:dyDescent="0.3">
      <c r="AJ1077" s="37"/>
    </row>
    <row r="1078" spans="36:36" x14ac:dyDescent="0.3">
      <c r="AJ1078" s="37"/>
    </row>
    <row r="1079" spans="36:36" x14ac:dyDescent="0.3">
      <c r="AJ1079" s="37"/>
    </row>
    <row r="1080" spans="36:36" x14ac:dyDescent="0.3">
      <c r="AJ1080" s="37"/>
    </row>
    <row r="1081" spans="36:36" x14ac:dyDescent="0.3">
      <c r="AJ1081" s="37"/>
    </row>
    <row r="1082" spans="36:36" x14ac:dyDescent="0.3">
      <c r="AJ1082" s="37"/>
    </row>
    <row r="1083" spans="36:36" x14ac:dyDescent="0.3">
      <c r="AJ1083" s="37"/>
    </row>
    <row r="1084" spans="36:36" x14ac:dyDescent="0.3">
      <c r="AJ1084" s="37"/>
    </row>
    <row r="1085" spans="36:36" x14ac:dyDescent="0.3">
      <c r="AJ1085" s="37"/>
    </row>
    <row r="1086" spans="36:36" x14ac:dyDescent="0.3">
      <c r="AJ1086" s="37"/>
    </row>
    <row r="1087" spans="36:36" x14ac:dyDescent="0.3">
      <c r="AJ1087" s="37"/>
    </row>
    <row r="1088" spans="36:36" x14ac:dyDescent="0.3">
      <c r="AJ1088" s="37"/>
    </row>
    <row r="1089" spans="36:36" x14ac:dyDescent="0.3">
      <c r="AJ1089" s="37"/>
    </row>
    <row r="1090" spans="36:36" x14ac:dyDescent="0.3">
      <c r="AJ1090" s="37"/>
    </row>
    <row r="1091" spans="36:36" x14ac:dyDescent="0.3">
      <c r="AJ1091" s="37"/>
    </row>
    <row r="1092" spans="36:36" x14ac:dyDescent="0.3">
      <c r="AJ1092" s="37"/>
    </row>
    <row r="1093" spans="36:36" x14ac:dyDescent="0.3">
      <c r="AJ1093" s="37"/>
    </row>
    <row r="1094" spans="36:36" x14ac:dyDescent="0.3">
      <c r="AJ1094" s="37"/>
    </row>
    <row r="1095" spans="36:36" x14ac:dyDescent="0.3">
      <c r="AJ1095" s="37"/>
    </row>
    <row r="1096" spans="36:36" x14ac:dyDescent="0.3">
      <c r="AJ1096" s="37"/>
    </row>
    <row r="1097" spans="36:36" x14ac:dyDescent="0.3">
      <c r="AJ1097" s="37"/>
    </row>
    <row r="1098" spans="36:36" x14ac:dyDescent="0.3">
      <c r="AJ1098" s="37"/>
    </row>
    <row r="1099" spans="36:36" x14ac:dyDescent="0.3">
      <c r="AJ1099" s="37"/>
    </row>
    <row r="1100" spans="36:36" x14ac:dyDescent="0.3">
      <c r="AJ1100" s="37"/>
    </row>
    <row r="1101" spans="36:36" x14ac:dyDescent="0.3">
      <c r="AJ1101" s="37"/>
    </row>
    <row r="1102" spans="36:36" x14ac:dyDescent="0.3">
      <c r="AJ1102" s="37"/>
    </row>
    <row r="1103" spans="36:36" x14ac:dyDescent="0.3">
      <c r="AJ1103" s="37"/>
    </row>
    <row r="1104" spans="36:36" x14ac:dyDescent="0.3">
      <c r="AJ1104" s="37"/>
    </row>
    <row r="1105" spans="36:36" x14ac:dyDescent="0.3">
      <c r="AJ1105" s="37"/>
    </row>
    <row r="1106" spans="36:36" x14ac:dyDescent="0.3">
      <c r="AJ1106" s="37"/>
    </row>
    <row r="1107" spans="36:36" x14ac:dyDescent="0.3">
      <c r="AJ1107" s="37"/>
    </row>
    <row r="1108" spans="36:36" x14ac:dyDescent="0.3">
      <c r="AJ1108" s="37"/>
    </row>
    <row r="1109" spans="36:36" x14ac:dyDescent="0.3">
      <c r="AJ1109" s="37"/>
    </row>
    <row r="1110" spans="36:36" x14ac:dyDescent="0.3">
      <c r="AJ1110" s="37"/>
    </row>
    <row r="1111" spans="36:36" x14ac:dyDescent="0.3">
      <c r="AJ1111" s="37"/>
    </row>
    <row r="1112" spans="36:36" x14ac:dyDescent="0.3">
      <c r="AJ1112" s="37"/>
    </row>
    <row r="1113" spans="36:36" x14ac:dyDescent="0.3">
      <c r="AJ1113" s="37"/>
    </row>
    <row r="1114" spans="36:36" x14ac:dyDescent="0.3">
      <c r="AJ1114" s="37"/>
    </row>
    <row r="1115" spans="36:36" x14ac:dyDescent="0.3">
      <c r="AJ1115" s="37"/>
    </row>
    <row r="1116" spans="36:36" x14ac:dyDescent="0.3">
      <c r="AJ1116" s="37"/>
    </row>
    <row r="1117" spans="36:36" x14ac:dyDescent="0.3">
      <c r="AJ1117" s="37"/>
    </row>
    <row r="1118" spans="36:36" x14ac:dyDescent="0.3">
      <c r="AJ1118" s="37"/>
    </row>
    <row r="1119" spans="36:36" x14ac:dyDescent="0.3">
      <c r="AJ1119" s="37"/>
    </row>
    <row r="1120" spans="36:36" x14ac:dyDescent="0.3">
      <c r="AJ1120" s="37"/>
    </row>
    <row r="1121" spans="36:36" x14ac:dyDescent="0.3">
      <c r="AJ1121" s="37"/>
    </row>
    <row r="1122" spans="36:36" x14ac:dyDescent="0.3">
      <c r="AJ1122" s="37"/>
    </row>
    <row r="1123" spans="36:36" x14ac:dyDescent="0.3">
      <c r="AJ1123" s="37"/>
    </row>
    <row r="1124" spans="36:36" x14ac:dyDescent="0.3">
      <c r="AJ1124" s="37"/>
    </row>
    <row r="1125" spans="36:36" x14ac:dyDescent="0.3">
      <c r="AJ1125" s="37"/>
    </row>
    <row r="1126" spans="36:36" x14ac:dyDescent="0.3">
      <c r="AJ1126" s="37"/>
    </row>
    <row r="1127" spans="36:36" x14ac:dyDescent="0.3">
      <c r="AJ1127" s="37"/>
    </row>
    <row r="1128" spans="36:36" x14ac:dyDescent="0.3">
      <c r="AJ1128" s="37"/>
    </row>
    <row r="1129" spans="36:36" x14ac:dyDescent="0.3">
      <c r="AJ1129" s="37"/>
    </row>
    <row r="1130" spans="36:36" x14ac:dyDescent="0.3">
      <c r="AJ1130" s="37"/>
    </row>
    <row r="1131" spans="36:36" x14ac:dyDescent="0.3">
      <c r="AJ1131" s="37"/>
    </row>
    <row r="1132" spans="36:36" x14ac:dyDescent="0.3">
      <c r="AJ1132" s="37"/>
    </row>
    <row r="1133" spans="36:36" x14ac:dyDescent="0.3">
      <c r="AJ1133" s="37"/>
    </row>
    <row r="1134" spans="36:36" x14ac:dyDescent="0.3">
      <c r="AJ1134" s="37"/>
    </row>
    <row r="1135" spans="36:36" x14ac:dyDescent="0.3">
      <c r="AJ1135" s="37"/>
    </row>
    <row r="1136" spans="36:36" x14ac:dyDescent="0.3">
      <c r="AJ1136" s="37"/>
    </row>
    <row r="1137" spans="36:36" x14ac:dyDescent="0.3">
      <c r="AJ1137" s="37"/>
    </row>
    <row r="1138" spans="36:36" x14ac:dyDescent="0.3">
      <c r="AJ1138" s="37"/>
    </row>
    <row r="1139" spans="36:36" x14ac:dyDescent="0.3">
      <c r="AJ1139" s="37"/>
    </row>
    <row r="1140" spans="36:36" x14ac:dyDescent="0.3">
      <c r="AJ1140" s="37"/>
    </row>
    <row r="1141" spans="36:36" x14ac:dyDescent="0.3">
      <c r="AJ1141" s="37"/>
    </row>
    <row r="1142" spans="36:36" x14ac:dyDescent="0.3">
      <c r="AJ1142" s="37"/>
    </row>
    <row r="1143" spans="36:36" x14ac:dyDescent="0.3">
      <c r="AJ1143" s="37"/>
    </row>
    <row r="1144" spans="36:36" x14ac:dyDescent="0.3">
      <c r="AJ1144" s="37"/>
    </row>
    <row r="1145" spans="36:36" x14ac:dyDescent="0.3">
      <c r="AJ1145" s="37"/>
    </row>
    <row r="1146" spans="36:36" x14ac:dyDescent="0.3">
      <c r="AJ1146" s="37"/>
    </row>
    <row r="1147" spans="36:36" x14ac:dyDescent="0.3">
      <c r="AJ1147" s="37"/>
    </row>
    <row r="1148" spans="36:36" x14ac:dyDescent="0.3">
      <c r="AJ1148" s="37"/>
    </row>
    <row r="1149" spans="36:36" x14ac:dyDescent="0.3">
      <c r="AJ1149" s="37"/>
    </row>
    <row r="1150" spans="36:36" x14ac:dyDescent="0.3">
      <c r="AJ1150" s="37"/>
    </row>
    <row r="1151" spans="36:36" x14ac:dyDescent="0.3">
      <c r="AJ1151" s="37"/>
    </row>
    <row r="1152" spans="36:36" x14ac:dyDescent="0.3">
      <c r="AJ1152" s="37"/>
    </row>
    <row r="1153" spans="36:36" x14ac:dyDescent="0.3">
      <c r="AJ1153" s="37"/>
    </row>
    <row r="1154" spans="36:36" x14ac:dyDescent="0.3">
      <c r="AJ1154" s="37"/>
    </row>
    <row r="1155" spans="36:36" x14ac:dyDescent="0.3">
      <c r="AJ1155" s="37"/>
    </row>
    <row r="1156" spans="36:36" x14ac:dyDescent="0.3">
      <c r="AJ1156" s="37"/>
    </row>
    <row r="1157" spans="36:36" x14ac:dyDescent="0.3">
      <c r="AJ1157" s="37"/>
    </row>
    <row r="1158" spans="36:36" x14ac:dyDescent="0.3">
      <c r="AJ1158" s="37"/>
    </row>
    <row r="1159" spans="36:36" x14ac:dyDescent="0.3">
      <c r="AJ1159" s="37"/>
    </row>
    <row r="1160" spans="36:36" x14ac:dyDescent="0.3">
      <c r="AJ1160" s="37"/>
    </row>
    <row r="1161" spans="36:36" x14ac:dyDescent="0.3">
      <c r="AJ1161" s="37"/>
    </row>
    <row r="1162" spans="36:36" x14ac:dyDescent="0.3">
      <c r="AJ1162" s="37"/>
    </row>
    <row r="1163" spans="36:36" x14ac:dyDescent="0.3">
      <c r="AJ1163" s="37"/>
    </row>
    <row r="1164" spans="36:36" x14ac:dyDescent="0.3">
      <c r="AJ1164" s="37"/>
    </row>
    <row r="1165" spans="36:36" x14ac:dyDescent="0.3">
      <c r="AJ1165" s="37"/>
    </row>
    <row r="1166" spans="36:36" x14ac:dyDescent="0.3">
      <c r="AJ1166" s="37"/>
    </row>
    <row r="1167" spans="36:36" x14ac:dyDescent="0.3">
      <c r="AJ1167" s="37"/>
    </row>
    <row r="1168" spans="36:36" x14ac:dyDescent="0.3">
      <c r="AJ1168" s="37"/>
    </row>
    <row r="1169" spans="36:36" x14ac:dyDescent="0.3">
      <c r="AJ1169" s="37"/>
    </row>
    <row r="1170" spans="36:36" x14ac:dyDescent="0.3">
      <c r="AJ1170" s="37"/>
    </row>
    <row r="1171" spans="36:36" x14ac:dyDescent="0.3">
      <c r="AJ1171" s="37"/>
    </row>
    <row r="1172" spans="36:36" x14ac:dyDescent="0.3">
      <c r="AJ1172" s="37"/>
    </row>
    <row r="1173" spans="36:36" x14ac:dyDescent="0.3">
      <c r="AJ1173" s="37"/>
    </row>
    <row r="1174" spans="36:36" x14ac:dyDescent="0.3">
      <c r="AJ1174" s="37"/>
    </row>
    <row r="1175" spans="36:36" x14ac:dyDescent="0.3">
      <c r="AJ1175" s="37"/>
    </row>
    <row r="1176" spans="36:36" x14ac:dyDescent="0.3">
      <c r="AJ1176" s="37"/>
    </row>
    <row r="1177" spans="36:36" x14ac:dyDescent="0.3">
      <c r="AJ1177" s="37"/>
    </row>
    <row r="1178" spans="36:36" x14ac:dyDescent="0.3">
      <c r="AJ1178" s="37"/>
    </row>
    <row r="1179" spans="36:36" x14ac:dyDescent="0.3">
      <c r="AJ1179" s="37"/>
    </row>
    <row r="1180" spans="36:36" x14ac:dyDescent="0.3">
      <c r="AJ1180" s="37"/>
    </row>
    <row r="1181" spans="36:36" x14ac:dyDescent="0.3">
      <c r="AJ1181" s="37"/>
    </row>
    <row r="1182" spans="36:36" x14ac:dyDescent="0.3">
      <c r="AJ1182" s="37"/>
    </row>
    <row r="1183" spans="36:36" x14ac:dyDescent="0.3">
      <c r="AJ1183" s="37"/>
    </row>
    <row r="1184" spans="36:36" x14ac:dyDescent="0.3">
      <c r="AJ1184" s="37"/>
    </row>
    <row r="1185" spans="36:36" x14ac:dyDescent="0.3">
      <c r="AJ1185" s="37"/>
    </row>
    <row r="1186" spans="36:36" x14ac:dyDescent="0.3">
      <c r="AJ1186" s="37"/>
    </row>
    <row r="1187" spans="36:36" x14ac:dyDescent="0.3">
      <c r="AJ1187" s="37"/>
    </row>
    <row r="1188" spans="36:36" x14ac:dyDescent="0.3">
      <c r="AJ1188" s="37"/>
    </row>
    <row r="1189" spans="36:36" x14ac:dyDescent="0.3">
      <c r="AJ1189" s="37"/>
    </row>
    <row r="1190" spans="36:36" x14ac:dyDescent="0.3">
      <c r="AJ1190" s="37"/>
    </row>
    <row r="1191" spans="36:36" x14ac:dyDescent="0.3">
      <c r="AJ1191" s="37"/>
    </row>
    <row r="1192" spans="36:36" x14ac:dyDescent="0.3">
      <c r="AJ1192" s="37"/>
    </row>
    <row r="1193" spans="36:36" x14ac:dyDescent="0.3">
      <c r="AJ1193" s="37"/>
    </row>
    <row r="1194" spans="36:36" x14ac:dyDescent="0.3">
      <c r="AJ1194" s="37"/>
    </row>
    <row r="1195" spans="36:36" x14ac:dyDescent="0.3">
      <c r="AJ1195" s="37"/>
    </row>
    <row r="1196" spans="36:36" x14ac:dyDescent="0.3">
      <c r="AJ1196" s="37"/>
    </row>
    <row r="1197" spans="36:36" x14ac:dyDescent="0.3">
      <c r="AJ1197" s="37"/>
    </row>
    <row r="1198" spans="36:36" x14ac:dyDescent="0.3">
      <c r="AJ1198" s="37"/>
    </row>
    <row r="1199" spans="36:36" x14ac:dyDescent="0.3">
      <c r="AJ1199" s="37"/>
    </row>
    <row r="1200" spans="36:36" x14ac:dyDescent="0.3">
      <c r="AJ1200" s="37"/>
    </row>
    <row r="1201" spans="36:36" x14ac:dyDescent="0.3">
      <c r="AJ1201" s="37"/>
    </row>
    <row r="1202" spans="36:36" x14ac:dyDescent="0.3">
      <c r="AJ1202" s="37"/>
    </row>
    <row r="1203" spans="36:36" x14ac:dyDescent="0.3">
      <c r="AJ1203" s="37"/>
    </row>
    <row r="1204" spans="36:36" x14ac:dyDescent="0.3">
      <c r="AJ1204" s="37"/>
    </row>
    <row r="1205" spans="36:36" x14ac:dyDescent="0.3">
      <c r="AJ1205" s="37"/>
    </row>
    <row r="1206" spans="36:36" x14ac:dyDescent="0.3">
      <c r="AJ1206" s="37"/>
    </row>
    <row r="1207" spans="36:36" x14ac:dyDescent="0.3">
      <c r="AJ1207" s="37"/>
    </row>
    <row r="1208" spans="36:36" x14ac:dyDescent="0.3">
      <c r="AJ1208" s="37"/>
    </row>
    <row r="1209" spans="36:36" x14ac:dyDescent="0.3">
      <c r="AJ1209" s="37"/>
    </row>
    <row r="1210" spans="36:36" x14ac:dyDescent="0.3">
      <c r="AJ1210" s="37"/>
    </row>
    <row r="1211" spans="36:36" x14ac:dyDescent="0.3">
      <c r="AJ1211" s="37"/>
    </row>
    <row r="1212" spans="36:36" x14ac:dyDescent="0.3">
      <c r="AJ1212" s="37"/>
    </row>
    <row r="1213" spans="36:36" x14ac:dyDescent="0.3">
      <c r="AJ1213" s="37"/>
    </row>
    <row r="1214" spans="36:36" x14ac:dyDescent="0.3">
      <c r="AJ1214" s="37"/>
    </row>
    <row r="1215" spans="36:36" x14ac:dyDescent="0.3">
      <c r="AJ1215" s="37"/>
    </row>
    <row r="1216" spans="36:36" x14ac:dyDescent="0.3">
      <c r="AJ1216" s="37"/>
    </row>
    <row r="1217" spans="36:36" x14ac:dyDescent="0.3">
      <c r="AJ1217" s="37"/>
    </row>
    <row r="1218" spans="36:36" x14ac:dyDescent="0.3">
      <c r="AJ1218" s="37"/>
    </row>
    <row r="1219" spans="36:36" x14ac:dyDescent="0.3">
      <c r="AJ1219" s="37"/>
    </row>
    <row r="1220" spans="36:36" x14ac:dyDescent="0.3">
      <c r="AJ1220" s="37"/>
    </row>
    <row r="1221" spans="36:36" x14ac:dyDescent="0.3">
      <c r="AJ1221" s="37"/>
    </row>
    <row r="1222" spans="36:36" x14ac:dyDescent="0.3">
      <c r="AJ1222" s="37"/>
    </row>
    <row r="1223" spans="36:36" x14ac:dyDescent="0.3">
      <c r="AJ1223" s="37"/>
    </row>
    <row r="1224" spans="36:36" x14ac:dyDescent="0.3">
      <c r="AJ1224" s="37"/>
    </row>
    <row r="1225" spans="36:36" x14ac:dyDescent="0.3">
      <c r="AJ1225" s="37"/>
    </row>
    <row r="1226" spans="36:36" x14ac:dyDescent="0.3">
      <c r="AJ1226" s="37"/>
    </row>
    <row r="1227" spans="36:36" x14ac:dyDescent="0.3">
      <c r="AJ1227" s="37"/>
    </row>
    <row r="1228" spans="36:36" x14ac:dyDescent="0.3">
      <c r="AJ1228" s="37"/>
    </row>
    <row r="1229" spans="36:36" x14ac:dyDescent="0.3">
      <c r="AJ1229" s="37"/>
    </row>
    <row r="1230" spans="36:36" x14ac:dyDescent="0.3">
      <c r="AJ1230" s="37"/>
    </row>
    <row r="1231" spans="36:36" x14ac:dyDescent="0.3">
      <c r="AJ1231" s="37"/>
    </row>
    <row r="1232" spans="36:36" x14ac:dyDescent="0.3">
      <c r="AJ1232" s="37"/>
    </row>
    <row r="1233" spans="36:36" x14ac:dyDescent="0.3">
      <c r="AJ1233" s="37"/>
    </row>
    <row r="1234" spans="36:36" x14ac:dyDescent="0.3">
      <c r="AJ1234" s="37"/>
    </row>
    <row r="1235" spans="36:36" x14ac:dyDescent="0.3">
      <c r="AJ1235" s="37"/>
    </row>
    <row r="1236" spans="36:36" x14ac:dyDescent="0.3">
      <c r="AJ1236" s="37"/>
    </row>
    <row r="1237" spans="36:36" x14ac:dyDescent="0.3">
      <c r="AJ1237" s="37"/>
    </row>
    <row r="1238" spans="36:36" x14ac:dyDescent="0.3">
      <c r="AJ1238" s="37"/>
    </row>
    <row r="1239" spans="36:36" x14ac:dyDescent="0.3">
      <c r="AJ1239" s="37"/>
    </row>
    <row r="1240" spans="36:36" x14ac:dyDescent="0.3">
      <c r="AJ1240" s="37"/>
    </row>
    <row r="1241" spans="36:36" x14ac:dyDescent="0.3">
      <c r="AJ1241" s="37"/>
    </row>
    <row r="1242" spans="36:36" x14ac:dyDescent="0.3">
      <c r="AJ1242" s="37"/>
    </row>
    <row r="1243" spans="36:36" x14ac:dyDescent="0.3">
      <c r="AJ1243" s="37"/>
    </row>
    <row r="1244" spans="36:36" x14ac:dyDescent="0.3">
      <c r="AJ1244" s="37"/>
    </row>
    <row r="1245" spans="36:36" x14ac:dyDescent="0.3">
      <c r="AJ1245" s="37"/>
    </row>
    <row r="1246" spans="36:36" x14ac:dyDescent="0.3">
      <c r="AJ1246" s="37"/>
    </row>
    <row r="1247" spans="36:36" x14ac:dyDescent="0.3">
      <c r="AJ1247" s="37"/>
    </row>
    <row r="1248" spans="36:36" x14ac:dyDescent="0.3">
      <c r="AJ1248" s="37"/>
    </row>
    <row r="1249" spans="36:36" x14ac:dyDescent="0.3">
      <c r="AJ1249" s="37"/>
    </row>
    <row r="1250" spans="36:36" x14ac:dyDescent="0.3">
      <c r="AJ1250" s="37"/>
    </row>
    <row r="1251" spans="36:36" x14ac:dyDescent="0.3">
      <c r="AJ1251" s="37"/>
    </row>
    <row r="1252" spans="36:36" x14ac:dyDescent="0.3">
      <c r="AJ1252" s="37"/>
    </row>
    <row r="1253" spans="36:36" x14ac:dyDescent="0.3">
      <c r="AJ1253" s="37"/>
    </row>
    <row r="1254" spans="36:36" x14ac:dyDescent="0.3">
      <c r="AJ1254" s="37"/>
    </row>
    <row r="1255" spans="36:36" x14ac:dyDescent="0.3">
      <c r="AJ1255" s="37"/>
    </row>
    <row r="1256" spans="36:36" x14ac:dyDescent="0.3">
      <c r="AJ1256" s="37"/>
    </row>
    <row r="1257" spans="36:36" x14ac:dyDescent="0.3">
      <c r="AJ1257" s="37"/>
    </row>
    <row r="1258" spans="36:36" x14ac:dyDescent="0.3">
      <c r="AJ1258" s="37"/>
    </row>
    <row r="1259" spans="36:36" x14ac:dyDescent="0.3">
      <c r="AJ1259" s="37"/>
    </row>
    <row r="1260" spans="36:36" x14ac:dyDescent="0.3">
      <c r="AJ1260" s="37"/>
    </row>
    <row r="1261" spans="36:36" x14ac:dyDescent="0.3">
      <c r="AJ1261" s="37"/>
    </row>
    <row r="1262" spans="36:36" x14ac:dyDescent="0.3">
      <c r="AJ1262" s="37"/>
    </row>
    <row r="1263" spans="36:36" x14ac:dyDescent="0.3">
      <c r="AJ1263" s="37"/>
    </row>
    <row r="1264" spans="36:36" x14ac:dyDescent="0.3">
      <c r="AJ1264" s="37"/>
    </row>
    <row r="1265" spans="36:36" x14ac:dyDescent="0.3">
      <c r="AJ1265" s="37"/>
    </row>
    <row r="1266" spans="36:36" x14ac:dyDescent="0.3">
      <c r="AJ1266" s="37"/>
    </row>
    <row r="1267" spans="36:36" x14ac:dyDescent="0.3">
      <c r="AJ1267" s="37"/>
    </row>
    <row r="1268" spans="36:36" x14ac:dyDescent="0.3">
      <c r="AJ1268" s="37"/>
    </row>
    <row r="1269" spans="36:36" x14ac:dyDescent="0.3">
      <c r="AJ1269" s="37"/>
    </row>
    <row r="1270" spans="36:36" x14ac:dyDescent="0.3">
      <c r="AJ1270" s="37"/>
    </row>
    <row r="1271" spans="36:36" x14ac:dyDescent="0.3">
      <c r="AJ1271" s="37"/>
    </row>
    <row r="1272" spans="36:36" x14ac:dyDescent="0.3">
      <c r="AJ1272" s="37"/>
    </row>
    <row r="1273" spans="36:36" x14ac:dyDescent="0.3">
      <c r="AJ1273" s="37"/>
    </row>
    <row r="1274" spans="36:36" x14ac:dyDescent="0.3">
      <c r="AJ1274" s="37"/>
    </row>
    <row r="1275" spans="36:36" x14ac:dyDescent="0.3">
      <c r="AJ1275" s="37"/>
    </row>
    <row r="1276" spans="36:36" x14ac:dyDescent="0.3">
      <c r="AJ1276" s="37"/>
    </row>
    <row r="1277" spans="36:36" x14ac:dyDescent="0.3">
      <c r="AJ1277" s="37"/>
    </row>
    <row r="1278" spans="36:36" x14ac:dyDescent="0.3">
      <c r="AJ1278" s="37"/>
    </row>
    <row r="1279" spans="36:36" x14ac:dyDescent="0.3">
      <c r="AJ1279" s="37"/>
    </row>
    <row r="1280" spans="36:36" x14ac:dyDescent="0.3">
      <c r="AJ1280" s="37"/>
    </row>
    <row r="1281" spans="36:36" x14ac:dyDescent="0.3">
      <c r="AJ1281" s="37"/>
    </row>
    <row r="1282" spans="36:36" x14ac:dyDescent="0.3">
      <c r="AJ1282" s="37"/>
    </row>
    <row r="1283" spans="36:36" x14ac:dyDescent="0.3">
      <c r="AJ1283" s="37"/>
    </row>
    <row r="1284" spans="36:36" x14ac:dyDescent="0.3">
      <c r="AJ1284" s="37"/>
    </row>
    <row r="1285" spans="36:36" x14ac:dyDescent="0.3">
      <c r="AJ1285" s="37"/>
    </row>
    <row r="1286" spans="36:36" x14ac:dyDescent="0.3">
      <c r="AJ1286" s="37"/>
    </row>
    <row r="1287" spans="36:36" x14ac:dyDescent="0.3">
      <c r="AJ1287" s="37"/>
    </row>
    <row r="1288" spans="36:36" x14ac:dyDescent="0.3">
      <c r="AJ1288" s="37"/>
    </row>
    <row r="1289" spans="36:36" x14ac:dyDescent="0.3">
      <c r="AJ1289" s="37"/>
    </row>
    <row r="1290" spans="36:36" x14ac:dyDescent="0.3">
      <c r="AJ1290" s="37"/>
    </row>
    <row r="1291" spans="36:36" x14ac:dyDescent="0.3">
      <c r="AJ1291" s="37"/>
    </row>
    <row r="1292" spans="36:36" x14ac:dyDescent="0.3">
      <c r="AJ1292" s="37"/>
    </row>
    <row r="1293" spans="36:36" x14ac:dyDescent="0.3">
      <c r="AJ1293" s="37"/>
    </row>
    <row r="1294" spans="36:36" x14ac:dyDescent="0.3">
      <c r="AJ1294" s="37"/>
    </row>
    <row r="1295" spans="36:36" x14ac:dyDescent="0.3">
      <c r="AJ1295" s="37"/>
    </row>
    <row r="1296" spans="36:36" x14ac:dyDescent="0.3">
      <c r="AJ1296" s="37"/>
    </row>
    <row r="1297" spans="36:36" x14ac:dyDescent="0.3">
      <c r="AJ1297" s="37"/>
    </row>
    <row r="1298" spans="36:36" x14ac:dyDescent="0.3">
      <c r="AJ1298" s="37"/>
    </row>
    <row r="1299" spans="36:36" x14ac:dyDescent="0.3">
      <c r="AJ1299" s="37"/>
    </row>
    <row r="1300" spans="36:36" x14ac:dyDescent="0.3">
      <c r="AJ1300" s="37"/>
    </row>
    <row r="1301" spans="36:36" x14ac:dyDescent="0.3">
      <c r="AJ1301" s="37"/>
    </row>
    <row r="1302" spans="36:36" x14ac:dyDescent="0.3">
      <c r="AJ1302" s="37"/>
    </row>
    <row r="1303" spans="36:36" x14ac:dyDescent="0.3">
      <c r="AJ1303" s="37"/>
    </row>
    <row r="1304" spans="36:36" x14ac:dyDescent="0.3">
      <c r="AJ1304" s="37"/>
    </row>
    <row r="1305" spans="36:36" x14ac:dyDescent="0.3">
      <c r="AJ1305" s="37"/>
    </row>
    <row r="1306" spans="36:36" x14ac:dyDescent="0.3">
      <c r="AJ1306" s="37"/>
    </row>
    <row r="1307" spans="36:36" x14ac:dyDescent="0.3">
      <c r="AJ1307" s="37"/>
    </row>
    <row r="1308" spans="36:36" x14ac:dyDescent="0.3">
      <c r="AJ1308" s="37"/>
    </row>
    <row r="1309" spans="36:36" x14ac:dyDescent="0.3">
      <c r="AJ1309" s="37"/>
    </row>
    <row r="1310" spans="36:36" x14ac:dyDescent="0.3">
      <c r="AJ1310" s="37"/>
    </row>
    <row r="1311" spans="36:36" x14ac:dyDescent="0.3">
      <c r="AJ1311" s="37"/>
    </row>
    <row r="1312" spans="36:36" x14ac:dyDescent="0.3">
      <c r="AJ1312" s="37"/>
    </row>
    <row r="1313" spans="36:36" x14ac:dyDescent="0.3">
      <c r="AJ1313" s="37"/>
    </row>
    <row r="1314" spans="36:36" x14ac:dyDescent="0.3">
      <c r="AJ1314" s="37"/>
    </row>
    <row r="1315" spans="36:36" x14ac:dyDescent="0.3">
      <c r="AJ1315" s="37"/>
    </row>
    <row r="1316" spans="36:36" x14ac:dyDescent="0.3">
      <c r="AJ1316" s="37"/>
    </row>
    <row r="1317" spans="36:36" x14ac:dyDescent="0.3">
      <c r="AJ1317" s="37"/>
    </row>
    <row r="1318" spans="36:36" x14ac:dyDescent="0.3">
      <c r="AJ1318" s="37"/>
    </row>
    <row r="1319" spans="36:36" x14ac:dyDescent="0.3">
      <c r="AJ1319" s="37"/>
    </row>
    <row r="1320" spans="36:36" x14ac:dyDescent="0.3">
      <c r="AJ1320" s="37"/>
    </row>
    <row r="1321" spans="36:36" x14ac:dyDescent="0.3">
      <c r="AJ1321" s="37"/>
    </row>
    <row r="1322" spans="36:36" x14ac:dyDescent="0.3">
      <c r="AJ1322" s="37"/>
    </row>
    <row r="1323" spans="36:36" x14ac:dyDescent="0.3">
      <c r="AJ1323" s="37"/>
    </row>
    <row r="1324" spans="36:36" x14ac:dyDescent="0.3">
      <c r="AJ1324" s="37"/>
    </row>
    <row r="1325" spans="36:36" x14ac:dyDescent="0.3">
      <c r="AJ1325" s="37"/>
    </row>
    <row r="1326" spans="36:36" x14ac:dyDescent="0.3">
      <c r="AJ1326" s="37"/>
    </row>
    <row r="1327" spans="36:36" x14ac:dyDescent="0.3">
      <c r="AJ1327" s="37"/>
    </row>
    <row r="1328" spans="36:36" x14ac:dyDescent="0.3">
      <c r="AJ1328" s="37"/>
    </row>
    <row r="1329" spans="36:36" x14ac:dyDescent="0.3">
      <c r="AJ1329" s="37"/>
    </row>
    <row r="1330" spans="36:36" x14ac:dyDescent="0.3">
      <c r="AJ1330" s="37"/>
    </row>
    <row r="1331" spans="36:36" x14ac:dyDescent="0.3">
      <c r="AJ1331" s="37"/>
    </row>
    <row r="1332" spans="36:36" x14ac:dyDescent="0.3">
      <c r="AJ1332" s="37"/>
    </row>
    <row r="1333" spans="36:36" x14ac:dyDescent="0.3">
      <c r="AJ1333" s="37"/>
    </row>
    <row r="1334" spans="36:36" x14ac:dyDescent="0.3">
      <c r="AJ1334" s="37"/>
    </row>
    <row r="1335" spans="36:36" x14ac:dyDescent="0.3">
      <c r="AJ1335" s="37"/>
    </row>
    <row r="1336" spans="36:36" x14ac:dyDescent="0.3">
      <c r="AJ1336" s="37"/>
    </row>
    <row r="1337" spans="36:36" x14ac:dyDescent="0.3">
      <c r="AJ1337" s="37"/>
    </row>
    <row r="1338" spans="36:36" x14ac:dyDescent="0.3">
      <c r="AJ1338" s="37"/>
    </row>
    <row r="1339" spans="36:36" x14ac:dyDescent="0.3">
      <c r="AJ1339" s="37"/>
    </row>
    <row r="1340" spans="36:36" x14ac:dyDescent="0.3">
      <c r="AJ1340" s="37"/>
    </row>
    <row r="1341" spans="36:36" x14ac:dyDescent="0.3">
      <c r="AJ1341" s="37"/>
    </row>
    <row r="1342" spans="36:36" x14ac:dyDescent="0.3">
      <c r="AJ1342" s="37"/>
    </row>
    <row r="1343" spans="36:36" x14ac:dyDescent="0.3">
      <c r="AJ1343" s="37"/>
    </row>
    <row r="1344" spans="36:36" x14ac:dyDescent="0.3">
      <c r="AJ1344" s="37"/>
    </row>
    <row r="1345" spans="36:36" x14ac:dyDescent="0.3">
      <c r="AJ1345" s="37"/>
    </row>
    <row r="1346" spans="36:36" x14ac:dyDescent="0.3">
      <c r="AJ1346" s="37"/>
    </row>
    <row r="1347" spans="36:36" x14ac:dyDescent="0.3">
      <c r="AJ1347" s="37"/>
    </row>
    <row r="1348" spans="36:36" x14ac:dyDescent="0.3">
      <c r="AJ1348" s="37"/>
    </row>
    <row r="1349" spans="36:36" x14ac:dyDescent="0.3">
      <c r="AJ1349" s="37"/>
    </row>
    <row r="1350" spans="36:36" x14ac:dyDescent="0.3">
      <c r="AJ1350" s="37"/>
    </row>
    <row r="1351" spans="36:36" x14ac:dyDescent="0.3">
      <c r="AJ1351" s="37"/>
    </row>
    <row r="1352" spans="36:36" x14ac:dyDescent="0.3">
      <c r="AJ1352" s="37"/>
    </row>
    <row r="1353" spans="36:36" x14ac:dyDescent="0.3">
      <c r="AJ1353" s="37"/>
    </row>
    <row r="1354" spans="36:36" x14ac:dyDescent="0.3">
      <c r="AJ1354" s="37"/>
    </row>
    <row r="1355" spans="36:36" x14ac:dyDescent="0.3">
      <c r="AJ1355" s="37"/>
    </row>
    <row r="1356" spans="36:36" x14ac:dyDescent="0.3">
      <c r="AJ1356" s="37"/>
    </row>
    <row r="1357" spans="36:36" x14ac:dyDescent="0.3">
      <c r="AJ1357" s="37"/>
    </row>
    <row r="1358" spans="36:36" x14ac:dyDescent="0.3">
      <c r="AJ1358" s="37"/>
    </row>
    <row r="1359" spans="36:36" x14ac:dyDescent="0.3">
      <c r="AJ1359" s="37"/>
    </row>
    <row r="1360" spans="36:36" x14ac:dyDescent="0.3">
      <c r="AJ1360" s="37"/>
    </row>
    <row r="1361" spans="36:36" x14ac:dyDescent="0.3">
      <c r="AJ1361" s="37"/>
    </row>
    <row r="1362" spans="36:36" x14ac:dyDescent="0.3">
      <c r="AJ1362" s="37"/>
    </row>
    <row r="1363" spans="36:36" x14ac:dyDescent="0.3">
      <c r="AJ1363" s="37"/>
    </row>
    <row r="1364" spans="36:36" x14ac:dyDescent="0.3">
      <c r="AJ1364" s="37"/>
    </row>
    <row r="1365" spans="36:36" x14ac:dyDescent="0.3">
      <c r="AJ1365" s="37"/>
    </row>
    <row r="1366" spans="36:36" x14ac:dyDescent="0.3">
      <c r="AJ1366" s="37"/>
    </row>
    <row r="1367" spans="36:36" x14ac:dyDescent="0.3">
      <c r="AJ1367" s="37"/>
    </row>
    <row r="1368" spans="36:36" x14ac:dyDescent="0.3">
      <c r="AJ1368" s="37"/>
    </row>
    <row r="1369" spans="36:36" x14ac:dyDescent="0.3">
      <c r="AJ1369" s="37"/>
    </row>
    <row r="1370" spans="36:36" x14ac:dyDescent="0.3">
      <c r="AJ1370" s="37"/>
    </row>
    <row r="1371" spans="36:36" x14ac:dyDescent="0.3">
      <c r="AJ1371" s="37"/>
    </row>
    <row r="1372" spans="36:36" x14ac:dyDescent="0.3">
      <c r="AJ1372" s="37"/>
    </row>
    <row r="1373" spans="36:36" x14ac:dyDescent="0.3">
      <c r="AJ1373" s="37"/>
    </row>
    <row r="1374" spans="36:36" x14ac:dyDescent="0.3">
      <c r="AJ1374" s="37"/>
    </row>
    <row r="1375" spans="36:36" x14ac:dyDescent="0.3">
      <c r="AJ1375" s="37"/>
    </row>
    <row r="1376" spans="36:36" x14ac:dyDescent="0.3">
      <c r="AJ1376" s="37"/>
    </row>
    <row r="1377" spans="36:36" x14ac:dyDescent="0.3">
      <c r="AJ1377" s="37"/>
    </row>
    <row r="1378" spans="36:36" x14ac:dyDescent="0.3">
      <c r="AJ1378" s="37"/>
    </row>
    <row r="1379" spans="36:36" x14ac:dyDescent="0.3">
      <c r="AJ1379" s="37"/>
    </row>
    <row r="1380" spans="36:36" x14ac:dyDescent="0.3">
      <c r="AJ1380" s="37"/>
    </row>
    <row r="1381" spans="36:36" x14ac:dyDescent="0.3">
      <c r="AJ1381" s="37"/>
    </row>
    <row r="1382" spans="36:36" x14ac:dyDescent="0.3">
      <c r="AJ1382" s="37"/>
    </row>
    <row r="1383" spans="36:36" x14ac:dyDescent="0.3">
      <c r="AJ1383" s="37"/>
    </row>
    <row r="1384" spans="36:36" x14ac:dyDescent="0.3">
      <c r="AJ1384" s="37"/>
    </row>
    <row r="1385" spans="36:36" x14ac:dyDescent="0.3">
      <c r="AJ1385" s="37"/>
    </row>
    <row r="1386" spans="36:36" x14ac:dyDescent="0.3">
      <c r="AJ1386" s="37"/>
    </row>
    <row r="1387" spans="36:36" x14ac:dyDescent="0.3">
      <c r="AJ1387" s="37"/>
    </row>
    <row r="1388" spans="36:36" x14ac:dyDescent="0.3">
      <c r="AJ1388" s="37"/>
    </row>
    <row r="1389" spans="36:36" x14ac:dyDescent="0.3">
      <c r="AJ1389" s="37"/>
    </row>
    <row r="1390" spans="36:36" x14ac:dyDescent="0.3">
      <c r="AJ1390" s="37"/>
    </row>
    <row r="1391" spans="36:36" x14ac:dyDescent="0.3">
      <c r="AJ1391" s="37"/>
    </row>
    <row r="1392" spans="36:36" x14ac:dyDescent="0.3">
      <c r="AJ1392" s="37"/>
    </row>
    <row r="1393" spans="36:36" x14ac:dyDescent="0.3">
      <c r="AJ1393" s="37"/>
    </row>
    <row r="1394" spans="36:36" x14ac:dyDescent="0.3">
      <c r="AJ1394" s="37"/>
    </row>
    <row r="1395" spans="36:36" x14ac:dyDescent="0.3">
      <c r="AJ1395" s="37"/>
    </row>
    <row r="1396" spans="36:36" x14ac:dyDescent="0.3">
      <c r="AJ1396" s="37"/>
    </row>
    <row r="1397" spans="36:36" x14ac:dyDescent="0.3">
      <c r="AJ1397" s="37"/>
    </row>
    <row r="1398" spans="36:36" x14ac:dyDescent="0.3">
      <c r="AJ1398" s="37"/>
    </row>
    <row r="1399" spans="36:36" x14ac:dyDescent="0.3">
      <c r="AJ1399" s="37"/>
    </row>
    <row r="1400" spans="36:36" x14ac:dyDescent="0.3">
      <c r="AJ1400" s="37"/>
    </row>
    <row r="1401" spans="36:36" x14ac:dyDescent="0.3">
      <c r="AJ1401" s="37"/>
    </row>
    <row r="1402" spans="36:36" x14ac:dyDescent="0.3">
      <c r="AJ1402" s="37"/>
    </row>
    <row r="1403" spans="36:36" x14ac:dyDescent="0.3">
      <c r="AJ1403" s="37"/>
    </row>
    <row r="1404" spans="36:36" x14ac:dyDescent="0.3">
      <c r="AJ1404" s="37"/>
    </row>
    <row r="1405" spans="36:36" x14ac:dyDescent="0.3">
      <c r="AJ1405" s="37"/>
    </row>
    <row r="1406" spans="36:36" x14ac:dyDescent="0.3">
      <c r="AJ1406" s="37"/>
    </row>
    <row r="1407" spans="36:36" x14ac:dyDescent="0.3">
      <c r="AJ1407" s="37"/>
    </row>
    <row r="1408" spans="36:36" x14ac:dyDescent="0.3">
      <c r="AJ1408" s="37"/>
    </row>
    <row r="1409" spans="36:36" x14ac:dyDescent="0.3">
      <c r="AJ1409" s="37"/>
    </row>
    <row r="1410" spans="36:36" x14ac:dyDescent="0.3">
      <c r="AJ1410" s="37"/>
    </row>
    <row r="1411" spans="36:36" x14ac:dyDescent="0.3">
      <c r="AJ1411" s="37"/>
    </row>
    <row r="1412" spans="36:36" x14ac:dyDescent="0.3">
      <c r="AJ1412" s="37"/>
    </row>
    <row r="1413" spans="36:36" x14ac:dyDescent="0.3">
      <c r="AJ1413" s="37"/>
    </row>
    <row r="1414" spans="36:36" x14ac:dyDescent="0.3">
      <c r="AJ1414" s="37"/>
    </row>
    <row r="1415" spans="36:36" x14ac:dyDescent="0.3">
      <c r="AJ1415" s="37"/>
    </row>
    <row r="1416" spans="36:36" x14ac:dyDescent="0.3">
      <c r="AJ1416" s="37"/>
    </row>
    <row r="1417" spans="36:36" x14ac:dyDescent="0.3">
      <c r="AJ1417" s="37"/>
    </row>
    <row r="1418" spans="36:36" x14ac:dyDescent="0.3">
      <c r="AJ1418" s="37"/>
    </row>
    <row r="1419" spans="36:36" x14ac:dyDescent="0.3">
      <c r="AJ1419" s="37"/>
    </row>
    <row r="1420" spans="36:36" x14ac:dyDescent="0.3">
      <c r="AJ1420" s="37"/>
    </row>
    <row r="1421" spans="36:36" x14ac:dyDescent="0.3">
      <c r="AJ1421" s="37"/>
    </row>
    <row r="1422" spans="36:36" x14ac:dyDescent="0.3">
      <c r="AJ1422" s="37"/>
    </row>
    <row r="1423" spans="36:36" x14ac:dyDescent="0.3">
      <c r="AJ1423" s="37"/>
    </row>
    <row r="1424" spans="36:36" x14ac:dyDescent="0.3">
      <c r="AJ1424" s="37"/>
    </row>
    <row r="1425" spans="36:36" x14ac:dyDescent="0.3">
      <c r="AJ1425" s="37"/>
    </row>
    <row r="1426" spans="36:36" x14ac:dyDescent="0.3">
      <c r="AJ1426" s="37"/>
    </row>
    <row r="1427" spans="36:36" x14ac:dyDescent="0.3">
      <c r="AJ1427" s="37"/>
    </row>
    <row r="1428" spans="36:36" x14ac:dyDescent="0.3">
      <c r="AJ1428" s="37"/>
    </row>
    <row r="1429" spans="36:36" x14ac:dyDescent="0.3">
      <c r="AJ1429" s="37"/>
    </row>
    <row r="1430" spans="36:36" x14ac:dyDescent="0.3">
      <c r="AJ1430" s="37"/>
    </row>
    <row r="1431" spans="36:36" x14ac:dyDescent="0.3">
      <c r="AJ1431" s="37"/>
    </row>
    <row r="1432" spans="36:36" x14ac:dyDescent="0.3">
      <c r="AJ1432" s="37"/>
    </row>
    <row r="1433" spans="36:36" x14ac:dyDescent="0.3">
      <c r="AJ1433" s="37"/>
    </row>
    <row r="1434" spans="36:36" x14ac:dyDescent="0.3">
      <c r="AJ1434" s="37"/>
    </row>
    <row r="1435" spans="36:36" x14ac:dyDescent="0.3">
      <c r="AJ1435" s="37"/>
    </row>
    <row r="1436" spans="36:36" x14ac:dyDescent="0.3">
      <c r="AJ1436" s="37"/>
    </row>
    <row r="1437" spans="36:36" x14ac:dyDescent="0.3">
      <c r="AJ1437" s="37"/>
    </row>
    <row r="1438" spans="36:36" x14ac:dyDescent="0.3">
      <c r="AJ1438" s="37"/>
    </row>
    <row r="1439" spans="36:36" x14ac:dyDescent="0.3">
      <c r="AJ1439" s="37"/>
    </row>
    <row r="1440" spans="36:36" x14ac:dyDescent="0.3">
      <c r="AJ1440" s="37"/>
    </row>
    <row r="1441" spans="36:36" x14ac:dyDescent="0.3">
      <c r="AJ1441" s="37"/>
    </row>
    <row r="1442" spans="36:36" x14ac:dyDescent="0.3">
      <c r="AJ1442" s="37"/>
    </row>
    <row r="1443" spans="36:36" x14ac:dyDescent="0.3">
      <c r="AJ1443" s="37"/>
    </row>
    <row r="1444" spans="36:36" x14ac:dyDescent="0.3">
      <c r="AJ1444" s="37"/>
    </row>
    <row r="1445" spans="36:36" x14ac:dyDescent="0.3">
      <c r="AJ1445" s="37"/>
    </row>
    <row r="1446" spans="36:36" x14ac:dyDescent="0.3">
      <c r="AJ1446" s="37"/>
    </row>
    <row r="1447" spans="36:36" x14ac:dyDescent="0.3">
      <c r="AJ1447" s="37"/>
    </row>
    <row r="1448" spans="36:36" x14ac:dyDescent="0.3">
      <c r="AJ1448" s="37"/>
    </row>
    <row r="1449" spans="36:36" x14ac:dyDescent="0.3">
      <c r="AJ1449" s="37"/>
    </row>
    <row r="1450" spans="36:36" x14ac:dyDescent="0.3">
      <c r="AJ1450" s="37"/>
    </row>
    <row r="1451" spans="36:36" x14ac:dyDescent="0.3">
      <c r="AJ1451" s="37"/>
    </row>
    <row r="1452" spans="36:36" x14ac:dyDescent="0.3">
      <c r="AJ1452" s="37"/>
    </row>
    <row r="1453" spans="36:36" x14ac:dyDescent="0.3">
      <c r="AJ1453" s="37"/>
    </row>
    <row r="1454" spans="36:36" x14ac:dyDescent="0.3">
      <c r="AJ1454" s="37"/>
    </row>
    <row r="1455" spans="36:36" x14ac:dyDescent="0.3">
      <c r="AJ1455" s="37"/>
    </row>
    <row r="1456" spans="36:36" x14ac:dyDescent="0.3">
      <c r="AJ1456" s="37"/>
    </row>
    <row r="1457" spans="36:36" x14ac:dyDescent="0.3">
      <c r="AJ1457" s="37"/>
    </row>
    <row r="1458" spans="36:36" x14ac:dyDescent="0.3">
      <c r="AJ1458" s="37"/>
    </row>
    <row r="1459" spans="36:36" x14ac:dyDescent="0.3">
      <c r="AJ1459" s="37"/>
    </row>
    <row r="1460" spans="36:36" x14ac:dyDescent="0.3">
      <c r="AJ1460" s="37"/>
    </row>
    <row r="1461" spans="36:36" x14ac:dyDescent="0.3">
      <c r="AJ1461" s="37"/>
    </row>
    <row r="1462" spans="36:36" x14ac:dyDescent="0.3">
      <c r="AJ1462" s="37"/>
    </row>
    <row r="1463" spans="36:36" x14ac:dyDescent="0.3">
      <c r="AJ1463" s="37"/>
    </row>
    <row r="1464" spans="36:36" x14ac:dyDescent="0.3">
      <c r="AJ1464" s="37"/>
    </row>
    <row r="1465" spans="36:36" x14ac:dyDescent="0.3">
      <c r="AJ1465" s="37"/>
    </row>
    <row r="1466" spans="36:36" x14ac:dyDescent="0.3">
      <c r="AJ1466" s="37"/>
    </row>
    <row r="1467" spans="36:36" x14ac:dyDescent="0.3">
      <c r="AJ1467" s="37"/>
    </row>
    <row r="1468" spans="36:36" x14ac:dyDescent="0.3">
      <c r="AJ1468" s="37"/>
    </row>
    <row r="1469" spans="36:36" x14ac:dyDescent="0.3">
      <c r="AJ1469" s="37"/>
    </row>
    <row r="1470" spans="36:36" x14ac:dyDescent="0.3">
      <c r="AJ1470" s="37"/>
    </row>
    <row r="1471" spans="36:36" x14ac:dyDescent="0.3">
      <c r="AJ1471" s="37"/>
    </row>
    <row r="1472" spans="36:36" x14ac:dyDescent="0.3">
      <c r="AJ1472" s="37"/>
    </row>
    <row r="1473" spans="36:36" x14ac:dyDescent="0.3">
      <c r="AJ1473" s="37"/>
    </row>
    <row r="1474" spans="36:36" x14ac:dyDescent="0.3">
      <c r="AJ1474" s="37"/>
    </row>
    <row r="1475" spans="36:36" x14ac:dyDescent="0.3">
      <c r="AJ1475" s="37"/>
    </row>
    <row r="1476" spans="36:36" x14ac:dyDescent="0.3">
      <c r="AJ1476" s="37"/>
    </row>
    <row r="1477" spans="36:36" x14ac:dyDescent="0.3">
      <c r="AJ1477" s="37"/>
    </row>
    <row r="1478" spans="36:36" x14ac:dyDescent="0.3">
      <c r="AJ1478" s="37"/>
    </row>
    <row r="1479" spans="36:36" x14ac:dyDescent="0.3">
      <c r="AJ1479" s="37"/>
    </row>
    <row r="1480" spans="36:36" x14ac:dyDescent="0.3">
      <c r="AJ1480" s="37"/>
    </row>
    <row r="1481" spans="36:36" x14ac:dyDescent="0.3">
      <c r="AJ1481" s="37"/>
    </row>
    <row r="1482" spans="36:36" x14ac:dyDescent="0.3">
      <c r="AJ1482" s="37"/>
    </row>
    <row r="1483" spans="36:36" x14ac:dyDescent="0.3">
      <c r="AJ1483" s="37"/>
    </row>
    <row r="1484" spans="36:36" x14ac:dyDescent="0.3">
      <c r="AJ1484" s="37"/>
    </row>
    <row r="1485" spans="36:36" x14ac:dyDescent="0.3">
      <c r="AJ1485" s="37"/>
    </row>
    <row r="1486" spans="36:36" x14ac:dyDescent="0.3">
      <c r="AJ1486" s="37"/>
    </row>
    <row r="1487" spans="36:36" x14ac:dyDescent="0.3">
      <c r="AJ1487" s="37"/>
    </row>
    <row r="1488" spans="36:36" x14ac:dyDescent="0.3">
      <c r="AJ1488" s="37"/>
    </row>
    <row r="1489" spans="36:36" x14ac:dyDescent="0.3">
      <c r="AJ1489" s="37"/>
    </row>
    <row r="1490" spans="36:36" x14ac:dyDescent="0.3">
      <c r="AJ1490" s="37"/>
    </row>
    <row r="1491" spans="36:36" x14ac:dyDescent="0.3">
      <c r="AJ1491" s="37"/>
    </row>
  </sheetData>
  <mergeCells count="2">
    <mergeCell ref="U2:X2"/>
    <mergeCell ref="AA2:AD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10선AF_LC,PT도입_일별</vt:lpstr>
      <vt:lpstr>3선AF_일별</vt:lpstr>
      <vt:lpstr>AFMR일별,cumsum</vt:lpstr>
      <vt:lpstr>Sheet1</vt:lpstr>
      <vt:lpstr>Sheet3</vt:lpstr>
      <vt:lpstr>10선AR_LC,PT도입</vt:lpstr>
      <vt:lpstr>3선AR_LC,PT도입</vt:lpstr>
      <vt:lpstr>xxxAF월별_2014-</vt:lpstr>
      <vt:lpstr>xxxEMA결과포함</vt:lpstr>
      <vt:lpstr>xxx_10선AF_LC,PT도입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2021-09-27T04:15:41Z</cp:lastPrinted>
  <dcterms:created xsi:type="dcterms:W3CDTF">2021-05-26T00:39:00Z</dcterms:created>
  <dcterms:modified xsi:type="dcterms:W3CDTF">2021-11-02T04:58:29Z</dcterms:modified>
</cp:coreProperties>
</file>