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rPark\Desktop\강의_데이터\"/>
    </mc:Choice>
  </mc:AlternateContent>
  <xr:revisionPtr revIDLastSave="0" documentId="13_ncr:1_{A589D75F-5A33-4489-8683-1DD406E28FDB}" xr6:coauthVersionLast="47" xr6:coauthVersionMax="47" xr10:uidLastSave="{00000000-0000-0000-0000-000000000000}"/>
  <bookViews>
    <workbookView xWindow="-108" yWindow="-108" windowWidth="23256" windowHeight="12576" activeTab="2" xr2:uid="{34655351-0960-421B-A97E-4BC9FA916261}"/>
  </bookViews>
  <sheets>
    <sheet name="실습1" sheetId="1" r:id="rId1"/>
    <sheet name="실습2" sheetId="2" r:id="rId2"/>
    <sheet name="질적자료_실습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2" l="1"/>
  <c r="B26" i="2"/>
  <c r="B27" i="2" s="1"/>
  <c r="B28" i="2" s="1"/>
  <c r="B29" i="2" s="1"/>
  <c r="B30" i="2" s="1"/>
  <c r="B31" i="2" s="1"/>
  <c r="B19" i="2"/>
  <c r="B20" i="2" s="1"/>
  <c r="B21" i="2" s="1"/>
  <c r="B22" i="2" s="1"/>
  <c r="B23" i="2" s="1"/>
  <c r="B24" i="2" s="1"/>
  <c r="B18" i="2"/>
  <c r="B11" i="1" l="1"/>
  <c r="B12" i="1" s="1"/>
  <c r="B13" i="1" s="1"/>
  <c r="B14" i="1" s="1"/>
  <c r="B15" i="1" s="1"/>
  <c r="B10" i="1"/>
  <c r="F29" i="3"/>
  <c r="G29" i="3" s="1"/>
  <c r="F30" i="3"/>
  <c r="G30" i="3" s="1"/>
  <c r="F31" i="3"/>
  <c r="G31" i="3" s="1"/>
  <c r="F32" i="3"/>
  <c r="F33" i="3"/>
  <c r="G32" i="3" s="1"/>
  <c r="F34" i="3"/>
  <c r="G33" i="3" s="1"/>
  <c r="F35" i="3"/>
  <c r="G35" i="3" s="1"/>
  <c r="E29" i="3"/>
  <c r="E30" i="3"/>
  <c r="E31" i="3"/>
  <c r="E32" i="3"/>
  <c r="E33" i="3"/>
  <c r="E34" i="3"/>
  <c r="E35" i="3"/>
  <c r="F16" i="3"/>
  <c r="F17" i="3"/>
  <c r="F18" i="3"/>
  <c r="G21" i="3" s="1"/>
  <c r="F19" i="3"/>
  <c r="F20" i="3"/>
  <c r="F21" i="3"/>
  <c r="E16" i="3"/>
  <c r="E17" i="3"/>
  <c r="E18" i="3"/>
  <c r="E19" i="3"/>
  <c r="E20" i="3"/>
  <c r="E21" i="3"/>
  <c r="F5" i="3"/>
  <c r="F6" i="3"/>
  <c r="F7" i="3"/>
  <c r="F8" i="3"/>
  <c r="F9" i="3"/>
  <c r="E5" i="3"/>
  <c r="E6" i="3"/>
  <c r="E7" i="3"/>
  <c r="E8" i="3"/>
  <c r="E9" i="3"/>
  <c r="G18" i="3" l="1"/>
  <c r="G34" i="3"/>
  <c r="G19" i="3"/>
  <c r="G16" i="3"/>
  <c r="G7" i="3"/>
  <c r="G20" i="3"/>
  <c r="G6" i="3"/>
  <c r="G5" i="3"/>
  <c r="G17" i="3"/>
  <c r="G9" i="3"/>
  <c r="G8" i="3"/>
</calcChain>
</file>

<file path=xl/sharedStrings.xml><?xml version="1.0" encoding="utf-8"?>
<sst xmlns="http://schemas.openxmlformats.org/spreadsheetml/2006/main" count="59" uniqueCount="28">
  <si>
    <t>시간</t>
    <phoneticPr fontId="2" type="noConversion"/>
  </si>
  <si>
    <t>번호</t>
    <phoneticPr fontId="2" type="noConversion"/>
  </si>
  <si>
    <t>이번학기 통계학 수업중 월요일 오전 9시에 시작하는 분반 학생들의 강의실 입장시간에 대한 자료이다.
 도수분표를 만든후 히스토그램을 그리시오</t>
    <phoneticPr fontId="2" type="noConversion"/>
  </si>
  <si>
    <t>다음은 수익율에 관한 자료이다. 히스토그램을 작성하시오.</t>
    <phoneticPr fontId="2" type="noConversion"/>
  </si>
  <si>
    <t>불량원인</t>
    <phoneticPr fontId="2" type="noConversion"/>
  </si>
  <si>
    <t>천에 구멍생김</t>
    <phoneticPr fontId="2" type="noConversion"/>
  </si>
  <si>
    <t>천에 얼룩생김</t>
    <phoneticPr fontId="2" type="noConversion"/>
  </si>
  <si>
    <t>천의 실밥이 터짐</t>
    <phoneticPr fontId="2" type="noConversion"/>
  </si>
  <si>
    <t>천의 색상 불량</t>
    <phoneticPr fontId="2" type="noConversion"/>
  </si>
  <si>
    <t>년간 불량발생건수</t>
    <phoneticPr fontId="2" type="noConversion"/>
  </si>
  <si>
    <t>기타</t>
    <phoneticPr fontId="2" type="noConversion"/>
  </si>
  <si>
    <t>건당손실금액
(단위:만원)</t>
    <phoneticPr fontId="2" type="noConversion"/>
  </si>
  <si>
    <t>건수*금액</t>
    <phoneticPr fontId="2" type="noConversion"/>
  </si>
  <si>
    <t>년간불량건수 상대도수</t>
    <phoneticPr fontId="2" type="noConversion"/>
  </si>
  <si>
    <t>독도섬유는 함성섬유재의 생산과 합성섬유재의 염색을 전문으로 하는 중소기업이다.  한해 동안의 불량에 대한 자료를 이용하여 파레토도를 완성하고
불량건수의 파레토와, 금액까지 계산했을때의 파레토를 비교하여 설명하시오.</t>
    <phoneticPr fontId="2" type="noConversion"/>
  </si>
  <si>
    <t>독도섬유에서 합성섬유재를 염색하는데 있어서 T104라는 새로운 염색가공법을 개발하였다. 기존의 가오법과는 달리 합성섬유재의 염색에 있어 염색료를 배합하는데 신중을 기하여야 하기 때문에 매번 염색료 배합작업시 불량이 많이 발생하고 있다.
경영진은 기존의 염색가공법과 신염색가공법의 년간 불량발생수의 증가로 인하여 매우 불안해하고 있다. 
따라서 경영진은 기존의 가공법과 신가공법의 비교를 위하여 신가공법의 대한 파레토를 그려올 것을 요구하고 있다.
다음의 자료를 이용하여 파레토도를 완성하고, 기존의 가공법과 신가공법을 비교하는 보고서를 작성하시오.</t>
    <phoneticPr fontId="2" type="noConversion"/>
  </si>
  <si>
    <t>염색료 배합 작업</t>
    <phoneticPr fontId="2" type="noConversion"/>
  </si>
  <si>
    <t>신염색가공법 T104를 실행하고부터 갑작스러버게 결근자의수가 증가하고 있다는 사실을 알게된 경영자측은 염색료 배합작업 불량이 근로자들의 건가에 해를 주고 있다는 사실을 알게 되었다. 따라서 염색료 배합기계를 도입하는 대안이 제기되었다. 다음 자료는 배합기계를 도입할 경우 발생할수 있는 불량의 자료이다. 파레토도를 그리고 기존의 작업들과 비교한후 보고서를 작성하시오.</t>
    <phoneticPr fontId="2" type="noConversion"/>
  </si>
  <si>
    <t>배합기계로 인한불량</t>
    <phoneticPr fontId="2" type="noConversion"/>
  </si>
  <si>
    <t>건수*금액 / 전체(건수*금액)</t>
    <phoneticPr fontId="2" type="noConversion"/>
  </si>
  <si>
    <t>상한</t>
  </si>
  <si>
    <t>상한</t>
    <phoneticPr fontId="2" type="noConversion"/>
  </si>
  <si>
    <t>기타</t>
  </si>
  <si>
    <t>빈도수</t>
  </si>
  <si>
    <t>누적 %</t>
  </si>
  <si>
    <t>누적갯수</t>
    <phoneticPr fontId="2" type="noConversion"/>
  </si>
  <si>
    <t>31페이지참조</t>
    <phoneticPr fontId="2" type="noConversion"/>
  </si>
  <si>
    <t>http://contents.kocw.net/KOCW/document/2016/yeungnam/leejeayoung/3.pdf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</si>
</sst>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_);[Red]\(0\)"/>
    <numFmt numFmtId="177" formatCode="0.0%"/>
  </numFmts>
  <fonts count="7"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u/>
      <sz val="11"/>
      <color theme="10"/>
      <name val="맑은 고딕"/>
      <family val="2"/>
      <charset val="129"/>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30">
    <xf numFmtId="0" fontId="0" fillId="0" borderId="0" xfId="0">
      <alignment vertical="center"/>
    </xf>
    <xf numFmtId="20" fontId="0" fillId="0" borderId="1" xfId="0" applyNumberFormat="1" applyBorder="1" applyAlignment="1">
      <alignment horizontal="center" vertical="center"/>
    </xf>
    <xf numFmtId="20" fontId="0" fillId="0" borderId="2" xfId="0" applyNumberFormat="1" applyBorder="1" applyAlignment="1">
      <alignment horizontal="center" vertical="center"/>
    </xf>
    <xf numFmtId="0" fontId="3" fillId="0" borderId="3" xfId="0" applyFont="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2" xfId="0" applyBorder="1">
      <alignment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0" borderId="6" xfId="0" applyFont="1" applyBorder="1" applyAlignment="1">
      <alignment horizontal="center" vertical="center"/>
    </xf>
    <xf numFmtId="176" fontId="0" fillId="0" borderId="7" xfId="0" applyNumberFormat="1" applyBorder="1" applyAlignment="1">
      <alignment horizontal="center" vertical="center"/>
    </xf>
    <xf numFmtId="0" fontId="3" fillId="0" borderId="8" xfId="0" applyFont="1" applyBorder="1" applyAlignment="1">
      <alignment horizontal="center" vertical="center"/>
    </xf>
    <xf numFmtId="176" fontId="0" fillId="0" borderId="9" xfId="0" applyNumberFormat="1" applyBorder="1" applyAlignment="1">
      <alignment horizontal="center" vertical="center"/>
    </xf>
    <xf numFmtId="0" fontId="3" fillId="2" borderId="5" xfId="0" applyFont="1" applyFill="1" applyBorder="1" applyAlignment="1">
      <alignment horizontal="center" vertical="center" wrapText="1"/>
    </xf>
    <xf numFmtId="9" fontId="0" fillId="4" borderId="7" xfId="2" applyFont="1" applyFill="1" applyBorder="1" applyAlignment="1">
      <alignment horizontal="center" vertical="center"/>
    </xf>
    <xf numFmtId="41" fontId="0" fillId="4" borderId="7" xfId="1" applyFont="1" applyFill="1" applyBorder="1" applyAlignment="1">
      <alignment horizontal="center" vertical="center"/>
    </xf>
    <xf numFmtId="177" fontId="0" fillId="4" borderId="7" xfId="2" applyNumberFormat="1" applyFont="1" applyFill="1" applyBorder="1" applyAlignment="1">
      <alignment horizontal="center" vertical="center"/>
    </xf>
    <xf numFmtId="9" fontId="0" fillId="4" borderId="9" xfId="2" applyFont="1" applyFill="1" applyBorder="1" applyAlignment="1">
      <alignment horizontal="center" vertical="center"/>
    </xf>
    <xf numFmtId="41" fontId="0" fillId="4" borderId="9" xfId="1" applyFont="1" applyFill="1" applyBorder="1" applyAlignment="1">
      <alignment horizontal="center" vertical="center"/>
    </xf>
    <xf numFmtId="177" fontId="0" fillId="4" borderId="9" xfId="2" applyNumberFormat="1" applyFont="1" applyFill="1" applyBorder="1" applyAlignment="1">
      <alignment horizontal="center" vertical="center"/>
    </xf>
    <xf numFmtId="10" fontId="0" fillId="0" borderId="0" xfId="0" applyNumberFormat="1">
      <alignment vertical="center"/>
    </xf>
    <xf numFmtId="0" fontId="0" fillId="0" borderId="11" xfId="0" applyBorder="1">
      <alignment vertical="center"/>
    </xf>
    <xf numFmtId="10" fontId="0" fillId="0" borderId="11" xfId="0" applyNumberFormat="1" applyBorder="1">
      <alignment vertical="center"/>
    </xf>
    <xf numFmtId="0" fontId="0" fillId="0" borderId="12" xfId="0" applyBorder="1" applyAlignment="1">
      <alignment horizontal="center" vertical="center"/>
    </xf>
    <xf numFmtId="20" fontId="0" fillId="0" borderId="0" xfId="0" applyNumberFormat="1">
      <alignment vertical="center"/>
    </xf>
    <xf numFmtId="0" fontId="4" fillId="3" borderId="10"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3">
      <alignment vertical="center"/>
    </xf>
  </cellXfs>
  <cellStyles count="4">
    <cellStyle name="백분율" xfId="2" builtinId="5"/>
    <cellStyle name="쉼표 [0]" xfId="1" builtinId="6"/>
    <cellStyle name="표준" xfId="0" builtinId="0"/>
    <cellStyle name="하이퍼링크"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a:t>히스토그램</a:t>
            </a:r>
          </a:p>
        </c:rich>
      </c:tx>
      <c:overlay val="0"/>
    </c:title>
    <c:autoTitleDeleted val="0"/>
    <c:plotArea>
      <c:layout/>
      <c:barChart>
        <c:barDir val="col"/>
        <c:grouping val="clustered"/>
        <c:varyColors val="0"/>
        <c:ser>
          <c:idx val="0"/>
          <c:order val="0"/>
          <c:tx>
            <c:v>빈도수</c:v>
          </c:tx>
          <c:invertIfNegative val="0"/>
          <c:cat>
            <c:strRef>
              <c:f>실습1!$E$9:$E$16</c:f>
              <c:strCache>
                <c:ptCount val="8"/>
                <c:pt idx="0">
                  <c:v>5.5</c:v>
                </c:pt>
                <c:pt idx="1">
                  <c:v>8.5</c:v>
                </c:pt>
                <c:pt idx="2">
                  <c:v>11.5</c:v>
                </c:pt>
                <c:pt idx="3">
                  <c:v>14.5</c:v>
                </c:pt>
                <c:pt idx="4">
                  <c:v>17.5</c:v>
                </c:pt>
                <c:pt idx="5">
                  <c:v>20.5</c:v>
                </c:pt>
                <c:pt idx="6">
                  <c:v>23.5</c:v>
                </c:pt>
                <c:pt idx="7">
                  <c:v>기타</c:v>
                </c:pt>
              </c:strCache>
            </c:strRef>
          </c:cat>
          <c:val>
            <c:numRef>
              <c:f>실습1!$F$9:$F$16</c:f>
              <c:numCache>
                <c:formatCode>General</c:formatCode>
                <c:ptCount val="8"/>
                <c:pt idx="0">
                  <c:v>1</c:v>
                </c:pt>
                <c:pt idx="1">
                  <c:v>4</c:v>
                </c:pt>
                <c:pt idx="2">
                  <c:v>4</c:v>
                </c:pt>
                <c:pt idx="3">
                  <c:v>8</c:v>
                </c:pt>
                <c:pt idx="4">
                  <c:v>6</c:v>
                </c:pt>
                <c:pt idx="5">
                  <c:v>6</c:v>
                </c:pt>
                <c:pt idx="6">
                  <c:v>1</c:v>
                </c:pt>
                <c:pt idx="7">
                  <c:v>0</c:v>
                </c:pt>
              </c:numCache>
            </c:numRef>
          </c:val>
          <c:extLst>
            <c:ext xmlns:c16="http://schemas.microsoft.com/office/drawing/2014/chart" uri="{C3380CC4-5D6E-409C-BE32-E72D297353CC}">
              <c16:uniqueId val="{00000001-8AAF-41DA-8CE1-4F3EA2C3DAF9}"/>
            </c:ext>
          </c:extLst>
        </c:ser>
        <c:dLbls>
          <c:showLegendKey val="0"/>
          <c:showVal val="0"/>
          <c:showCatName val="0"/>
          <c:showSerName val="0"/>
          <c:showPercent val="0"/>
          <c:showBubbleSize val="0"/>
        </c:dLbls>
        <c:gapWidth val="0"/>
        <c:axId val="759049680"/>
        <c:axId val="759047520"/>
      </c:barChart>
      <c:lineChart>
        <c:grouping val="standard"/>
        <c:varyColors val="0"/>
        <c:ser>
          <c:idx val="1"/>
          <c:order val="1"/>
          <c:tx>
            <c:v>누적 %</c:v>
          </c:tx>
          <c:cat>
            <c:strRef>
              <c:f>실습1!$E$9:$E$16</c:f>
              <c:strCache>
                <c:ptCount val="8"/>
                <c:pt idx="0">
                  <c:v>5.5</c:v>
                </c:pt>
                <c:pt idx="1">
                  <c:v>8.5</c:v>
                </c:pt>
                <c:pt idx="2">
                  <c:v>11.5</c:v>
                </c:pt>
                <c:pt idx="3">
                  <c:v>14.5</c:v>
                </c:pt>
                <c:pt idx="4">
                  <c:v>17.5</c:v>
                </c:pt>
                <c:pt idx="5">
                  <c:v>20.5</c:v>
                </c:pt>
                <c:pt idx="6">
                  <c:v>23.5</c:v>
                </c:pt>
                <c:pt idx="7">
                  <c:v>기타</c:v>
                </c:pt>
              </c:strCache>
            </c:strRef>
          </c:cat>
          <c:val>
            <c:numRef>
              <c:f>실습1!$G$9:$G$16</c:f>
              <c:numCache>
                <c:formatCode>0.00%</c:formatCode>
                <c:ptCount val="8"/>
                <c:pt idx="0">
                  <c:v>3.3333333333333333E-2</c:v>
                </c:pt>
                <c:pt idx="1">
                  <c:v>0.16666666666666666</c:v>
                </c:pt>
                <c:pt idx="2">
                  <c:v>0.3</c:v>
                </c:pt>
                <c:pt idx="3">
                  <c:v>0.56666666666666665</c:v>
                </c:pt>
                <c:pt idx="4">
                  <c:v>0.76666666666666672</c:v>
                </c:pt>
                <c:pt idx="5">
                  <c:v>0.96666666666666667</c:v>
                </c:pt>
                <c:pt idx="6">
                  <c:v>1</c:v>
                </c:pt>
                <c:pt idx="7">
                  <c:v>1</c:v>
                </c:pt>
              </c:numCache>
            </c:numRef>
          </c:val>
          <c:smooth val="0"/>
          <c:extLst>
            <c:ext xmlns:c16="http://schemas.microsoft.com/office/drawing/2014/chart" uri="{C3380CC4-5D6E-409C-BE32-E72D297353CC}">
              <c16:uniqueId val="{00000002-8AAF-41DA-8CE1-4F3EA2C3DAF9}"/>
            </c:ext>
          </c:extLst>
        </c:ser>
        <c:dLbls>
          <c:showLegendKey val="0"/>
          <c:showVal val="0"/>
          <c:showCatName val="0"/>
          <c:showSerName val="0"/>
          <c:showPercent val="0"/>
          <c:showBubbleSize val="0"/>
        </c:dLbls>
        <c:marker val="1"/>
        <c:smooth val="0"/>
        <c:axId val="759046080"/>
        <c:axId val="759050400"/>
      </c:lineChart>
      <c:catAx>
        <c:axId val="759049680"/>
        <c:scaling>
          <c:orientation val="minMax"/>
        </c:scaling>
        <c:delete val="0"/>
        <c:axPos val="b"/>
        <c:title>
          <c:tx>
            <c:rich>
              <a:bodyPr/>
              <a:lstStyle/>
              <a:p>
                <a:pPr>
                  <a:defRPr/>
                </a:pPr>
                <a:r>
                  <a:rPr lang="ko-KR" altLang="en-US"/>
                  <a:t>상한</a:t>
                </a:r>
              </a:p>
            </c:rich>
          </c:tx>
          <c:overlay val="0"/>
        </c:title>
        <c:numFmt formatCode="General" sourceLinked="1"/>
        <c:majorTickMark val="out"/>
        <c:minorTickMark val="none"/>
        <c:tickLblPos val="nextTo"/>
        <c:crossAx val="759047520"/>
        <c:crosses val="autoZero"/>
        <c:auto val="1"/>
        <c:lblAlgn val="ctr"/>
        <c:lblOffset val="100"/>
        <c:noMultiLvlLbl val="0"/>
      </c:catAx>
      <c:valAx>
        <c:axId val="759047520"/>
        <c:scaling>
          <c:orientation val="minMax"/>
        </c:scaling>
        <c:delete val="0"/>
        <c:axPos val="l"/>
        <c:title>
          <c:tx>
            <c:rich>
              <a:bodyPr/>
              <a:lstStyle/>
              <a:p>
                <a:pPr>
                  <a:defRPr/>
                </a:pPr>
                <a:r>
                  <a:rPr lang="ko-KR" altLang="en-US"/>
                  <a:t>빈도수</a:t>
                </a:r>
              </a:p>
            </c:rich>
          </c:tx>
          <c:overlay val="0"/>
        </c:title>
        <c:numFmt formatCode="General" sourceLinked="1"/>
        <c:majorTickMark val="out"/>
        <c:minorTickMark val="none"/>
        <c:tickLblPos val="nextTo"/>
        <c:crossAx val="759049680"/>
        <c:crosses val="autoZero"/>
        <c:crossBetween val="between"/>
      </c:valAx>
      <c:valAx>
        <c:axId val="759050400"/>
        <c:scaling>
          <c:orientation val="minMax"/>
        </c:scaling>
        <c:delete val="0"/>
        <c:axPos val="r"/>
        <c:numFmt formatCode="0.00%" sourceLinked="1"/>
        <c:majorTickMark val="out"/>
        <c:minorTickMark val="none"/>
        <c:tickLblPos val="nextTo"/>
        <c:crossAx val="759046080"/>
        <c:crosses val="max"/>
        <c:crossBetween val="between"/>
      </c:valAx>
      <c:catAx>
        <c:axId val="759046080"/>
        <c:scaling>
          <c:orientation val="minMax"/>
        </c:scaling>
        <c:delete val="1"/>
        <c:axPos val="b"/>
        <c:numFmt formatCode="General" sourceLinked="1"/>
        <c:majorTickMark val="out"/>
        <c:minorTickMark val="none"/>
        <c:tickLblPos val="nextTo"/>
        <c:crossAx val="759050400"/>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419100</xdr:colOff>
      <xdr:row>6</xdr:row>
      <xdr:rowOff>137160</xdr:rowOff>
    </xdr:from>
    <xdr:to>
      <xdr:col>13</xdr:col>
      <xdr:colOff>419100</xdr:colOff>
      <xdr:row>16</xdr:row>
      <xdr:rowOff>129540</xdr:rowOff>
    </xdr:to>
    <xdr:graphicFrame macro="">
      <xdr:nvGraphicFramePr>
        <xdr:cNvPr id="2" name="차트 1">
          <a:extLst>
            <a:ext uri="{FF2B5EF4-FFF2-40B4-BE49-F238E27FC236}">
              <a16:creationId xmlns:a16="http://schemas.microsoft.com/office/drawing/2014/main" id="{DE4E0597-F360-8C0D-0BD9-A3EC41C0C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contents.kocw.net/KOCW/document/2016/yeungnam/leejeayoung/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E7616-5886-43AD-94F3-C50AE392F3DA}">
  <dimension ref="B2:K16"/>
  <sheetViews>
    <sheetView showGridLines="0" topLeftCell="A10" workbookViewId="0">
      <selection activeCell="B3" sqref="B3:K5"/>
    </sheetView>
  </sheetViews>
  <sheetFormatPr defaultRowHeight="17.399999999999999" x14ac:dyDescent="0.4"/>
  <sheetData>
    <row r="2" spans="2:11" ht="26.4" customHeight="1" x14ac:dyDescent="0.4">
      <c r="B2" s="26" t="s">
        <v>3</v>
      </c>
      <c r="C2" s="26"/>
      <c r="D2" s="26"/>
      <c r="E2" s="26"/>
      <c r="F2" s="26"/>
      <c r="G2" s="26"/>
      <c r="H2" s="26"/>
      <c r="I2" s="26"/>
      <c r="J2" s="26"/>
      <c r="K2" s="26"/>
    </row>
    <row r="3" spans="2:11" x14ac:dyDescent="0.4">
      <c r="B3" s="7">
        <v>22.2</v>
      </c>
      <c r="C3" s="7">
        <v>14.5</v>
      </c>
      <c r="D3" s="7">
        <v>11.6</v>
      </c>
      <c r="E3" s="7">
        <v>14.7</v>
      </c>
      <c r="F3" s="7">
        <v>16.2</v>
      </c>
      <c r="G3" s="7">
        <v>17.5</v>
      </c>
      <c r="H3" s="7">
        <v>15.3</v>
      </c>
      <c r="I3" s="7">
        <v>18.3</v>
      </c>
      <c r="J3" s="7">
        <v>8.4</v>
      </c>
      <c r="K3" s="7">
        <v>14.5</v>
      </c>
    </row>
    <row r="4" spans="2:11" x14ac:dyDescent="0.4">
      <c r="B4" s="7">
        <v>7.4</v>
      </c>
      <c r="C4" s="7">
        <v>13.7</v>
      </c>
      <c r="D4" s="7">
        <v>11.7</v>
      </c>
      <c r="E4" s="7">
        <v>18.7</v>
      </c>
      <c r="F4" s="7">
        <v>14.1</v>
      </c>
      <c r="G4" s="7">
        <v>12.5</v>
      </c>
      <c r="H4" s="7">
        <v>13.1</v>
      </c>
      <c r="I4" s="7">
        <v>7.7</v>
      </c>
      <c r="J4" s="7">
        <v>7.5</v>
      </c>
      <c r="K4" s="7">
        <v>17.2</v>
      </c>
    </row>
    <row r="5" spans="2:11" x14ac:dyDescent="0.4">
      <c r="B5" s="7">
        <v>20.5</v>
      </c>
      <c r="C5" s="7">
        <v>9.4</v>
      </c>
      <c r="D5" s="7">
        <v>15.5</v>
      </c>
      <c r="E5" s="7">
        <v>11.5</v>
      </c>
      <c r="F5" s="7">
        <v>10.6</v>
      </c>
      <c r="G5" s="7">
        <v>19.399999999999999</v>
      </c>
      <c r="H5" s="7">
        <v>5.5</v>
      </c>
      <c r="I5" s="7">
        <v>10.7</v>
      </c>
      <c r="J5" s="7">
        <v>20</v>
      </c>
      <c r="K5" s="7">
        <v>20.399999999999999</v>
      </c>
    </row>
    <row r="7" spans="2:11" ht="18" thickBot="1" x14ac:dyDescent="0.45"/>
    <row r="8" spans="2:11" x14ac:dyDescent="0.4">
      <c r="B8" s="14" t="s">
        <v>21</v>
      </c>
      <c r="E8" s="24" t="s">
        <v>20</v>
      </c>
      <c r="F8" s="24" t="s">
        <v>23</v>
      </c>
      <c r="G8" s="24" t="s">
        <v>24</v>
      </c>
    </row>
    <row r="9" spans="2:11" x14ac:dyDescent="0.4">
      <c r="B9">
        <v>5.5</v>
      </c>
      <c r="E9">
        <v>5.5</v>
      </c>
      <c r="F9">
        <v>1</v>
      </c>
      <c r="G9" s="21">
        <v>3.3333333333333333E-2</v>
      </c>
    </row>
    <row r="10" spans="2:11" x14ac:dyDescent="0.4">
      <c r="B10">
        <f>B9+3</f>
        <v>8.5</v>
      </c>
      <c r="E10">
        <v>8.5</v>
      </c>
      <c r="F10">
        <v>4</v>
      </c>
      <c r="G10" s="21">
        <v>0.16666666666666666</v>
      </c>
    </row>
    <row r="11" spans="2:11" x14ac:dyDescent="0.4">
      <c r="B11">
        <f t="shared" ref="B11:B15" si="0">B10+3</f>
        <v>11.5</v>
      </c>
      <c r="E11">
        <v>11.5</v>
      </c>
      <c r="F11">
        <v>4</v>
      </c>
      <c r="G11" s="21">
        <v>0.3</v>
      </c>
    </row>
    <row r="12" spans="2:11" x14ac:dyDescent="0.4">
      <c r="B12">
        <f t="shared" si="0"/>
        <v>14.5</v>
      </c>
      <c r="E12">
        <v>14.5</v>
      </c>
      <c r="F12">
        <v>8</v>
      </c>
      <c r="G12" s="21">
        <v>0.56666666666666665</v>
      </c>
    </row>
    <row r="13" spans="2:11" x14ac:dyDescent="0.4">
      <c r="B13">
        <f t="shared" si="0"/>
        <v>17.5</v>
      </c>
      <c r="E13">
        <v>17.5</v>
      </c>
      <c r="F13">
        <v>6</v>
      </c>
      <c r="G13" s="21">
        <v>0.76666666666666672</v>
      </c>
    </row>
    <row r="14" spans="2:11" x14ac:dyDescent="0.4">
      <c r="B14">
        <f t="shared" si="0"/>
        <v>20.5</v>
      </c>
      <c r="E14">
        <v>20.5</v>
      </c>
      <c r="F14">
        <v>6</v>
      </c>
      <c r="G14" s="21">
        <v>0.96666666666666667</v>
      </c>
    </row>
    <row r="15" spans="2:11" x14ac:dyDescent="0.4">
      <c r="B15">
        <f t="shared" si="0"/>
        <v>23.5</v>
      </c>
      <c r="E15">
        <v>23.5</v>
      </c>
      <c r="F15">
        <v>1</v>
      </c>
      <c r="G15" s="21">
        <v>1</v>
      </c>
    </row>
    <row r="16" spans="2:11" ht="18" thickBot="1" x14ac:dyDescent="0.45">
      <c r="E16" s="22" t="s">
        <v>22</v>
      </c>
      <c r="F16" s="22">
        <v>0</v>
      </c>
      <c r="G16" s="23">
        <v>1</v>
      </c>
    </row>
  </sheetData>
  <sortState xmlns:xlrd2="http://schemas.microsoft.com/office/spreadsheetml/2017/richdata2" ref="E9:E15">
    <sortCondition ref="E9"/>
  </sortState>
  <mergeCells count="1">
    <mergeCell ref="B2:K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7A4E-D1EC-488C-BAB8-E3873365FD90}">
  <dimension ref="B1:L31"/>
  <sheetViews>
    <sheetView showGridLines="0" workbookViewId="0">
      <selection activeCell="P8" sqref="P8"/>
    </sheetView>
  </sheetViews>
  <sheetFormatPr defaultRowHeight="17.399999999999999" x14ac:dyDescent="0.4"/>
  <sheetData>
    <row r="1" spans="2:12" ht="14.4" customHeight="1" x14ac:dyDescent="0.4"/>
    <row r="2" spans="2:12" ht="36.6" customHeight="1" x14ac:dyDescent="0.4">
      <c r="B2" s="27" t="s">
        <v>2</v>
      </c>
      <c r="C2" s="27"/>
      <c r="D2" s="27"/>
      <c r="E2" s="27"/>
      <c r="F2" s="27"/>
      <c r="G2" s="27"/>
      <c r="H2" s="27"/>
      <c r="I2" s="27"/>
      <c r="J2" s="27"/>
      <c r="K2" s="27"/>
      <c r="L2" s="27"/>
    </row>
    <row r="3" spans="2:12" ht="14.4" customHeight="1" x14ac:dyDescent="0.4"/>
    <row r="4" spans="2:12" ht="14.4" customHeight="1" x14ac:dyDescent="0.4">
      <c r="B4" s="6" t="s">
        <v>1</v>
      </c>
      <c r="C4" s="5">
        <v>1</v>
      </c>
      <c r="D4" s="5">
        <v>2</v>
      </c>
      <c r="E4" s="5">
        <v>3</v>
      </c>
      <c r="F4" s="5">
        <v>4</v>
      </c>
      <c r="G4" s="5">
        <v>5</v>
      </c>
      <c r="H4" s="5">
        <v>6</v>
      </c>
      <c r="I4" s="5">
        <v>7</v>
      </c>
      <c r="J4" s="5">
        <v>8</v>
      </c>
      <c r="K4" s="5">
        <v>9</v>
      </c>
      <c r="L4" s="4">
        <v>10</v>
      </c>
    </row>
    <row r="5" spans="2:12" ht="14.4" customHeight="1" x14ac:dyDescent="0.4">
      <c r="B5" s="3" t="s">
        <v>0</v>
      </c>
      <c r="C5" s="2">
        <v>0.375</v>
      </c>
      <c r="D5" s="2">
        <v>0.37986111111111115</v>
      </c>
      <c r="E5" s="2">
        <v>0.37083333333333335</v>
      </c>
      <c r="F5" s="2">
        <v>0.3611111111111111</v>
      </c>
      <c r="G5" s="2">
        <v>0.36805555555555558</v>
      </c>
      <c r="H5" s="2">
        <v>0.37152777777777773</v>
      </c>
      <c r="I5" s="2">
        <v>0.375</v>
      </c>
      <c r="J5" s="2">
        <v>0.38541666666666669</v>
      </c>
      <c r="K5" s="2">
        <v>0.375</v>
      </c>
      <c r="L5" s="1">
        <v>0.3666666666666667</v>
      </c>
    </row>
    <row r="6" spans="2:12" ht="14.4" customHeight="1" x14ac:dyDescent="0.4">
      <c r="B6" s="6" t="s">
        <v>1</v>
      </c>
      <c r="C6" s="5">
        <v>11</v>
      </c>
      <c r="D6" s="5">
        <v>12</v>
      </c>
      <c r="E6" s="5">
        <v>13</v>
      </c>
      <c r="F6" s="5">
        <v>14</v>
      </c>
      <c r="G6" s="5">
        <v>15</v>
      </c>
      <c r="H6" s="5">
        <v>16</v>
      </c>
      <c r="I6" s="5">
        <v>17</v>
      </c>
      <c r="J6" s="5">
        <v>18</v>
      </c>
      <c r="K6" s="5">
        <v>19</v>
      </c>
      <c r="L6" s="4">
        <v>20</v>
      </c>
    </row>
    <row r="7" spans="2:12" ht="14.4" customHeight="1" x14ac:dyDescent="0.4">
      <c r="B7" s="3" t="s">
        <v>0</v>
      </c>
      <c r="C7" s="2">
        <v>0.40972222222222227</v>
      </c>
      <c r="D7" s="2">
        <v>0.37152777777777773</v>
      </c>
      <c r="E7" s="2">
        <v>0.37916666666666665</v>
      </c>
      <c r="F7" s="2">
        <v>0.38194444444444442</v>
      </c>
      <c r="G7" s="2">
        <v>0.36805555555555558</v>
      </c>
      <c r="H7" s="2">
        <v>0.36944444444444446</v>
      </c>
      <c r="I7" s="2">
        <v>0.37083333333333335</v>
      </c>
      <c r="J7" s="2">
        <v>0.37638888888888888</v>
      </c>
      <c r="K7" s="2">
        <v>0.36736111111111108</v>
      </c>
      <c r="L7" s="1">
        <v>0.36249999999999999</v>
      </c>
    </row>
    <row r="8" spans="2:12" x14ac:dyDescent="0.4">
      <c r="B8" s="6" t="s">
        <v>1</v>
      </c>
      <c r="C8" s="5">
        <v>21</v>
      </c>
      <c r="D8" s="5">
        <v>22</v>
      </c>
      <c r="E8" s="5">
        <v>23</v>
      </c>
      <c r="F8" s="5">
        <v>24</v>
      </c>
      <c r="G8" s="5">
        <v>25</v>
      </c>
      <c r="H8" s="5">
        <v>26</v>
      </c>
      <c r="I8" s="5">
        <v>27</v>
      </c>
      <c r="J8" s="5">
        <v>28</v>
      </c>
      <c r="K8" s="5">
        <v>29</v>
      </c>
      <c r="L8" s="4">
        <v>30</v>
      </c>
    </row>
    <row r="9" spans="2:12" x14ac:dyDescent="0.4">
      <c r="B9" s="3" t="s">
        <v>0</v>
      </c>
      <c r="C9" s="2">
        <v>0.37152777777777773</v>
      </c>
      <c r="D9" s="2">
        <v>0.38194444444444442</v>
      </c>
      <c r="E9" s="2">
        <v>0.37777777777777777</v>
      </c>
      <c r="F9" s="2">
        <v>0.36874999999999997</v>
      </c>
      <c r="G9" s="2">
        <v>0.36249999999999999</v>
      </c>
      <c r="H9" s="2">
        <v>0.3756944444444445</v>
      </c>
      <c r="I9" s="2">
        <v>0.36388888888888887</v>
      </c>
      <c r="J9" s="2">
        <v>0.38194444444444442</v>
      </c>
      <c r="K9" s="2">
        <v>0.3743055555555555</v>
      </c>
      <c r="L9" s="1">
        <v>0.37361111111111112</v>
      </c>
    </row>
    <row r="10" spans="2:12" x14ac:dyDescent="0.4">
      <c r="B10" s="6" t="s">
        <v>1</v>
      </c>
      <c r="C10" s="5">
        <v>31</v>
      </c>
      <c r="D10" s="5">
        <v>32</v>
      </c>
      <c r="E10" s="5">
        <v>33</v>
      </c>
      <c r="F10" s="5">
        <v>34</v>
      </c>
      <c r="G10" s="5">
        <v>35</v>
      </c>
      <c r="H10" s="5">
        <v>36</v>
      </c>
      <c r="I10" s="5">
        <v>37</v>
      </c>
      <c r="J10" s="5">
        <v>38</v>
      </c>
      <c r="K10" s="5">
        <v>39</v>
      </c>
      <c r="L10" s="4">
        <v>40</v>
      </c>
    </row>
    <row r="11" spans="2:12" x14ac:dyDescent="0.4">
      <c r="B11" s="3" t="s">
        <v>0</v>
      </c>
      <c r="C11" s="2">
        <v>0.3666666666666667</v>
      </c>
      <c r="D11" s="2">
        <v>0.37013888888888885</v>
      </c>
      <c r="E11" s="2">
        <v>0.37708333333333338</v>
      </c>
      <c r="F11" s="2">
        <v>0.38055555555555554</v>
      </c>
      <c r="G11" s="2">
        <v>0.3666666666666667</v>
      </c>
      <c r="H11" s="2">
        <v>0.36805555555555558</v>
      </c>
      <c r="I11" s="2">
        <v>0.36944444444444446</v>
      </c>
      <c r="J11" s="2">
        <v>0.375</v>
      </c>
      <c r="K11" s="2">
        <v>0.3659722222222222</v>
      </c>
      <c r="L11" s="1">
        <v>0.3611111111111111</v>
      </c>
    </row>
    <row r="12" spans="2:12" x14ac:dyDescent="0.4">
      <c r="B12" s="6" t="s">
        <v>1</v>
      </c>
      <c r="C12" s="5">
        <v>41</v>
      </c>
      <c r="D12" s="5">
        <v>42</v>
      </c>
      <c r="E12" s="5">
        <v>43</v>
      </c>
      <c r="F12" s="5">
        <v>44</v>
      </c>
      <c r="G12" s="5">
        <v>45</v>
      </c>
      <c r="H12" s="5">
        <v>46</v>
      </c>
      <c r="I12" s="5">
        <v>47</v>
      </c>
      <c r="J12" s="5">
        <v>48</v>
      </c>
      <c r="K12" s="5">
        <v>49</v>
      </c>
      <c r="L12" s="4">
        <v>50</v>
      </c>
    </row>
    <row r="13" spans="2:12" x14ac:dyDescent="0.4">
      <c r="B13" s="3" t="s">
        <v>0</v>
      </c>
      <c r="C13" s="2">
        <v>0.36874999999999997</v>
      </c>
      <c r="D13" s="2">
        <v>0.37222222222222223</v>
      </c>
      <c r="E13" s="2">
        <v>0.37916666666666665</v>
      </c>
      <c r="F13" s="2">
        <v>0.38125000000000003</v>
      </c>
      <c r="G13" s="2">
        <v>0.36874999999999997</v>
      </c>
      <c r="H13" s="2">
        <v>0.37013888888888885</v>
      </c>
      <c r="I13" s="2">
        <v>0.37152777777777773</v>
      </c>
      <c r="J13" s="2">
        <v>0.37708333333333338</v>
      </c>
      <c r="K13" s="2">
        <v>0.36805555555555558</v>
      </c>
      <c r="L13" s="1">
        <v>0.36319444444444443</v>
      </c>
    </row>
    <row r="16" spans="2:12" x14ac:dyDescent="0.4">
      <c r="B16" s="3" t="s">
        <v>0</v>
      </c>
    </row>
    <row r="17" spans="2:2" x14ac:dyDescent="0.4">
      <c r="B17" s="25">
        <v>0.3611111111111111</v>
      </c>
    </row>
    <row r="18" spans="2:2" x14ac:dyDescent="0.4">
      <c r="B18" s="25">
        <f>B17+TIME(0,5,0)</f>
        <v>0.36458333333333331</v>
      </c>
    </row>
    <row r="19" spans="2:2" x14ac:dyDescent="0.4">
      <c r="B19" s="25">
        <f t="shared" ref="B19:B31" si="0">B18+TIME(0,5,0)</f>
        <v>0.36805555555555552</v>
      </c>
    </row>
    <row r="20" spans="2:2" x14ac:dyDescent="0.4">
      <c r="B20" s="25">
        <f t="shared" si="0"/>
        <v>0.37152777777777773</v>
      </c>
    </row>
    <row r="21" spans="2:2" x14ac:dyDescent="0.4">
      <c r="B21" s="25">
        <f t="shared" si="0"/>
        <v>0.37499999999999994</v>
      </c>
    </row>
    <row r="22" spans="2:2" x14ac:dyDescent="0.4">
      <c r="B22" s="25">
        <f t="shared" si="0"/>
        <v>0.37847222222222215</v>
      </c>
    </row>
    <row r="23" spans="2:2" x14ac:dyDescent="0.4">
      <c r="B23" s="25">
        <f t="shared" si="0"/>
        <v>0.38194444444444436</v>
      </c>
    </row>
    <row r="24" spans="2:2" x14ac:dyDescent="0.4">
      <c r="B24" s="25">
        <f t="shared" si="0"/>
        <v>0.38541666666666657</v>
      </c>
    </row>
    <row r="25" spans="2:2" x14ac:dyDescent="0.4">
      <c r="B25" s="25">
        <f t="shared" si="0"/>
        <v>0.38888888888888878</v>
      </c>
    </row>
    <row r="26" spans="2:2" x14ac:dyDescent="0.4">
      <c r="B26" s="25">
        <f t="shared" si="0"/>
        <v>0.39236111111111099</v>
      </c>
    </row>
    <row r="27" spans="2:2" x14ac:dyDescent="0.4">
      <c r="B27" s="25">
        <f t="shared" si="0"/>
        <v>0.3958333333333332</v>
      </c>
    </row>
    <row r="28" spans="2:2" x14ac:dyDescent="0.4">
      <c r="B28" s="25">
        <f t="shared" si="0"/>
        <v>0.39930555555555541</v>
      </c>
    </row>
    <row r="29" spans="2:2" x14ac:dyDescent="0.4">
      <c r="B29" s="25">
        <f t="shared" si="0"/>
        <v>0.40277777777777762</v>
      </c>
    </row>
    <row r="30" spans="2:2" x14ac:dyDescent="0.4">
      <c r="B30" s="25">
        <f t="shared" si="0"/>
        <v>0.40624999999999983</v>
      </c>
    </row>
    <row r="31" spans="2:2" x14ac:dyDescent="0.4">
      <c r="B31" s="25">
        <f t="shared" si="0"/>
        <v>0.40972222222222204</v>
      </c>
    </row>
  </sheetData>
  <sortState xmlns:xlrd2="http://schemas.microsoft.com/office/spreadsheetml/2017/richdata2" ref="D17:D31">
    <sortCondition ref="D17"/>
  </sortState>
  <mergeCells count="1">
    <mergeCell ref="B2:L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FA8F-24FD-4521-AD9A-B6AA17BD8BC3}">
  <dimension ref="B1:G35"/>
  <sheetViews>
    <sheetView showGridLines="0" tabSelected="1" workbookViewId="0">
      <selection activeCell="B4" sqref="B4"/>
    </sheetView>
  </sheetViews>
  <sheetFormatPr defaultRowHeight="17.399999999999999" x14ac:dyDescent="0.4"/>
  <cols>
    <col min="2" max="2" width="17.19921875" customWidth="1"/>
    <col min="3" max="3" width="17.5" customWidth="1"/>
    <col min="4" max="4" width="13.5" customWidth="1"/>
    <col min="5" max="5" width="20" customWidth="1"/>
    <col min="6" max="6" width="14.296875" customWidth="1"/>
    <col min="7" max="7" width="29.09765625" customWidth="1"/>
  </cols>
  <sheetData>
    <row r="1" spans="2:7" ht="14.4" customHeight="1" x14ac:dyDescent="0.4">
      <c r="B1" s="29" t="s">
        <v>27</v>
      </c>
      <c r="G1" t="s">
        <v>26</v>
      </c>
    </row>
    <row r="2" spans="2:7" ht="36.6" customHeight="1" x14ac:dyDescent="0.4">
      <c r="B2" s="27" t="s">
        <v>14</v>
      </c>
      <c r="C2" s="27"/>
      <c r="D2" s="27"/>
      <c r="E2" s="27"/>
      <c r="F2" s="27"/>
      <c r="G2" s="27"/>
    </row>
    <row r="3" spans="2:7" ht="14.4" customHeight="1" x14ac:dyDescent="0.4"/>
    <row r="4" spans="2:7" ht="36" customHeight="1" x14ac:dyDescent="0.4">
      <c r="B4" s="8" t="s">
        <v>4</v>
      </c>
      <c r="C4" s="9" t="s">
        <v>9</v>
      </c>
      <c r="D4" s="14" t="s">
        <v>11</v>
      </c>
      <c r="E4" s="9" t="s">
        <v>25</v>
      </c>
      <c r="F4" s="14" t="s">
        <v>12</v>
      </c>
      <c r="G4" s="9" t="s">
        <v>19</v>
      </c>
    </row>
    <row r="5" spans="2:7" ht="21.6" customHeight="1" x14ac:dyDescent="0.4">
      <c r="B5" s="10" t="s">
        <v>5</v>
      </c>
      <c r="C5" s="11">
        <v>15</v>
      </c>
      <c r="D5" s="11">
        <v>90</v>
      </c>
      <c r="E5" s="15">
        <f t="shared" ref="E5:E9" si="0">C5/SUM($C$5:$C$9)</f>
        <v>0.20270270270270271</v>
      </c>
      <c r="F5" s="16">
        <f t="shared" ref="F5:F9" si="1">C5*D5</f>
        <v>1350</v>
      </c>
      <c r="G5" s="17">
        <f t="shared" ref="G5:G9" si="2">F5/SUM($F$5:$F$9)</f>
        <v>0.15168539325842698</v>
      </c>
    </row>
    <row r="6" spans="2:7" ht="21.6" customHeight="1" x14ac:dyDescent="0.4">
      <c r="B6" s="10" t="s">
        <v>6</v>
      </c>
      <c r="C6" s="11">
        <v>19</v>
      </c>
      <c r="D6" s="11">
        <v>210</v>
      </c>
      <c r="E6" s="15">
        <f t="shared" si="0"/>
        <v>0.25675675675675674</v>
      </c>
      <c r="F6" s="16">
        <f t="shared" si="1"/>
        <v>3990</v>
      </c>
      <c r="G6" s="17">
        <f t="shared" si="2"/>
        <v>0.44831460674157303</v>
      </c>
    </row>
    <row r="7" spans="2:7" ht="21.6" customHeight="1" x14ac:dyDescent="0.4">
      <c r="B7" s="10" t="s">
        <v>7</v>
      </c>
      <c r="C7" s="11">
        <v>21</v>
      </c>
      <c r="D7" s="11">
        <v>120</v>
      </c>
      <c r="E7" s="15">
        <f t="shared" si="0"/>
        <v>0.28378378378378377</v>
      </c>
      <c r="F7" s="16">
        <f t="shared" si="1"/>
        <v>2520</v>
      </c>
      <c r="G7" s="17">
        <f t="shared" si="2"/>
        <v>0.28314606741573034</v>
      </c>
    </row>
    <row r="8" spans="2:7" ht="21.6" customHeight="1" x14ac:dyDescent="0.4">
      <c r="B8" s="10" t="s">
        <v>8</v>
      </c>
      <c r="C8" s="11">
        <v>11</v>
      </c>
      <c r="D8" s="11">
        <v>80</v>
      </c>
      <c r="E8" s="15">
        <f t="shared" si="0"/>
        <v>0.14864864864864866</v>
      </c>
      <c r="F8" s="16">
        <f t="shared" si="1"/>
        <v>880</v>
      </c>
      <c r="G8" s="17">
        <f t="shared" si="2"/>
        <v>9.8876404494382023E-2</v>
      </c>
    </row>
    <row r="9" spans="2:7" ht="21.6" customHeight="1" x14ac:dyDescent="0.4">
      <c r="B9" s="12" t="s">
        <v>10</v>
      </c>
      <c r="C9" s="13">
        <v>8</v>
      </c>
      <c r="D9" s="13">
        <v>20</v>
      </c>
      <c r="E9" s="18">
        <f t="shared" si="0"/>
        <v>0.10810810810810811</v>
      </c>
      <c r="F9" s="19">
        <f t="shared" si="1"/>
        <v>160</v>
      </c>
      <c r="G9" s="20">
        <f t="shared" si="2"/>
        <v>1.7977528089887642E-2</v>
      </c>
    </row>
    <row r="12" spans="2:7" ht="94.8" customHeight="1" x14ac:dyDescent="0.4">
      <c r="B12" s="28" t="s">
        <v>15</v>
      </c>
      <c r="C12" s="28"/>
      <c r="D12" s="28"/>
      <c r="E12" s="28"/>
      <c r="F12" s="28"/>
      <c r="G12" s="28"/>
    </row>
    <row r="15" spans="2:7" ht="34.799999999999997" x14ac:dyDescent="0.4">
      <c r="B15" s="8" t="s">
        <v>4</v>
      </c>
      <c r="C15" s="9" t="s">
        <v>9</v>
      </c>
      <c r="D15" s="14" t="s">
        <v>11</v>
      </c>
      <c r="E15" s="9" t="s">
        <v>13</v>
      </c>
      <c r="F15" s="14" t="s">
        <v>12</v>
      </c>
      <c r="G15" s="9" t="s">
        <v>19</v>
      </c>
    </row>
    <row r="16" spans="2:7" x14ac:dyDescent="0.4">
      <c r="B16" s="10" t="s">
        <v>16</v>
      </c>
      <c r="C16" s="11">
        <v>41</v>
      </c>
      <c r="D16" s="11">
        <v>10</v>
      </c>
      <c r="E16" s="15">
        <f t="shared" ref="E16:E21" si="3">C16/SUM($C$16:$C$21)</f>
        <v>0.45054945054945056</v>
      </c>
      <c r="F16" s="16">
        <f t="shared" ref="F16:F21" si="4">C16*D16</f>
        <v>410</v>
      </c>
      <c r="G16" s="17">
        <f t="shared" ref="G16:G21" si="5">F16/SUM($F$16:$F$21)</f>
        <v>8.4536082474226809E-2</v>
      </c>
    </row>
    <row r="17" spans="2:7" x14ac:dyDescent="0.4">
      <c r="B17" s="10" t="s">
        <v>5</v>
      </c>
      <c r="C17" s="11">
        <v>20</v>
      </c>
      <c r="D17" s="11">
        <v>90</v>
      </c>
      <c r="E17" s="15">
        <f t="shared" si="3"/>
        <v>0.21978021978021978</v>
      </c>
      <c r="F17" s="16">
        <f t="shared" si="4"/>
        <v>1800</v>
      </c>
      <c r="G17" s="17">
        <f t="shared" si="5"/>
        <v>0.37113402061855671</v>
      </c>
    </row>
    <row r="18" spans="2:7" x14ac:dyDescent="0.4">
      <c r="B18" s="10" t="s">
        <v>6</v>
      </c>
      <c r="C18" s="11">
        <v>2</v>
      </c>
      <c r="D18" s="11">
        <v>210</v>
      </c>
      <c r="E18" s="15">
        <f t="shared" si="3"/>
        <v>2.197802197802198E-2</v>
      </c>
      <c r="F18" s="16">
        <f t="shared" si="4"/>
        <v>420</v>
      </c>
      <c r="G18" s="17">
        <f t="shared" si="5"/>
        <v>8.6597938144329895E-2</v>
      </c>
    </row>
    <row r="19" spans="2:7" x14ac:dyDescent="0.4">
      <c r="B19" s="10" t="s">
        <v>7</v>
      </c>
      <c r="C19" s="11">
        <v>7</v>
      </c>
      <c r="D19" s="11">
        <v>120</v>
      </c>
      <c r="E19" s="15">
        <f t="shared" si="3"/>
        <v>7.6923076923076927E-2</v>
      </c>
      <c r="F19" s="16">
        <f t="shared" si="4"/>
        <v>840</v>
      </c>
      <c r="G19" s="17">
        <f t="shared" si="5"/>
        <v>0.17319587628865979</v>
      </c>
    </row>
    <row r="20" spans="2:7" x14ac:dyDescent="0.4">
      <c r="B20" s="10" t="s">
        <v>8</v>
      </c>
      <c r="C20" s="11">
        <v>16</v>
      </c>
      <c r="D20" s="11">
        <v>80</v>
      </c>
      <c r="E20" s="15">
        <f t="shared" si="3"/>
        <v>0.17582417582417584</v>
      </c>
      <c r="F20" s="16">
        <f t="shared" si="4"/>
        <v>1280</v>
      </c>
      <c r="G20" s="17">
        <f t="shared" si="5"/>
        <v>0.26391752577319588</v>
      </c>
    </row>
    <row r="21" spans="2:7" x14ac:dyDescent="0.4">
      <c r="B21" s="12" t="s">
        <v>10</v>
      </c>
      <c r="C21" s="13">
        <v>5</v>
      </c>
      <c r="D21" s="13">
        <v>20</v>
      </c>
      <c r="E21" s="18">
        <f t="shared" si="3"/>
        <v>5.4945054945054944E-2</v>
      </c>
      <c r="F21" s="19">
        <f t="shared" si="4"/>
        <v>100</v>
      </c>
      <c r="G21" s="20">
        <f t="shared" si="5"/>
        <v>2.0618556701030927E-2</v>
      </c>
    </row>
    <row r="25" spans="2:7" ht="94.8" customHeight="1" x14ac:dyDescent="0.4">
      <c r="B25" s="28" t="s">
        <v>17</v>
      </c>
      <c r="C25" s="28"/>
      <c r="D25" s="28"/>
      <c r="E25" s="28"/>
      <c r="F25" s="28"/>
      <c r="G25" s="28"/>
    </row>
    <row r="28" spans="2:7" ht="34.799999999999997" x14ac:dyDescent="0.4">
      <c r="B28" s="8" t="s">
        <v>4</v>
      </c>
      <c r="C28" s="9" t="s">
        <v>9</v>
      </c>
      <c r="D28" s="14" t="s">
        <v>11</v>
      </c>
      <c r="E28" s="9" t="s">
        <v>13</v>
      </c>
      <c r="F28" s="14" t="s">
        <v>12</v>
      </c>
      <c r="G28" s="9" t="s">
        <v>19</v>
      </c>
    </row>
    <row r="29" spans="2:7" x14ac:dyDescent="0.4">
      <c r="B29" s="10" t="s">
        <v>18</v>
      </c>
      <c r="C29" s="11">
        <v>2</v>
      </c>
      <c r="D29" s="11">
        <v>100</v>
      </c>
      <c r="E29" s="15">
        <f t="shared" ref="E29:E35" si="6">C29/SUM($C$29:$C$35)</f>
        <v>2.5000000000000001E-2</v>
      </c>
      <c r="F29" s="16">
        <f t="shared" ref="F29:F35" si="7">C29*D29</f>
        <v>200</v>
      </c>
      <c r="G29" s="17">
        <f t="shared" ref="G29:G35" si="8">F29/SUM($F$29:$F$35)</f>
        <v>2.932551319648094E-2</v>
      </c>
    </row>
    <row r="30" spans="2:7" x14ac:dyDescent="0.4">
      <c r="B30" s="10" t="s">
        <v>16</v>
      </c>
      <c r="C30" s="11">
        <v>12</v>
      </c>
      <c r="D30" s="11">
        <v>10</v>
      </c>
      <c r="E30" s="15">
        <f t="shared" si="6"/>
        <v>0.15</v>
      </c>
      <c r="F30" s="16">
        <f t="shared" si="7"/>
        <v>120</v>
      </c>
      <c r="G30" s="17">
        <f t="shared" si="8"/>
        <v>1.7595307917888565E-2</v>
      </c>
    </row>
    <row r="31" spans="2:7" x14ac:dyDescent="0.4">
      <c r="B31" s="10" t="s">
        <v>5</v>
      </c>
      <c r="C31" s="11">
        <v>18</v>
      </c>
      <c r="D31" s="11">
        <v>90</v>
      </c>
      <c r="E31" s="15">
        <f t="shared" si="6"/>
        <v>0.22500000000000001</v>
      </c>
      <c r="F31" s="16">
        <f t="shared" si="7"/>
        <v>1620</v>
      </c>
      <c r="G31" s="17">
        <f t="shared" si="8"/>
        <v>0.23753665689149561</v>
      </c>
    </row>
    <row r="32" spans="2:7" x14ac:dyDescent="0.4">
      <c r="B32" s="10" t="s">
        <v>6</v>
      </c>
      <c r="C32" s="11">
        <v>10</v>
      </c>
      <c r="D32" s="11">
        <v>210</v>
      </c>
      <c r="E32" s="15">
        <f t="shared" si="6"/>
        <v>0.125</v>
      </c>
      <c r="F32" s="16">
        <f t="shared" si="7"/>
        <v>2100</v>
      </c>
      <c r="G32" s="17">
        <f t="shared" si="8"/>
        <v>0.30791788856304986</v>
      </c>
    </row>
    <row r="33" spans="2:7" x14ac:dyDescent="0.4">
      <c r="B33" s="10" t="s">
        <v>7</v>
      </c>
      <c r="C33" s="11">
        <v>7</v>
      </c>
      <c r="D33" s="11">
        <v>120</v>
      </c>
      <c r="E33" s="15">
        <f t="shared" si="6"/>
        <v>8.7499999999999994E-2</v>
      </c>
      <c r="F33" s="16">
        <f t="shared" si="7"/>
        <v>840</v>
      </c>
      <c r="G33" s="17">
        <f t="shared" si="8"/>
        <v>0.12316715542521994</v>
      </c>
    </row>
    <row r="34" spans="2:7" x14ac:dyDescent="0.4">
      <c r="B34" s="10" t="s">
        <v>8</v>
      </c>
      <c r="C34" s="11">
        <v>22</v>
      </c>
      <c r="D34" s="11">
        <v>80</v>
      </c>
      <c r="E34" s="15">
        <f t="shared" si="6"/>
        <v>0.27500000000000002</v>
      </c>
      <c r="F34" s="16">
        <f t="shared" si="7"/>
        <v>1760</v>
      </c>
      <c r="G34" s="17">
        <f t="shared" si="8"/>
        <v>0.25806451612903225</v>
      </c>
    </row>
    <row r="35" spans="2:7" x14ac:dyDescent="0.4">
      <c r="B35" s="12" t="s">
        <v>10</v>
      </c>
      <c r="C35" s="13">
        <v>9</v>
      </c>
      <c r="D35" s="13">
        <v>20</v>
      </c>
      <c r="E35" s="18">
        <f t="shared" si="6"/>
        <v>0.1125</v>
      </c>
      <c r="F35" s="19">
        <f t="shared" si="7"/>
        <v>180</v>
      </c>
      <c r="G35" s="20">
        <f t="shared" si="8"/>
        <v>2.6392961876832845E-2</v>
      </c>
    </row>
  </sheetData>
  <mergeCells count="3">
    <mergeCell ref="B2:G2"/>
    <mergeCell ref="B12:G12"/>
    <mergeCell ref="B25:G25"/>
  </mergeCells>
  <phoneticPr fontId="2" type="noConversion"/>
  <hyperlinks>
    <hyperlink ref="B1" r:id="rId1" xr:uid="{D4C14385-8B0E-4492-9653-10BFF14725A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실습1</vt:lpstr>
      <vt:lpstr>실습2</vt:lpstr>
      <vt:lpstr>질적자료_실습3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hrPark</dc:creator>
  <cp:lastModifiedBy>hrPark</cp:lastModifiedBy>
  <dcterms:created xsi:type="dcterms:W3CDTF">2023-08-06T08:39:58Z</dcterms:created>
  <dcterms:modified xsi:type="dcterms:W3CDTF">2023-08-07T00:21:04Z</dcterms:modified>
</cp:coreProperties>
</file>