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5422CF53-DAA1-448B-A52A-76DE79F805A4}" xr6:coauthVersionLast="45" xr6:coauthVersionMax="45" xr10:uidLastSave="{00000000-0000-0000-0000-000000000000}"/>
  <bookViews>
    <workbookView xWindow="-108" yWindow="-108" windowWidth="23256" windowHeight="12576" activeTab="1" xr2:uid="{2F0AD6B2-A8A2-4F73-BAF4-7193D3382EE1}"/>
  </bookViews>
  <sheets>
    <sheet name="요구사항명세서" sheetId="1" r:id="rId1"/>
    <sheet name="서비스 플로우" sheetId="6" r:id="rId2"/>
    <sheet name="추가적으로 할 것" sheetId="4" r:id="rId3"/>
    <sheet name="변수 코드 북" sheetId="5" r:id="rId4"/>
    <sheet name="TestCase_시나리오" sheetId="2" r:id="rId5"/>
    <sheet name="TestCase_SQL" sheetId="3" r:id="rId6"/>
    <sheet name="Sheet1" sheetId="7" r:id="rId7"/>
  </sheets>
  <definedNames>
    <definedName name="_xlnm._FilterDatabase" localSheetId="1" hidden="1">'서비스 플로우'!$B$6:$F$23</definedName>
    <definedName name="_xlnm._FilterDatabase" localSheetId="0" hidden="1">요구사항명세서!$B$8:$J$64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<sst xmlns="http://schemas.openxmlformats.org/spreadsheetml/2006/main" count="1565" uniqueCount="590">
  <si>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</si>
  <si>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</si>
  <si>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</si>
  <si>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</si>
  <si>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</si>
  <si>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</si>
  <si>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</si>
  <si>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</si>
  <si>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</si>
  <si>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</si>
  <si>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</si>
  <si>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</si>
  <si>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</si>
  <si>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</si>
  <si>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</si>
  <si>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</si>
  <si>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</si>
  <si>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</si>
  <si>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</si>
  <si>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</si>
  <si>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</si>
  <si>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</si>
  <si>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</si>
  <si>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</si>
  <si>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</si>
  <si>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</si>
  <si>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</si>
  <si>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</si>
  <si>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</si>
  <si>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</si>
  <si>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</si>
  <si>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</si>
  <si>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</si>
  <si>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</si>
  <si>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</si>
  <si>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</si>
  <si>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</si>
  <si>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</si>
  <si>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</si>
  <si>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</si>
  <si>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</si>
  <si>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</si>
  <si>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</si>
  <si>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</si>
  <si>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</si>
  <si>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</si>
  <si>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</si>
  <si>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</si>
  <si>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</si>
  <si>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</si>
  <si>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</si>
  <si>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</si>
  <si>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</si>
  <si>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</si>
  <si>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</si>
  <si>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</si>
  <si>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</si>
  <si>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</si>
  <si>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</si>
  <si>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</si>
  <si>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</si>
  <si>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</si>
  <si>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</si>
  <si>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</si>
  <si>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</si>
  <si>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</si>
  <si>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</si>
  <si>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</si>
  <si>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</si>
  <si>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</si>
  <si>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</si>
  <si>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</si>
  <si>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</si>
  <si>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</si>
  <si>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</si>
  <si>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</si>
  <si>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</si>
  <si>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</si>
  <si>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</si>
  <si>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</si>
  <si>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</si>
  <si>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</si>
  <si>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</si>
  <si>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</si>
  <si>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</si>
  <si>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</si>
  <si>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</si>
  <si>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</si>
  <si>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</si>
  <si>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</si>
  <si>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</si>
  <si>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</si>
  <si>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</si>
  <si>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</si>
  <si>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</si>
  <si>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</si>
  <si>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</si>
  <si>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</si>
  <si>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</si>
  <si>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</si>
  <si>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</si>
  <si>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</si>
  <si>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</si>
  <si>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</si>
  <si>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</si>
  <si>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</si>
  <si>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</si>
  <si>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</si>
  <si>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</si>
  <si>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</si>
  <si>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</si>
  <si>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</si>
  <si>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</si>
  <si>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</si>
  <si>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</si>
  <si>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</si>
  <si>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</si>
  <si>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</si>
  <si>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</si>
  <si>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</si>
  <si>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</si>
  <si>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</si>
  <si>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</si>
  <si>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</si>
  <si>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</si>
  <si>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</si>
  <si>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</si>
  <si>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</si>
  <si>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</si>
  <si>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</si>
  <si>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</si>
  <si>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</si>
  <si>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</si>
  <si>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</si>
  <si>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</si>
  <si>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</si>
  <si>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</si>
  <si>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</si>
  <si>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</si>
  <si>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</si>
  <si>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</si>
  <si>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</si>
  <si>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</si>
  <si>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</si>
  <si>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</si>
  <si>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</si>
  <si>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</si>
  <si>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</si>
  <si>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</si>
  <si>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</si>
  <si>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</si>
  <si>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</si>
  <si>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</si>
  <si>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</si>
  <si>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</si>
  <si>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</si>
  <si>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</si>
  <si>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</si>
  <si>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</si>
  <si>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</si>
  <si>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</si>
  <si>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</si>
  <si>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</si>
  <si>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</si>
  <si>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</si>
  <si>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</si>
  <si>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</si>
  <si>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</si>
  <si>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</si>
  <si>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</si>
  <si>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</si>
  <si>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</si>
  <si>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</si>
  <si>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</si>
  <si>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</si>
  <si>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</si>
  <si>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</si>
  <si>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</si>
  <si>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</si>
  <si>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</si>
  <si>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</si>
  <si>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</si>
  <si>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</si>
  <si>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</si>
  <si>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</si>
  <si>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</si>
  <si>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</si>
  <si>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</si>
  <si>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</si>
  <si>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</si>
  <si>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</si>
  <si>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</si>
  <si>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</si>
  <si>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</si>
  <si>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</si>
  <si>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</si>
  <si>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</si>
  <si>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</si>
  <si>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</si>
  <si>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</si>
  <si>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</si>
  <si>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</si>
  <si>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</si>
  <si>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</si>
  <si>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</si>
  <si>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</si>
  <si>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</si>
  <si>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</si>
  <si>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</si>
  <si>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</si>
  <si>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</si>
  <si>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</si>
  <si>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</si>
  <si>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</si>
  <si>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</si>
  <si>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</si>
  <si>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</si>
  <si>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</si>
  <si>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</si>
  <si>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등록 시, 날짜 제한
- dueDate는 경기 시간보다 앞섬녀 안 된다
- dueDate는 지금 시간보다 뒤여야 한다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</si>
  <si>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</si>
  <si>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</si>
  <si>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</si>
  <si>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</si>
  <si>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</si>
  <si>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t>매칭에서 팀 정보 불러오기</t>
    <phoneticPr fontId="4" type="noConversion"/>
  </si>
  <si>
    <t>팀 점수에서 등급(상상 등)을 어떻게 처리할지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</si>
  <si>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</si>
  <si>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</si>
  <si>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</si>
  <si>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</si>
  <si>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</si>
  <si>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</si>
  <si>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</si>
  <si>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</si>
  <si>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</si>
  <si>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</si>
  <si>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</si>
  <si>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</si>
  <si>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t>매치 검색 알림 설정</t>
    <phoneticPr fontId="4" type="noConversion"/>
  </si>
  <si>
    <t>투표 등록 dateFomatter</t>
    <phoneticPr fontId="4" type="noConversion"/>
  </si>
  <si>
    <t>매치 검색 실력, 매너 순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</si>
  <si>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</si>
  <si>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투표 관리자 버튼</t>
    <phoneticPr fontId="4" type="noConversion"/>
  </si>
  <si>
    <t>schedule - vote, search, assignment 1:1 1:다 관계에 대한 질문</t>
    <phoneticPr fontId="4" type="noConversion"/>
  </si>
  <si>
    <t>일정에서 투표 불러올 때 vote가 없는 경우
--&gt; matchSchedule 중심으로 해징해야 하는가
--&gt; 일정에서 불러올 때는 일정 중심으로 불러와야 하는가
--&gt; 일정이나 양도할 때 투표를 생성해야 하는가</t>
    <phoneticPr fontId="4" type="noConversion"/>
  </si>
  <si>
    <t>검색 시, 완료된 건 완료됐다고 말하기</t>
    <phoneticPr fontId="4" type="noConversion"/>
  </si>
  <si>
    <t>voteMatch Id를 다시 AI로 해야 하는가?</t>
    <phoneticPr fontId="4" type="noConversion"/>
  </si>
  <si>
    <t>양도 성공 후 홈 정보를 바꾸어서 출력할 것인가?</t>
    <phoneticPr fontId="4" type="noConversion"/>
  </si>
  <si>
    <t>DB 디폴트값 활용해보기</t>
    <phoneticPr fontId="4" type="noConversion"/>
  </si>
  <si>
    <t>무한 스크롤링</t>
    <phoneticPr fontId="4" type="noConversion"/>
  </si>
  <si>
    <t>일정에서 점수판</t>
    <phoneticPr fontId="4" type="noConversion"/>
  </si>
  <si>
    <t>에러 페이지
- no_content
- bad_request</t>
    <phoneticPr fontId="4" type="noConversion"/>
  </si>
  <si>
    <t>용병 신청할 때 요구받은 팀은 어떻게 표시할 것인가?</t>
    <phoneticPr fontId="4" type="noConversion"/>
  </si>
  <si>
    <t>지인 초대 날짜 지나면 멈추기
- isEnd활용하기</t>
    <phoneticPr fontId="4" type="noConversion"/>
  </si>
  <si>
    <t>지인 초대하기 버튼 관리 메소드</t>
    <phoneticPr fontId="4" type="noConversion"/>
  </si>
  <si>
    <t xml:space="preserve"> </t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</si>
  <si>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</si>
  <si>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</si>
  <si>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</si>
  <si>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</si>
  <si>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</si>
  <si>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</si>
  <si>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</si>
  <si>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</si>
  <si>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경기삭제버튼 만들기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</si>
  <si>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</si>
  <si>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</si>
  <si>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</si>
  <si>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</si>
  <si>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받은 점수에서 상세 보기</t>
    <phoneticPr fontId="4" type="noConversion"/>
  </si>
  <si>
    <t>매칭 등록 시 투표 입력 체크</t>
    <phoneticPr fontId="4" type="noConversion"/>
  </si>
  <si>
    <t>로그인 구성 이후, 링크 후 리다이렉트로 로그인 페이지로 하기</t>
    <phoneticPr fontId="4" type="noConversion"/>
  </si>
  <si>
    <t>팀 평가 당 평균을 DB에 넣을 것인가?</t>
    <phoneticPr fontId="4" type="noConversion"/>
  </si>
  <si>
    <t>암호화 복호화</t>
    <phoneticPr fontId="4" type="noConversion"/>
  </si>
  <si>
    <t>환경변수 사용하기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</si>
  <si>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</si>
  <si>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</si>
  <si>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</si>
  <si>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클라이언트 요청</t>
    <phoneticPr fontId="4" type="noConversion"/>
  </si>
  <si>
    <t>서버 로직 수행 방식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</si>
  <si>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</si>
  <si>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</si>
  <si>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</si>
  <si>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</si>
  <si>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</si>
  <si>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</si>
  <si>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</si>
  <si>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2020-12-08 / v 1.0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</si>
  <si>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</si>
  <si>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</si>
  <si>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</si>
  <si>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</si>
  <si>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color rgb="FFFF000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</si>
  <si>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color rgb="FFFF0000"/>
        <rFont val="맑은 고딕"/>
        <family val="3"/>
        <charset val="129"/>
      </rPr>
      <t>알람을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보낸다</t>
    </r>
    <r>
      <rPr>
        <sz val="10"/>
        <color rgb="FFFF000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</si>
  <si>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</si>
  <si>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</si>
  <si>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</si>
  <si>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</si>
  <si>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</si>
  <si>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</si>
  <si>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</si>
  <si>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</si>
  <si>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</si>
  <si>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</si>
  <si>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</si>
  <si>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</si>
  <si>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</si>
  <si>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</si>
  <si>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</si>
  <si>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</si>
  <si>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</si>
  <si>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</si>
  <si>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-1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</si>
  <si>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</si>
  <si>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</si>
  <si>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</si>
  <si>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FF0000"/>
        <rFont val="맑은 고딕"/>
        <family val="3"/>
        <charset val="129"/>
      </rPr>
      <t>팀원들에게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</si>
  <si>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FF0000"/>
        <rFont val="맑은 고딕"/>
        <family val="3"/>
        <charset val="129"/>
      </rPr>
      <t>알람을 보낸다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</si>
  <si>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</si>
  <si>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</si>
  <si>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</si>
  <si>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</si>
  <si>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</si>
  <si>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</si>
  <si>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</si>
  <si>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</si>
  <si>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</si>
  <si>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</si>
  <si>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</si>
  <si>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</si>
  <si>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</si>
  <si>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</si>
  <si>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</si>
  <si>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</si>
  <si>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</si>
  <si>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</si>
  <si>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</si>
  <si>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</si>
  <si>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</si>
  <si>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</si>
  <si>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</si>
  <si>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</si>
  <si>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</si>
  <si>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</si>
  <si>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카카오 공유하기</t>
    </r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</si>
  <si>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</si>
  <si>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</si>
  <si>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</si>
  <si>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</si>
  <si>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</si>
  <si>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FM01</t>
    <phoneticPr fontId="4" type="noConversion"/>
  </si>
  <si>
    <t>FM02</t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</si>
  <si>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</si>
  <si>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</si>
  <si>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</si>
  <si>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</si>
  <si>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</si>
  <si>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</si>
  <si>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</si>
  <si>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</si>
  <si>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</si>
  <si>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</si>
  <si>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</si>
  <si>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</si>
  <si>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</si>
  <si>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t>FM04</t>
    <phoneticPr fontId="4" type="noConversion"/>
  </si>
  <si>
    <t xml:space="preserve"> 팀별 매치 중인 매치글 출력</t>
    <phoneticPr fontId="4" type="noConversion"/>
  </si>
  <si>
    <r>
      <t xml:space="preserve">1. 팀별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</si>
  <si>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FM05</t>
    <phoneticPr fontId="4" type="noConversion"/>
  </si>
  <si>
    <t>1. 해당 매치글을 삭제한다</t>
    <phoneticPr fontId="4" type="noConversion"/>
  </si>
  <si>
    <r>
      <t>1. searchId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searchId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search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</si>
  <si>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t>FM06</t>
    <phoneticPr fontId="4" type="noConversion"/>
  </si>
  <si>
    <t>1. 해당 매치글의 등록일자를 최신화한다</t>
    <phoneticPr fontId="4" type="noConversion"/>
  </si>
  <si>
    <r>
      <t>1. searchId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searchId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search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끌올
3. </t>
    </r>
    <r>
      <rPr>
        <sz val="10"/>
        <rFont val="돋움"/>
        <family val="3"/>
        <charset val="129"/>
      </rPr>
      <t>새로고침</t>
    </r>
    <phoneticPr fontId="4" type="noConversion"/>
  </si>
  <si>
    <t>FM07</t>
    <phoneticPr fontId="4" type="noConversion"/>
  </si>
  <si>
    <t>팀별 인원파악신청 매치글 출력</t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</si>
  <si>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매치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매친신청글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매치 글 정보 출력</t>
    </r>
    <phoneticPr fontId="4" type="noConversion"/>
  </si>
  <si>
    <t>FM08</t>
    <phoneticPr fontId="4" type="noConversion"/>
  </si>
  <si>
    <t>인원파악신청 수락</t>
    <phoneticPr fontId="4" type="noConversion"/>
  </si>
  <si>
    <t>FM09</t>
    <phoneticPr fontId="4" type="noConversion"/>
  </si>
  <si>
    <t>인원파악신청 거절</t>
    <phoneticPr fontId="4" type="noConversion"/>
  </si>
  <si>
    <t>FM10</t>
    <phoneticPr fontId="4" type="noConversion"/>
  </si>
  <si>
    <t>팀별 인원파악신청 중 매치글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</si>
  <si>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</si>
  <si>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인원파악신청 중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</si>
  <si>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1,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</si>
  <si>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FM11</t>
    <phoneticPr fontId="4" type="noConversion"/>
  </si>
  <si>
    <t>인원파악 중단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</si>
  <si>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search_reservation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</si>
  <si>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search_reservation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</si>
  <si>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</si>
  <si>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</si>
  <si>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</si>
  <si>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글의</t>
    </r>
    <r>
      <rPr>
        <sz val="10"/>
        <rFont val="Nanum Gothic"/>
        <family val="3"/>
        <charset val="129"/>
      </rPr>
      <t xml:space="preserve"> reservatuon_status = -1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4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</si>
  <si>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FM12</t>
    <phoneticPr fontId="4" type="noConversion"/>
  </si>
  <si>
    <t>팀별 매치 실패 글 출력</t>
    <phoneticPr fontId="4" type="noConversion"/>
  </si>
  <si>
    <t>1. 팀별 매치 실패 매치글 출력
- 해당 경기 일정</t>
    <phoneticPr fontId="4" type="noConversion"/>
  </si>
  <si>
    <t>FM13</t>
    <phoneticPr fontId="4" type="noConversion"/>
  </si>
  <si>
    <t>매치 취소하기</t>
    <phoneticPr fontId="4" type="noConversion"/>
  </si>
  <si>
    <t>1. 해당 매치글 삭제
2. 양도하기를 원한다면, 양도하기 페이지로 이동</t>
    <phoneticPr fontId="4" type="noConversion"/>
  </si>
  <si>
    <t>1. FM05 진행
2. 양도를 원한다면 양도하기 페이지로 이동</t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</si>
  <si>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searchReservation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주어진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토대로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마감시간을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현재시간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마감시간으로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생성
4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수정이</t>
    </r>
    <r>
      <rPr>
        <sz val="10"/>
        <rFont val="맑은 고딕"/>
        <family val="2"/>
        <charset val="129"/>
      </rPr>
      <t xml:space="preserve"> 완료 되면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스레드풀로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타이머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설정 요청을 한다
- thread.sleep으로 인해 transaction이 길어지는 것을 방지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최소인원을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채우지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않았다면</t>
    </r>
    <r>
      <rPr>
        <sz val="10"/>
        <rFont val="Arial"/>
        <family val="2"/>
      </rPr>
      <t>, reservation_status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5. </t>
    </r>
    <r>
      <rPr>
        <sz val="10"/>
        <rFont val="Arial"/>
        <family val="3"/>
      </rPr>
      <t>FV06</t>
    </r>
    <r>
      <rPr>
        <sz val="10"/>
        <rFont val="Nanum Gothic"/>
        <family val="3"/>
        <charset val="129"/>
      </rPr>
      <t xml:space="preserve">
6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</si>
  <si>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t>FM14</t>
    <phoneticPr fontId="4" type="noConversion"/>
  </si>
  <si>
    <t>매치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</si>
  <si>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3"/>
        <charset val="129"/>
      </rPr>
      <t>신청팀을 awayTeam으로 등록</t>
    </r>
    <phoneticPr fontId="4" type="noConversion"/>
  </si>
  <si>
    <t>FM15</t>
    <phoneticPr fontId="4" type="noConversion"/>
  </si>
  <si>
    <t>팀별 매치 완료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</si>
  <si>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중단
2. 관련 경기 투표 삭제</t>
    </r>
    <r>
      <rPr>
        <sz val="10"/>
        <color rgb="FF000000"/>
        <rFont val="Nanum Gothic"/>
        <family val="3"/>
        <charset val="129"/>
      </rPr>
      <t xml:space="preserve">
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</si>
  <si>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FM16</t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</si>
  <si>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Arial"/>
        <family val="3"/>
      </rPr>
      <t xml:space="preserve">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</si>
  <si>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FM17</t>
    <phoneticPr fontId="4" type="noConversion"/>
  </si>
  <si>
    <t>인원파악신청 취소</t>
    <phoneticPr fontId="4" type="noConversion"/>
  </si>
  <si>
    <t>1. 인원파악 신청한 것 취소</t>
    <phoneticPr fontId="4" type="noConversion"/>
  </si>
  <si>
    <t>신청 매치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</si>
  <si>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</si>
  <si>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신청
</t>
    </r>
    <r>
      <rPr>
        <sz val="10"/>
        <rFont val="맑은 고딕"/>
        <family val="2"/>
        <charset val="129"/>
      </rPr>
      <t>- 1: 인원파악
- -1: 매치실패
- 2: 매치성공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</si>
  <si>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FM18</t>
    <phoneticPr fontId="4" type="noConversion"/>
  </si>
  <si>
    <t>매치 등록 수정하기</t>
    <phoneticPr fontId="4" type="noConversion"/>
  </si>
  <si>
    <r>
      <t>1. searchId,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</si>
  <si>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매치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search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>. 매치 등록 현황</t>
    </r>
    <r>
      <rPr>
        <sz val="10"/>
        <rFont val="맑은 고딕"/>
        <family val="3"/>
        <charset val="129"/>
      </rPr>
      <t xml:space="preserve"> 페이지로 이동한다.</t>
    </r>
    <phoneticPr fontId="4" type="noConversion"/>
  </si>
  <si>
    <t>FA01</t>
    <phoneticPr fontId="4" type="noConversion"/>
  </si>
  <si>
    <t>FA02</t>
    <phoneticPr fontId="4" type="noConversion"/>
  </si>
  <si>
    <t>FA03</t>
  </si>
  <si>
    <t>FA04</t>
  </si>
  <si>
    <t>FA05</t>
  </si>
  <si>
    <t>FA06</t>
  </si>
  <si>
    <t>FA07</t>
  </si>
  <si>
    <t>FA08</t>
  </si>
  <si>
    <t>FA09</t>
  </si>
  <si>
    <t>FA10</t>
  </si>
  <si>
    <t>양도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</si>
  <si>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저장된 경기 불러오기</t>
    </r>
    <phoneticPr fontId="4" type="noConversion"/>
  </si>
  <si>
    <t>FV15</t>
    <phoneticPr fontId="4" type="noConversion"/>
  </si>
  <si>
    <t>저장된 경기 불러오기</t>
    <phoneticPr fontId="4" type="noConversion"/>
  </si>
  <si>
    <t>1. 마감된 경기 투표, 일정 정보 불러오기</t>
    <phoneticPr fontId="4" type="noConversion"/>
  </si>
  <si>
    <r>
      <t>1. teamId, type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 xml:space="preserve">마감된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이때 이미 시작한 경기는 불러오지 않는다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양도일 경우 홈팀이라는 조건이 붙는다 (type = 2)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</si>
  <si>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기신청버튼조건: 이미 신청한 경우</t>
    </r>
    <phoneticPr fontId="4" type="noConversion"/>
  </si>
  <si>
    <t>양도신청</t>
    <phoneticPr fontId="4" type="noConversion"/>
  </si>
  <si>
    <t>팀별 양도 중인 양도글 출력</t>
    <phoneticPr fontId="4" type="noConversion"/>
  </si>
  <si>
    <t>양도 글 검색</t>
    <phoneticPr fontId="4" type="noConversion"/>
  </si>
  <si>
    <t>팀별 양도신청 리스트 출력</t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</si>
  <si>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</si>
  <si>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assign_reservation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</si>
  <si>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assign_reservation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</si>
  <si>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양도 중인 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</si>
  <si>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</si>
  <si>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t>양도글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</si>
  <si>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</si>
  <si>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r>
      <t>1. assignmentId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assignmentId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assignment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</si>
  <si>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r>
      <t>1. assignmentId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assignmentId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assignment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</si>
  <si>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</si>
  <si>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양도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양도</t>
    </r>
    <r>
      <rPr>
        <sz val="10"/>
        <rFont val="맑은 고딕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양도 글 정보 출력</t>
    </r>
    <phoneticPr fontId="4" type="noConversion"/>
  </si>
  <si>
    <t>양도신청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</si>
  <si>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</si>
  <si>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
3. 해당 팀 최근 5경기 결과 출력 삽입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연락처를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찾아</t>
    </r>
    <r>
      <rPr>
        <sz val="10"/>
        <rFont val="Arial"/>
        <family val="2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</si>
  <si>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매치글에 딸린 신청 팀 정보
- 작성자 정보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</si>
  <si>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assignmentReservation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</si>
  <si>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양도신청 거절</t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</si>
  <si>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양도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</si>
  <si>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팀별 양도 완료 글 출력</t>
    <phoneticPr fontId="4" type="noConversion"/>
  </si>
  <si>
    <t>팀별 양도 실패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</si>
  <si>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</si>
  <si>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실패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</si>
  <si>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매치 완료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정보와 작성자 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
5. 임시로 프론트 객체 수준에서 awayTeam을 완료 팀으로 넣기</t>
    </r>
    <phoneticPr fontId="4" type="noConversion"/>
  </si>
  <si>
    <t>목록 삭제</t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</si>
  <si>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양도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</si>
  <si>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t>FA11</t>
    <phoneticPr fontId="4" type="noConversion"/>
  </si>
  <si>
    <r>
      <t xml:space="preserve">1. FM05 </t>
    </r>
    <r>
      <rPr>
        <sz val="10"/>
        <rFont val="맑은 고딕"/>
        <family val="3"/>
        <charset val="129"/>
      </rPr>
      <t>진행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</si>
  <si>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</si>
  <si>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t>FA12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</si>
  <si>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</si>
  <si>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</si>
  <si>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FA13</t>
    <phoneticPr fontId="4" type="noConversion"/>
  </si>
  <si>
    <t>FA14</t>
    <phoneticPr fontId="4" type="noConversion"/>
  </si>
  <si>
    <t>양도신청 취소</t>
    <phoneticPr fontId="4" type="noConversion"/>
  </si>
  <si>
    <t>신청 양도 단계별 출력</t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</si>
  <si>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양도실패
- 1: 양도성공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</si>
  <si>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r>
      <t>1. assignmentId,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양도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</si>
  <si>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</si>
  <si>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매너점수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000000"/>
        <rFont val="맑은 고딕"/>
        <family val="3"/>
        <charset val="129"/>
      </rPr>
      <t>팀 최근 5경기 전적
4. 타팀 연락처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</si>
  <si>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</si>
  <si>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assignmentReservation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4. 기존 팀의 투표 삭제
5. 경기 일정 테이블에서 홈팀을 양도 팀으로 바꾸기
</t>
    </r>
    <r>
      <rPr>
        <sz val="10"/>
        <color rgb="FF00B0F0"/>
        <rFont val="맑은 고딕"/>
        <family val="3"/>
        <charset val="129"/>
      </rPr>
      <t>6. 양도받은 팀에 새로운 투표 생성하기(사용자에게 맡길 것인가..)</t>
    </r>
    <r>
      <rPr>
        <sz val="10"/>
        <rFont val="Nanum Gothic"/>
        <family val="3"/>
        <charset val="129"/>
      </rPr>
      <t xml:space="preserve">
7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등록팀에 알리기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8. </t>
    </r>
    <r>
      <rPr>
        <sz val="10"/>
        <color rgb="FFFF0000"/>
        <rFont val="맑은 고딕"/>
        <family val="3"/>
        <charset val="129"/>
      </rPr>
      <t>카톡 공유 유도</t>
    </r>
    <r>
      <rPr>
        <sz val="10"/>
        <rFont val="Nanum Gothic"/>
        <family val="3"/>
        <charset val="129"/>
      </rPr>
      <t>(</t>
    </r>
    <r>
      <rPr>
        <sz val="10"/>
        <rFont val="맑은 고딕"/>
        <family val="3"/>
        <charset val="129"/>
      </rPr>
      <t>양팀 모두)</t>
    </r>
    <phoneticPr fontId="4" type="noConversion"/>
  </si>
  <si>
    <t>양도 등록 수정하기</t>
    <phoneticPr fontId="4" type="noConversion"/>
  </si>
  <si>
    <t>FA15</t>
    <phoneticPr fontId="4" type="noConversion"/>
  </si>
  <si>
    <t>E</t>
    <phoneticPr fontId="4" type="noConversion"/>
  </si>
  <si>
    <t>FE01</t>
    <phoneticPr fontId="4" type="noConversion"/>
  </si>
  <si>
    <t>용병찾기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</si>
  <si>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</si>
  <si>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지정</t>
    </r>
    <r>
      <rPr>
        <sz val="10"/>
        <rFont val="Nanum Gothic"/>
        <family val="2"/>
        <charset val="129"/>
      </rPr>
      <t xml:space="preserve"> 경기 조건: 홈팀 + 투표 마감</t>
    </r>
    <r>
      <rPr>
        <sz val="10"/>
        <rFont val="Arial"/>
        <family val="2"/>
      </rPr>
      <t xml:space="preserve">
1. employ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</si>
  <si>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Nanum Gothic"/>
        <family val="2"/>
        <charset val="129"/>
      </rPr>
      <t>지정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Nanum Gothic"/>
        <family val="2"/>
        <charset val="129"/>
      </rPr>
      <t>홈팀</t>
    </r>
    <r>
      <rPr>
        <sz val="10"/>
        <rFont val="Arial"/>
        <family val="2"/>
      </rPr>
      <t xml:space="preserve"> + </t>
    </r>
    <r>
      <rPr>
        <sz val="10"/>
        <rFont val="Nanum Gothic"/>
        <family val="2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마감</t>
    </r>
    <r>
      <rPr>
        <sz val="10"/>
        <rFont val="Arial"/>
        <family val="2"/>
      </rPr>
      <t xml:space="preserve">
1. assign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</si>
  <si>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등록한다
</t>
    </r>
    <r>
      <rPr>
        <sz val="10"/>
        <rFont val="Arial"/>
        <family val="3"/>
      </rPr>
      <t xml:space="preserve">- </t>
    </r>
    <r>
      <rPr>
        <sz val="10"/>
        <rFont val="Nanum Gothic"/>
        <family val="3"/>
        <charset val="129"/>
      </rPr>
      <t>지정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경기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Nanum Gothic"/>
        <family val="3"/>
        <charset val="129"/>
      </rPr>
      <t>홈팀</t>
    </r>
    <r>
      <rPr>
        <sz val="10"/>
        <rFont val="Arial"/>
        <family val="3"/>
      </rPr>
      <t xml:space="preserve"> + </t>
    </r>
    <r>
      <rPr>
        <sz val="10"/>
        <rFont val="Nanum Gothic"/>
        <family val="3"/>
        <charset val="129"/>
      </rPr>
      <t>투표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마감</t>
    </r>
    <r>
      <rPr>
        <sz val="10"/>
        <rFont val="맑은 고딕"/>
        <family val="3"/>
        <charset val="129"/>
      </rPr>
      <t xml:space="preserve">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</si>
  <si>
    <t>FE02</t>
    <phoneticPr fontId="4" type="noConversion"/>
  </si>
  <si>
    <t>용병찾기 글 검색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</si>
  <si>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</si>
  <si>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FE03</t>
    <phoneticPr fontId="4" type="noConversion"/>
  </si>
  <si>
    <t>용병신청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</si>
  <si>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employ_result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</si>
  <si>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>1. 개인</t>
    </r>
    <r>
      <rPr>
        <sz val="10"/>
        <rFont val="맑은 고딕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용병찾기를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employ_result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</si>
  <si>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t>FE04</t>
    <phoneticPr fontId="4" type="noConversion"/>
  </si>
  <si>
    <t xml:space="preserve"> 용병 찾는 중 용병신청글 출력</t>
    <phoneticPr fontId="4" type="noConversion"/>
  </si>
  <si>
    <t xml:space="preserve">I </t>
    <phoneticPr fontId="4" type="noConversion"/>
  </si>
  <si>
    <t>유저 정보 보기</t>
    <phoneticPr fontId="4" type="noConversion"/>
  </si>
  <si>
    <t>1. 유저 정보, 용병횟수 출력</t>
    <phoneticPr fontId="4" type="noConversion"/>
  </si>
  <si>
    <r>
      <t xml:space="preserve">1. </t>
    </r>
    <r>
      <rPr>
        <sz val="10"/>
        <color rgb="FF000000"/>
        <rFont val="맑은 고딕"/>
        <family val="2"/>
        <charset val="129"/>
      </rPr>
      <t>유저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2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횟수
3. </t>
    </r>
    <r>
      <rPr>
        <sz val="10"/>
        <color rgb="FF000000"/>
        <rFont val="Arial"/>
        <family val="3"/>
      </rPr>
      <t>emp_score</t>
    </r>
    <phoneticPr fontId="4" type="noConversion"/>
  </si>
  <si>
    <t>FE05</t>
    <phoneticPr fontId="4" type="noConversion"/>
  </si>
  <si>
    <t>용병찾기글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</si>
  <si>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</si>
  <si>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r>
      <t>1. employId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employId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employ </t>
    </r>
    <r>
      <rPr>
        <sz val="10"/>
        <rFont val="맑은 고딕"/>
        <family val="3"/>
        <charset val="129"/>
      </rPr>
      <t>삭제
3. 새로고침</t>
    </r>
    <phoneticPr fontId="4" type="noConversion"/>
  </si>
  <si>
    <t>용병찾기글 끌어올리기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</si>
  <si>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</si>
  <si>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t>FE06</t>
    <phoneticPr fontId="4" type="noConversion"/>
  </si>
  <si>
    <r>
      <t xml:space="preserve">1. employId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employId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</si>
  <si>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t>FE07</t>
    <phoneticPr fontId="4" type="noConversion"/>
  </si>
  <si>
    <t>용병찾기글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</si>
  <si>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</si>
  <si>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용병찾기글 거절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</si>
  <si>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</si>
  <si>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empResultStatus = -1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3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</si>
  <si>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FE08</t>
    <phoneticPr fontId="4" type="noConversion"/>
  </si>
  <si>
    <t>FE09</t>
    <phoneticPr fontId="4" type="noConversion"/>
  </si>
  <si>
    <t>FE10</t>
    <phoneticPr fontId="4" type="noConversion"/>
  </si>
  <si>
    <t>팀별 용병찾기 실패 글 출력</t>
    <phoneticPr fontId="4" type="noConversion"/>
  </si>
  <si>
    <t>팀별 용병찾기 성공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</si>
  <si>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용병 찾는 중 용병신청글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
- 해당 글 참여인원 관련 정보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</si>
  <si>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 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</si>
  <si>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</si>
  <si>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t>FU01</t>
    <phoneticPr fontId="4" type="noConversion"/>
  </si>
  <si>
    <r>
      <t>1. teamId, status = 0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용병</t>
    </r>
    <r>
      <rPr>
        <sz val="10"/>
        <rFont val="맑은 고딕"/>
        <family val="2"/>
        <charset val="129"/>
      </rPr>
      <t xml:space="preserve"> 찾는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 + 수락인원 &lt; 목표인원(미완료)
3. 경기일정, 양도 글 정보 출력
4. 3에 현재인원수와 상태에 대한 정보를 삽입</t>
    </r>
    <r>
      <rPr>
        <sz val="10"/>
        <rFont val="Nanum Gothic"/>
        <family val="3"/>
        <charset val="129"/>
      </rPr>
      <t xml:space="preserve">
5. 3</t>
    </r>
    <r>
      <rPr>
        <sz val="10"/>
        <rFont val="맑은 고딕"/>
        <family val="3"/>
        <charset val="129"/>
      </rPr>
      <t>에 용병 관련 정보(용병 점수) 삽입</t>
    </r>
    <phoneticPr fontId="4" type="noConversion"/>
  </si>
  <si>
    <t>FE11</t>
    <phoneticPr fontId="4" type="noConversion"/>
  </si>
  <si>
    <r>
      <t>1. email, status = 2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&gt;= </t>
    </r>
    <r>
      <rPr>
        <sz val="10"/>
        <rFont val="맑은 고딕"/>
        <family val="3"/>
        <charset val="129"/>
      </rPr>
      <t>목표인원</t>
    </r>
    <r>
      <rPr>
        <sz val="10"/>
        <rFont val="Arial"/>
        <family val="2"/>
      </rPr>
      <t xml:space="preserve">
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</si>
  <si>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r>
      <t>1. email, status = 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&lt; </t>
    </r>
    <r>
      <rPr>
        <sz val="10"/>
        <rFont val="맑은 고딕"/>
        <family val="3"/>
        <charset val="129"/>
      </rPr>
      <t xml:space="preserve">목표인원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</si>
  <si>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t>FE12</t>
    <phoneticPr fontId="4" type="noConversion"/>
  </si>
  <si>
    <t>용병 신청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</si>
  <si>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용병신청</t>
    </r>
    <r>
      <rPr>
        <sz val="10"/>
        <color rgb="FF000000"/>
        <rFont val="맑은 고딕"/>
        <family val="3"/>
        <charset val="129"/>
      </rPr>
      <t xml:space="preserve">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</si>
  <si>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용병신청 취소</t>
    <phoneticPr fontId="4" type="noConversion"/>
  </si>
  <si>
    <r>
      <t>1. 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</si>
  <si>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>1. email, employId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용병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</si>
  <si>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email, empResultStatus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empResultStatus = 0 + 미마감: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실패
- 1: 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</si>
  <si>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FE13</t>
    <phoneticPr fontId="4" type="noConversion"/>
  </si>
  <si>
    <t>1. FE12</t>
    <phoneticPr fontId="4" type="noConversion"/>
  </si>
  <si>
    <t>FE14</t>
    <phoneticPr fontId="4" type="noConversion"/>
  </si>
  <si>
    <t>용병찾기 수정</t>
    <phoneticPr fontId="4" type="noConversion"/>
  </si>
  <si>
    <t>1. 용병찾기글 수정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</si>
  <si>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양도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assign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현황 페이지로 이동한다.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</si>
  <si>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용병찾기 중 </t>
    </r>
    <r>
      <rPr>
        <sz val="10"/>
        <rFont val="맑은 고딕"/>
        <family val="3"/>
        <charset val="129"/>
      </rPr>
      <t>단계일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때만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클릭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넘어간다</t>
    </r>
    <r>
      <rPr>
        <sz val="10"/>
        <rFont val="Nanum Gothic"/>
        <family val="3"/>
        <charset val="129"/>
      </rPr>
      <t xml:space="preserve">
- props: employ </t>
    </r>
    <r>
      <rPr>
        <sz val="10"/>
        <rFont val="맑은 고딕"/>
        <family val="3"/>
        <charset val="129"/>
      </rPr>
      <t>객체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전부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사용자가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서버로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넘겨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수정한다</t>
    </r>
    <r>
      <rPr>
        <sz val="10"/>
        <rFont val="Nanum Gothic"/>
        <family val="3"/>
        <charset val="129"/>
      </rPr>
      <t xml:space="preserve">
4. 용병찾기 중 </t>
    </r>
    <r>
      <rPr>
        <sz val="10"/>
        <rFont val="맑은 고딕"/>
        <family val="3"/>
        <charset val="129"/>
      </rPr>
      <t>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이동한다</t>
    </r>
    <r>
      <rPr>
        <sz val="10"/>
        <rFont val="Nanum Gothic"/>
        <family val="3"/>
        <charset val="129"/>
      </rPr>
      <t>.</t>
    </r>
    <phoneticPr fontId="4" type="noConversion"/>
  </si>
  <si>
    <t>FS03</t>
    <phoneticPr fontId="4" type="noConversion"/>
  </si>
  <si>
    <t>월별 팀 일정 출력</t>
    <phoneticPr fontId="4" type="noConversion"/>
  </si>
  <si>
    <t>팀 경기 일정별 경기 투표 출력</t>
    <phoneticPr fontId="4" type="noConversion"/>
  </si>
  <si>
    <r>
      <t>0. matchScheduleId,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</si>
  <si>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매치, 양도, 용병 때 일정 등록 후 투표 자동 등록</t>
    <phoneticPr fontId="4" type="noConversion"/>
  </si>
  <si>
    <t>FS04</t>
    <phoneticPr fontId="4" type="noConversion"/>
  </si>
  <si>
    <t>1. FV05</t>
    <phoneticPr fontId="4" type="noConversion"/>
  </si>
  <si>
    <t>FS05</t>
    <phoneticPr fontId="4" type="noConversion"/>
  </si>
  <si>
    <t>경기투표 대기하기</t>
    <phoneticPr fontId="4" type="noConversion"/>
  </si>
  <si>
    <t>대기하기, 참석취소하기 누르면 리로드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</si>
  <si>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취소버튼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- </t>
    </r>
    <r>
      <rPr>
        <sz val="10"/>
        <rFont val="돋움"/>
        <family val="3"/>
        <charset val="129"/>
      </rPr>
      <t>기간적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>: ~(</t>
    </r>
    <r>
      <rPr>
        <sz val="10"/>
        <rFont val="돋움"/>
        <family val="3"/>
        <charset val="129"/>
      </rPr>
      <t>인위</t>
    </r>
    <r>
      <rPr>
        <sz val="10"/>
        <rFont val="Arial"/>
        <family val="3"/>
      </rPr>
      <t>/</t>
    </r>
    <r>
      <rPr>
        <sz val="10"/>
        <rFont val="돋움"/>
        <family val="3"/>
        <charset val="129"/>
      </rPr>
      <t>기간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마감</t>
    </r>
    <r>
      <rPr>
        <sz val="10"/>
        <rFont val="Arial"/>
        <family val="3"/>
      </rPr>
      <t xml:space="preserve"> + </t>
    </r>
    <r>
      <rPr>
        <sz val="10"/>
        <rFont val="돋움"/>
        <family val="3"/>
        <charset val="129"/>
      </rPr>
      <t>경기시작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돋움"/>
        <family val="3"/>
        <charset val="129"/>
      </rPr>
      <t>일반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돋움"/>
        <family val="3"/>
        <charset val="129"/>
      </rPr>
      <t>참석한다고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했을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3"/>
      </rPr>
      <t xml:space="preserve">
2. attendance</t>
    </r>
    <r>
      <rPr>
        <sz val="10"/>
        <rFont val="돋움"/>
        <family val="3"/>
        <charset val="129"/>
      </rPr>
      <t>를</t>
    </r>
    <r>
      <rPr>
        <sz val="10"/>
        <rFont val="Arial"/>
        <family val="3"/>
      </rPr>
      <t xml:space="preserve"> 2</t>
    </r>
    <r>
      <rPr>
        <sz val="10"/>
        <rFont val="돋움"/>
        <family val="3"/>
        <charset val="129"/>
      </rPr>
      <t>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하여</t>
    </r>
    <r>
      <rPr>
        <sz val="10"/>
        <rFont val="Arial"/>
        <family val="3"/>
      </rPr>
      <t xml:space="preserve"> voteMatchResult </t>
    </r>
    <r>
      <rPr>
        <sz val="10"/>
        <rFont val="돋움"/>
        <family val="3"/>
        <charset val="129"/>
      </rPr>
      <t>객체를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Arial"/>
        <family val="3"/>
      </rPr>
      <t xml:space="preserve">
3.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</si>
  <si>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대기버튼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기간적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Arial"/>
        <family val="3"/>
      </rPr>
      <t>~(</t>
    </r>
    <r>
      <rPr>
        <sz val="10"/>
        <rFont val="맑은 고딕"/>
        <family val="3"/>
        <charset val="129"/>
      </rPr>
      <t>인위</t>
    </r>
    <r>
      <rPr>
        <sz val="10"/>
        <rFont val="Nanum Gothic"/>
        <family val="3"/>
        <charset val="129"/>
      </rPr>
      <t>/</t>
    </r>
    <r>
      <rPr>
        <sz val="10"/>
        <rFont val="맑은 고딕"/>
        <family val="3"/>
        <charset val="129"/>
      </rPr>
      <t>기간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경기시작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맑은 고딕"/>
        <family val="3"/>
        <charset val="129"/>
      </rPr>
      <t>일반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대기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허용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 xml:space="preserve">참석한다고 하지 않았을 때
2. </t>
    </r>
    <r>
      <rPr>
        <sz val="10"/>
        <rFont val="Arial"/>
        <family val="3"/>
      </rPr>
      <t>attendance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2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voteMatchResult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수정</t>
    </r>
    <phoneticPr fontId="4" type="noConversion"/>
  </si>
  <si>
    <t>FS06</t>
    <phoneticPr fontId="4" type="noConversion"/>
  </si>
  <si>
    <t>FV16</t>
    <phoneticPr fontId="4" type="noConversion"/>
  </si>
  <si>
    <t>경기 일정 확정하기</t>
    <phoneticPr fontId="4" type="noConversion"/>
  </si>
  <si>
    <t>경기 시작 전 확정 
일정 정보 출력</t>
    <phoneticPr fontId="4" type="noConversion"/>
  </si>
  <si>
    <r>
      <t xml:space="preserve">0. isEndMatch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끝난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구분한다</t>
    </r>
    <r>
      <rPr>
        <sz val="10"/>
        <rFont val="Arial"/>
        <family val="2"/>
      </rPr>
      <t>. + is_confrimed = 1만</t>
    </r>
    <r>
      <rPr>
        <sz val="10"/>
        <rFont val="Nanum Gothic"/>
        <family val="2"/>
        <charset val="129"/>
      </rPr>
      <t xml:space="preserve"> 불러온다</t>
    </r>
    <r>
      <rPr>
        <sz val="10"/>
        <rFont val="Arial"/>
        <family val="2"/>
      </rPr>
      <t xml:space="preserve">
1. FV03</t>
    </r>
    <r>
      <rPr>
        <sz val="10"/>
        <rFont val="맑은 고딕"/>
        <family val="3"/>
        <charset val="129"/>
      </rPr>
      <t>으로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받기</t>
    </r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</si>
  <si>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teamId,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</si>
  <si>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입금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사항이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완료됐는지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묻기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예를</t>
    </r>
    <r>
      <rPr>
        <sz val="10"/>
        <rFont val="맑은 고딕"/>
        <family val="2"/>
        <charset val="129"/>
      </rPr>
      <t xml:space="preserve"> 누르면 완료된 팀의 search 객체를 보낸다
3. 해당 Id를 해당 경기일정의 away_team_id로 수정
+is_confirmed = 1 수정 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해당 매치글 삭제
5. 일정(관리자)페이지로 이동</t>
    </r>
    <phoneticPr fontId="4" type="noConversion"/>
  </si>
  <si>
    <r>
      <t>1. empResultStatus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4. 수락 시 수락인원이 모집인원 이상이면 경기 확정
- 해당 match_schdule의 is_confirmed = 1
5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</si>
  <si>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FS07</t>
    <phoneticPr fontId="4" type="noConversion"/>
  </si>
  <si>
    <t>완료된 경기 일정 출력</t>
    <phoneticPr fontId="4" type="noConversion"/>
  </si>
  <si>
    <r>
      <t>1. matchScheduleId, teamId, away_team_id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2. is_confirmed = 1, 
away_team_id</t>
    </r>
    <r>
      <rPr>
        <sz val="10"/>
        <rFont val="맑은 고딕"/>
        <family val="3"/>
        <charset val="129"/>
      </rPr>
      <t>가</t>
    </r>
    <r>
      <rPr>
        <sz val="10"/>
        <rFont val="맑은 고딕"/>
        <family val="2"/>
        <charset val="129"/>
      </rPr>
      <t xml:space="preserve"> null이라면 </t>
    </r>
    <r>
      <rPr>
        <sz val="10"/>
        <rFont val="Arial"/>
        <family val="2"/>
      </rPr>
      <t xml:space="preserve">away_team_id = </t>
    </r>
    <r>
      <rPr>
        <sz val="10"/>
        <rFont val="맑은 고딕"/>
        <family val="3"/>
        <charset val="129"/>
      </rPr>
      <t>자기</t>
    </r>
    <r>
      <rPr>
        <sz val="10"/>
        <rFont val="맑은 고딕"/>
        <family val="2"/>
        <charset val="129"/>
      </rPr>
      <t xml:space="preserve"> 팀 Id로 수정</t>
    </r>
    <phoneticPr fontId="4" type="noConversion"/>
  </si>
  <si>
    <t>FS08</t>
    <phoneticPr fontId="4" type="noConversion"/>
  </si>
  <si>
    <t>경기 결과 작성</t>
    <phoneticPr fontId="4" type="noConversion"/>
  </si>
  <si>
    <t>FS09</t>
    <phoneticPr fontId="4" type="noConversion"/>
  </si>
  <si>
    <t>경기 팀원 엔트리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</si>
  <si>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참여하기로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팀원</t>
    </r>
    <phoneticPr fontId="4" type="noConversion"/>
  </si>
  <si>
    <t>FS10</t>
    <phoneticPr fontId="4" type="noConversion"/>
  </si>
  <si>
    <t>경기 용병,지인 엔트리 불러오기</t>
    <phoneticPr fontId="4" type="noConversion"/>
  </si>
  <si>
    <t>1. 참여하기로 한 용병 지인</t>
    <phoneticPr fontId="4" type="noConversion"/>
  </si>
  <si>
    <r>
      <t xml:space="preserve">1. matchScheduleId, teamId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맑은 고딕"/>
        <family val="2"/>
        <charset val="129"/>
      </rPr>
      <t xml:space="preserve"> 팀의 경기일정에서, attendacne = 1 이고 지인이 아닌(email is null)인 팀원만 부른다</t>
    </r>
    <phoneticPr fontId="4" type="noConversion"/>
  </si>
  <si>
    <r>
      <t>1. matchScheduleId, teamId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보낸다
2. 해당 일정의 경기일정, 엔트리, 경기 결과(team_taker_id = teamId), 팀 정보를 가져온다</t>
    </r>
    <phoneticPr fontId="4" type="noConversion"/>
  </si>
  <si>
    <t>경기투표 참석취소하기</t>
    <phoneticPr fontId="4" type="noConversion"/>
  </si>
  <si>
    <r>
      <t>1. teamId</t>
    </r>
    <r>
      <rPr>
        <sz val="10"/>
        <rFont val="맑은 고딕"/>
        <family val="3"/>
        <charset val="129"/>
      </rPr>
      <t>와</t>
    </r>
    <r>
      <rPr>
        <sz val="10"/>
        <rFont val="Arial"/>
        <family val="2"/>
      </rPr>
      <t xml:space="preserve"> matchScheduleId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2-1. </t>
    </r>
    <r>
      <rPr>
        <sz val="10"/>
        <rFont val="맑은 고딕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경기일정에서</t>
    </r>
    <r>
      <rPr>
        <sz val="10"/>
        <rFont val="Nanum Gothic"/>
        <family val="3"/>
        <charset val="129"/>
      </rPr>
      <t xml:space="preserve">, attendacne = 1 </t>
    </r>
    <r>
      <rPr>
        <sz val="10"/>
        <rFont val="맑은 고딕"/>
        <family val="3"/>
        <charset val="129"/>
      </rPr>
      <t>이고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지인인</t>
    </r>
    <r>
      <rPr>
        <sz val="10"/>
        <rFont val="Nanum Gothic"/>
        <family val="3"/>
        <charset val="129"/>
      </rPr>
      <t>(email is not null)</t>
    </r>
    <r>
      <rPr>
        <sz val="10"/>
        <rFont val="맑은 고딕"/>
        <family val="3"/>
        <charset val="129"/>
      </rPr>
      <t>인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부른다
2-2. 해당 팀의 경기일정에서, emp_result_status = 1인 용병만 부른다
3. 합친다
4. 내보낸다</t>
    </r>
    <phoneticPr fontId="4" type="noConversion"/>
  </si>
  <si>
    <r>
      <t xml:space="preserve">1. matchResultCollection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- matchResultCollection = entries + empScores + teamScore + matchResult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클래스를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분할한다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2"/>
        <charset val="129"/>
      </rPr>
      <t xml:space="preserve">부여하는 팀 평균 능력과 매너를 수정한다
</t>
    </r>
    <r>
      <rPr>
        <sz val="10"/>
        <rFont val="맑은 고딕"/>
        <family val="3"/>
        <charset val="129"/>
      </rPr>
      <t>4. 각 클래스 별로 입력한다</t>
    </r>
    <phoneticPr fontId="4" type="noConversion"/>
  </si>
  <si>
    <t>FS11</t>
    <phoneticPr fontId="4" type="noConversion"/>
  </si>
  <si>
    <t>개인 월별 일정 불러오기</t>
    <phoneticPr fontId="4" type="noConversion"/>
  </si>
  <si>
    <t>FS12</t>
    <phoneticPr fontId="4" type="noConversion"/>
  </si>
  <si>
    <t>팀 경기결과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</si>
  <si>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과거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등록했던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불런온다
</t>
    </r>
    <r>
      <rPr>
        <sz val="10"/>
        <rFont val="Arial"/>
        <family val="2"/>
      </rPr>
      <t xml:space="preserve">- entry, matchResult, teamScore, empScore
2. </t>
    </r>
    <r>
      <rPr>
        <sz val="10"/>
        <rFont val="맑은 고딕"/>
        <family val="2"/>
        <charset val="129"/>
      </rPr>
      <t>승패 주입
3. 수정 후 모든 경기의 항목별 평균을 불러와 다시 평균을 계산해 부여한 용병, 팀의 평균 매너, 실력을 수정한다</t>
    </r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</si>
  <si>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email,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</si>
  <si>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t>axios를 이용한 파일 저장</t>
    <phoneticPr fontId="4" type="noConversion"/>
  </si>
  <si>
    <t>https://gaemi606.tistory.com/m/162?category=745027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</si>
</sst>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3"/>
    </font>
    <font>
      <sz val="10"/>
      <color rgb="FFFF0000"/>
      <name val="Nanum Gothic"/>
      <family val="2"/>
    </font>
    <font>
      <sz val="10"/>
      <color rgb="FFFF0000"/>
      <name val="Arial"/>
      <family val="3"/>
    </font>
    <font>
      <sz val="10"/>
      <color rgb="FFFF0000"/>
      <name val="돋움"/>
      <family val="3"/>
      <charset val="129"/>
    </font>
    <font>
      <sz val="10"/>
      <name val="돋움"/>
      <family val="2"/>
      <charset val="129"/>
    </font>
    <font>
      <sz val="10"/>
      <name val="Nanum Gothic"/>
      <family val="2"/>
      <charset val="129"/>
    </font>
    <font>
      <sz val="10"/>
      <color rgb="FF000000"/>
      <name val="Arial"/>
      <family val="3"/>
    </font>
  </fonts>
  <fills count="1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13" fillId="0" borderId="11" xfId="0" quotePrefix="1" applyFont="1" applyBorder="1" applyAlignment="1">
      <alignment horizontal="center" vertical="center" wrapText="1"/>
    </xf>
    <xf numFmtId="0" fontId="13" fillId="0" borderId="7" xfId="0" quotePrefix="1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3" fillId="0" borderId="9" xfId="0" quotePrefix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31" fillId="0" borderId="11" xfId="0" applyFont="1" applyBorder="1" applyAlignment="1">
      <alignment vertical="center" wrapText="1"/>
    </xf>
    <xf numFmtId="0" fontId="0" fillId="0" borderId="7" xfId="0" applyBorder="1">
      <alignment vertical="center"/>
    </xf>
    <xf numFmtId="0" fontId="18" fillId="13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K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6" sqref="G6"/>
    </sheetView>
  </sheetViews>
  <sheetFormatPr defaultRowHeight="17.399999999999999"/>
  <cols>
    <col min="1" max="1" width="4.19921875" customWidth="1"/>
    <col min="2" max="3" width="12.5" customWidth="1"/>
    <col min="4" max="4" width="19" customWidth="1"/>
    <col min="5" max="6" width="44" customWidth="1"/>
    <col min="7" max="7" width="15.8984375" bestFit="1" customWidth="1"/>
    <col min="8" max="8" width="22.09765625" bestFit="1" customWidth="1"/>
    <col min="9" max="9" width="9.69921875" customWidth="1"/>
    <col min="10" max="10" width="9.5" customWidth="1"/>
    <col min="11" max="11" width="10.19921875" bestFit="1" customWidth="1"/>
  </cols>
  <sheetData>
    <row r="1" spans="2:11" ht="18" thickBot="1"/>
    <row r="2" spans="2:11" ht="18" thickBot="1">
      <c r="B2" s="81" t="s">
        <v>0</v>
      </c>
      <c r="C2" s="82"/>
      <c r="D2" s="83"/>
      <c r="G2" s="2" t="s">
        <v>61</v>
      </c>
      <c r="H2" s="3" t="s">
        <v>13</v>
      </c>
      <c r="I2" s="6" t="s">
        <v>3</v>
      </c>
    </row>
    <row r="3" spans="2:11" ht="18" thickBot="1">
      <c r="B3" s="1" t="s">
        <v>1</v>
      </c>
      <c r="C3" s="87" t="s">
        <v>11</v>
      </c>
      <c r="D3" s="88"/>
      <c r="G3" s="4" t="s">
        <v>36</v>
      </c>
      <c r="H3" s="5" t="s">
        <v>57</v>
      </c>
      <c r="I3" s="19"/>
    </row>
    <row r="4" spans="2:11" ht="18" thickBot="1">
      <c r="B4" s="1" t="s">
        <v>2</v>
      </c>
      <c r="C4" s="89" t="s">
        <v>12</v>
      </c>
      <c r="D4" s="90"/>
      <c r="G4" s="26" t="s">
        <v>59</v>
      </c>
      <c r="H4" s="7" t="s">
        <v>58</v>
      </c>
      <c r="I4" s="19"/>
    </row>
    <row r="5" spans="2:11" ht="18" thickBot="1">
      <c r="G5" s="23" t="s">
        <v>60</v>
      </c>
      <c r="H5" s="24" t="s">
        <v>81</v>
      </c>
    </row>
    <row r="6" spans="2:11" ht="18" thickBot="1">
      <c r="G6" s="28" t="s">
        <v>151</v>
      </c>
      <c r="H6" s="25" t="s">
        <v>160</v>
      </c>
    </row>
    <row r="7" spans="2:11" ht="18" thickBot="1"/>
    <row r="8" spans="2:11" ht="18" thickBot="1">
      <c r="B8" s="84" t="s">
        <v>281</v>
      </c>
      <c r="C8" s="79" t="s">
        <v>4</v>
      </c>
      <c r="D8" s="79" t="s">
        <v>5</v>
      </c>
      <c r="E8" s="79" t="s">
        <v>279</v>
      </c>
      <c r="F8" s="79" t="s">
        <v>280</v>
      </c>
      <c r="G8" s="85" t="s">
        <v>6</v>
      </c>
      <c r="H8" s="86"/>
      <c r="I8" s="79" t="s">
        <v>7</v>
      </c>
      <c r="J8" s="79" t="s">
        <v>10</v>
      </c>
      <c r="K8" s="79" t="s">
        <v>158</v>
      </c>
    </row>
    <row r="9" spans="2:11" ht="18" thickBot="1">
      <c r="B9" s="80"/>
      <c r="C9" s="80"/>
      <c r="D9" s="80"/>
      <c r="E9" s="80"/>
      <c r="F9" s="80"/>
      <c r="G9" s="8" t="s">
        <v>8</v>
      </c>
      <c r="H9" s="8" t="s">
        <v>9</v>
      </c>
      <c r="I9" s="80"/>
      <c r="J9" s="80"/>
      <c r="K9" s="80"/>
    </row>
    <row r="10" spans="2:11" ht="27" thickBot="1">
      <c r="B10" s="9" t="s">
        <v>282</v>
      </c>
      <c r="C10" s="9" t="s">
        <v>62</v>
      </c>
      <c r="D10" s="10" t="s">
        <v>18</v>
      </c>
      <c r="E10" s="12" t="s">
        <v>19</v>
      </c>
      <c r="F10" s="12"/>
      <c r="G10" s="10" t="s">
        <v>14</v>
      </c>
      <c r="H10" s="10" t="s">
        <v>20</v>
      </c>
      <c r="I10" s="10" t="s">
        <v>15</v>
      </c>
      <c r="J10" s="10" t="s">
        <v>16</v>
      </c>
    </row>
    <row r="11" spans="2:11" ht="18" thickBot="1">
      <c r="B11" s="9" t="s">
        <v>282</v>
      </c>
      <c r="C11" s="9" t="s">
        <v>63</v>
      </c>
      <c r="D11" s="10" t="s">
        <v>21</v>
      </c>
      <c r="E11" s="11" t="s">
        <v>22</v>
      </c>
      <c r="F11" s="11"/>
      <c r="G11" s="10" t="s">
        <v>23</v>
      </c>
      <c r="H11" s="10"/>
      <c r="I11" s="13" t="s">
        <v>24</v>
      </c>
      <c r="J11" s="10" t="s">
        <v>15</v>
      </c>
    </row>
    <row r="12" spans="2:11" ht="18" thickBot="1">
      <c r="B12" s="9" t="s">
        <v>282</v>
      </c>
      <c r="C12" s="9" t="s">
        <v>64</v>
      </c>
      <c r="D12" s="14" t="s">
        <v>27</v>
      </c>
      <c r="E12" s="11" t="s">
        <v>28</v>
      </c>
      <c r="F12" s="11"/>
      <c r="G12" s="10" t="s">
        <v>29</v>
      </c>
      <c r="H12" s="10"/>
      <c r="I12" s="10" t="s">
        <v>15</v>
      </c>
      <c r="J12" s="10" t="s">
        <v>15</v>
      </c>
    </row>
    <row r="13" spans="2:11" ht="29.4" thickBot="1">
      <c r="B13" s="9" t="s">
        <v>282</v>
      </c>
      <c r="C13" s="9" t="s">
        <v>65</v>
      </c>
      <c r="D13" s="10" t="s">
        <v>31</v>
      </c>
      <c r="E13" s="16" t="s">
        <v>179</v>
      </c>
      <c r="F13" s="16"/>
      <c r="G13" s="13" t="s">
        <v>29</v>
      </c>
      <c r="H13" s="10"/>
      <c r="I13" s="10" t="s">
        <v>15</v>
      </c>
      <c r="J13" s="10" t="s">
        <v>15</v>
      </c>
    </row>
    <row r="14" spans="2:11" ht="18" thickBot="1">
      <c r="B14" s="9" t="s">
        <v>282</v>
      </c>
      <c r="C14" s="9" t="s">
        <v>66</v>
      </c>
      <c r="D14" s="14" t="s">
        <v>154</v>
      </c>
      <c r="E14" s="11" t="s">
        <v>33</v>
      </c>
      <c r="F14" s="11"/>
      <c r="G14" s="10" t="s">
        <v>29</v>
      </c>
      <c r="H14" s="10"/>
      <c r="I14" s="10" t="s">
        <v>15</v>
      </c>
      <c r="J14" s="10" t="s">
        <v>15</v>
      </c>
    </row>
    <row r="15" spans="2:11" ht="18" thickBot="1">
      <c r="B15" s="9" t="s">
        <v>282</v>
      </c>
      <c r="C15" s="9" t="s">
        <v>67</v>
      </c>
      <c r="D15" s="14" t="s">
        <v>153</v>
      </c>
      <c r="E15" s="11" t="s">
        <v>35</v>
      </c>
      <c r="F15" s="11"/>
      <c r="G15" s="10" t="s">
        <v>29</v>
      </c>
      <c r="H15" s="10"/>
      <c r="I15" s="10" t="s">
        <v>15</v>
      </c>
      <c r="J15" s="10" t="s">
        <v>15</v>
      </c>
      <c r="K15" s="30" t="s">
        <v>159</v>
      </c>
    </row>
    <row r="16" spans="2:11" ht="18" thickBot="1">
      <c r="B16" s="15" t="s">
        <v>283</v>
      </c>
      <c r="C16" s="15" t="s">
        <v>37</v>
      </c>
      <c r="D16" s="13" t="s">
        <v>204</v>
      </c>
      <c r="E16" s="16" t="s">
        <v>203</v>
      </c>
      <c r="F16" s="16"/>
      <c r="G16" s="10" t="s">
        <v>29</v>
      </c>
      <c r="H16" s="10"/>
      <c r="I16" s="10" t="s">
        <v>15</v>
      </c>
      <c r="J16" s="10" t="s">
        <v>24</v>
      </c>
      <c r="K16" s="30" t="s">
        <v>159</v>
      </c>
    </row>
    <row r="17" spans="2:11" ht="18" thickBot="1">
      <c r="B17" s="15" t="s">
        <v>283</v>
      </c>
      <c r="C17" s="15" t="s">
        <v>161</v>
      </c>
      <c r="D17" s="14" t="s">
        <v>163</v>
      </c>
      <c r="E17" s="16" t="s">
        <v>162</v>
      </c>
      <c r="F17" s="16"/>
      <c r="G17" s="10" t="s">
        <v>29</v>
      </c>
      <c r="H17" s="10"/>
      <c r="I17" s="10" t="s">
        <v>15</v>
      </c>
      <c r="J17" s="10" t="s">
        <v>24</v>
      </c>
      <c r="K17" s="30"/>
    </row>
    <row r="18" spans="2:11" ht="61.2" thickBot="1">
      <c r="B18" s="15" t="s">
        <v>283</v>
      </c>
      <c r="C18" s="15" t="s">
        <v>38</v>
      </c>
      <c r="D18" s="14" t="s">
        <v>164</v>
      </c>
      <c r="E18" s="16" t="s">
        <v>213</v>
      </c>
      <c r="F18" s="16"/>
      <c r="G18" s="10" t="s">
        <v>29</v>
      </c>
      <c r="H18" s="10"/>
      <c r="I18" s="10" t="s">
        <v>15</v>
      </c>
      <c r="J18" s="10" t="s">
        <v>24</v>
      </c>
      <c r="K18" s="30" t="s">
        <v>159</v>
      </c>
    </row>
    <row r="19" spans="2:11" ht="169.8" thickBot="1">
      <c r="B19" s="15" t="s">
        <v>283</v>
      </c>
      <c r="C19" s="15" t="s">
        <v>39</v>
      </c>
      <c r="D19" s="10" t="s">
        <v>40</v>
      </c>
      <c r="E19" s="16" t="s">
        <v>214</v>
      </c>
      <c r="F19" s="16"/>
      <c r="G19" s="10" t="s">
        <v>29</v>
      </c>
      <c r="H19" s="10"/>
      <c r="I19" s="10" t="s">
        <v>24</v>
      </c>
      <c r="J19" s="10" t="s">
        <v>24</v>
      </c>
      <c r="K19" s="31" t="s">
        <v>159</v>
      </c>
    </row>
    <row r="20" spans="2:11" ht="91.8" thickBot="1">
      <c r="B20" s="15" t="s">
        <v>283</v>
      </c>
      <c r="C20" s="15" t="s">
        <v>41</v>
      </c>
      <c r="D20" s="10" t="s">
        <v>42</v>
      </c>
      <c r="E20" s="16" t="s">
        <v>180</v>
      </c>
      <c r="F20" s="16"/>
      <c r="G20" s="10" t="s">
        <v>43</v>
      </c>
      <c r="H20" s="10"/>
      <c r="I20" s="10" t="s">
        <v>15</v>
      </c>
      <c r="J20" s="10" t="s">
        <v>44</v>
      </c>
      <c r="K20" s="31" t="s">
        <v>159</v>
      </c>
    </row>
    <row r="21" spans="2:11" ht="324.60000000000002" thickBot="1">
      <c r="B21" s="15" t="s">
        <v>283</v>
      </c>
      <c r="C21" s="15" t="s">
        <v>45</v>
      </c>
      <c r="D21" s="14" t="s">
        <v>157</v>
      </c>
      <c r="E21" s="16" t="s">
        <v>178</v>
      </c>
      <c r="F21" s="16"/>
      <c r="G21" s="10" t="s">
        <v>43</v>
      </c>
      <c r="H21" s="10"/>
      <c r="I21" s="10" t="s">
        <v>24</v>
      </c>
      <c r="J21" s="10" t="s">
        <v>44</v>
      </c>
    </row>
    <row r="22" spans="2:11" ht="27" thickBot="1">
      <c r="B22" s="15" t="s">
        <v>283</v>
      </c>
      <c r="C22" s="17" t="s">
        <v>46</v>
      </c>
      <c r="D22" s="10" t="s">
        <v>47</v>
      </c>
      <c r="E22" s="11" t="s">
        <v>49</v>
      </c>
      <c r="F22" s="11"/>
      <c r="G22" s="10" t="s">
        <v>43</v>
      </c>
      <c r="H22" s="10" t="s">
        <v>48</v>
      </c>
      <c r="I22" s="10" t="s">
        <v>15</v>
      </c>
      <c r="J22" s="10" t="s">
        <v>44</v>
      </c>
      <c r="K22" s="31" t="s">
        <v>159</v>
      </c>
    </row>
    <row r="23" spans="2:11" ht="29.4" thickBot="1">
      <c r="B23" s="15" t="s">
        <v>283</v>
      </c>
      <c r="C23" s="32" t="s">
        <v>165</v>
      </c>
      <c r="D23" s="10" t="s">
        <v>166</v>
      </c>
      <c r="E23" s="16" t="s">
        <v>172</v>
      </c>
      <c r="F23" s="16"/>
      <c r="G23" s="10" t="s">
        <v>43</v>
      </c>
      <c r="H23" s="13" t="s">
        <v>171</v>
      </c>
      <c r="I23" s="10"/>
      <c r="J23" s="10"/>
      <c r="K23" s="31"/>
    </row>
    <row r="24" spans="2:11" ht="18" thickBot="1">
      <c r="B24" s="15" t="s">
        <v>283</v>
      </c>
      <c r="C24" s="32" t="s">
        <v>167</v>
      </c>
      <c r="D24" s="10" t="s">
        <v>168</v>
      </c>
      <c r="E24" s="16" t="s">
        <v>173</v>
      </c>
      <c r="F24" s="16"/>
      <c r="G24" s="10" t="s">
        <v>43</v>
      </c>
      <c r="H24" s="13" t="s">
        <v>171</v>
      </c>
      <c r="I24" s="10"/>
      <c r="J24" s="10"/>
      <c r="K24" s="31"/>
    </row>
    <row r="25" spans="2:11" ht="29.4" thickBot="1">
      <c r="B25" s="15" t="s">
        <v>283</v>
      </c>
      <c r="C25" s="32" t="s">
        <v>169</v>
      </c>
      <c r="D25" s="10" t="s">
        <v>170</v>
      </c>
      <c r="E25" s="16" t="s">
        <v>174</v>
      </c>
      <c r="F25" s="16"/>
      <c r="G25" s="10" t="s">
        <v>43</v>
      </c>
      <c r="H25" s="13" t="s">
        <v>171</v>
      </c>
      <c r="I25" s="10"/>
      <c r="J25" s="10"/>
      <c r="K25" s="31"/>
    </row>
    <row r="26" spans="2:11" ht="18" thickBot="1">
      <c r="B26" s="15" t="s">
        <v>283</v>
      </c>
      <c r="C26" s="32" t="s">
        <v>175</v>
      </c>
      <c r="D26" s="14" t="s">
        <v>176</v>
      </c>
      <c r="E26" s="16" t="s">
        <v>177</v>
      </c>
      <c r="F26" s="16"/>
      <c r="G26" s="10" t="s">
        <v>29</v>
      </c>
      <c r="H26" s="13"/>
      <c r="I26" s="10"/>
      <c r="J26" s="10"/>
      <c r="K26" s="31"/>
    </row>
    <row r="27" spans="2:11" ht="18" thickBot="1">
      <c r="B27" s="15" t="s">
        <v>283</v>
      </c>
      <c r="C27" s="32" t="s">
        <v>183</v>
      </c>
      <c r="D27" s="14" t="s">
        <v>184</v>
      </c>
      <c r="E27" s="16" t="s">
        <v>185</v>
      </c>
      <c r="F27" s="16"/>
      <c r="G27" s="10" t="s">
        <v>29</v>
      </c>
      <c r="H27" s="13"/>
      <c r="I27" s="10"/>
      <c r="J27" s="10"/>
      <c r="K27" s="31"/>
    </row>
    <row r="28" spans="2:11" ht="29.4" thickBot="1">
      <c r="B28" s="15" t="s">
        <v>283</v>
      </c>
      <c r="C28" s="32" t="s">
        <v>186</v>
      </c>
      <c r="D28" s="14" t="s">
        <v>187</v>
      </c>
      <c r="E28" s="16" t="s">
        <v>188</v>
      </c>
      <c r="F28" s="16"/>
      <c r="G28" s="10" t="s">
        <v>29</v>
      </c>
      <c r="H28" s="13"/>
      <c r="I28" s="10"/>
      <c r="J28" s="10"/>
      <c r="K28" s="31"/>
    </row>
    <row r="29" spans="2:11" ht="18" thickBot="1">
      <c r="B29" s="15" t="s">
        <v>283</v>
      </c>
      <c r="C29" s="32" t="s">
        <v>205</v>
      </c>
      <c r="D29" s="47" t="s">
        <v>209</v>
      </c>
      <c r="E29" s="47" t="s">
        <v>207</v>
      </c>
      <c r="F29" s="47"/>
      <c r="G29" s="13" t="s">
        <v>29</v>
      </c>
      <c r="H29" s="13"/>
      <c r="I29" s="10"/>
      <c r="J29" s="10"/>
      <c r="K29" s="31"/>
    </row>
    <row r="30" spans="2:11" ht="18" thickBot="1">
      <c r="B30" s="15" t="s">
        <v>283</v>
      </c>
      <c r="C30" s="32" t="s">
        <v>206</v>
      </c>
      <c r="D30" s="14" t="s">
        <v>208</v>
      </c>
      <c r="E30" s="14" t="s">
        <v>208</v>
      </c>
      <c r="F30" s="14"/>
      <c r="G30" s="13" t="s">
        <v>29</v>
      </c>
      <c r="H30" s="13"/>
      <c r="I30" s="10"/>
      <c r="J30" s="10"/>
      <c r="K30" s="31"/>
    </row>
    <row r="31" spans="2:11" ht="31.8" thickBot="1">
      <c r="B31" s="15" t="s">
        <v>283</v>
      </c>
      <c r="C31" s="32" t="s">
        <v>210</v>
      </c>
      <c r="D31" s="14" t="s">
        <v>211</v>
      </c>
      <c r="E31" s="14" t="s">
        <v>212</v>
      </c>
      <c r="F31" s="14"/>
      <c r="G31" s="13" t="s">
        <v>29</v>
      </c>
      <c r="H31" s="13"/>
      <c r="I31" s="10"/>
      <c r="J31" s="10"/>
      <c r="K31" s="31"/>
    </row>
    <row r="32" spans="2:11" ht="18" thickBot="1">
      <c r="B32" s="18" t="s">
        <v>284</v>
      </c>
      <c r="C32" s="18" t="s">
        <v>17</v>
      </c>
      <c r="D32" s="10" t="s">
        <v>50</v>
      </c>
      <c r="E32" s="11" t="s">
        <v>51</v>
      </c>
      <c r="F32" s="11"/>
      <c r="G32" s="10" t="s">
        <v>43</v>
      </c>
      <c r="H32" s="10"/>
      <c r="I32" s="10" t="s">
        <v>15</v>
      </c>
      <c r="J32" s="10" t="s">
        <v>44</v>
      </c>
    </row>
    <row r="33" spans="2:10" ht="232.2" thickBot="1">
      <c r="B33" s="18" t="s">
        <v>284</v>
      </c>
      <c r="C33" s="18" t="s">
        <v>25</v>
      </c>
      <c r="D33" s="14" t="s">
        <v>52</v>
      </c>
      <c r="E33" s="16" t="s">
        <v>242</v>
      </c>
      <c r="F33" s="16"/>
      <c r="G33" s="10" t="s">
        <v>43</v>
      </c>
      <c r="H33" s="10"/>
      <c r="I33" s="10" t="s">
        <v>15</v>
      </c>
      <c r="J33" s="10" t="s">
        <v>24</v>
      </c>
    </row>
    <row r="34" spans="2:10" ht="27" thickBot="1">
      <c r="B34" s="18" t="s">
        <v>284</v>
      </c>
      <c r="C34" s="18" t="s">
        <v>26</v>
      </c>
      <c r="D34" s="10" t="s">
        <v>53</v>
      </c>
      <c r="E34" s="11" t="s">
        <v>54</v>
      </c>
      <c r="F34" s="11"/>
      <c r="G34" s="10" t="s">
        <v>43</v>
      </c>
      <c r="H34" s="10"/>
      <c r="I34" s="10" t="s">
        <v>24</v>
      </c>
      <c r="J34" s="10" t="s">
        <v>44</v>
      </c>
    </row>
    <row r="35" spans="2:10" ht="18" thickBot="1">
      <c r="B35" s="18" t="s">
        <v>284</v>
      </c>
      <c r="C35" s="18" t="s">
        <v>30</v>
      </c>
      <c r="D35" s="10" t="s">
        <v>55</v>
      </c>
      <c r="E35" s="11" t="s">
        <v>56</v>
      </c>
      <c r="F35" s="11"/>
      <c r="G35" s="10" t="s">
        <v>43</v>
      </c>
      <c r="H35" s="10"/>
      <c r="I35" s="10" t="s">
        <v>15</v>
      </c>
      <c r="J35" s="10" t="s">
        <v>24</v>
      </c>
    </row>
    <row r="36" spans="2:10" ht="18" thickBot="1">
      <c r="B36" s="18" t="s">
        <v>284</v>
      </c>
      <c r="C36" s="18" t="s">
        <v>32</v>
      </c>
      <c r="D36" s="10" t="s">
        <v>71</v>
      </c>
      <c r="E36" s="11" t="s">
        <v>72</v>
      </c>
      <c r="F36" s="11"/>
      <c r="G36" s="10" t="s">
        <v>43</v>
      </c>
      <c r="H36" s="10"/>
      <c r="I36" s="10" t="s">
        <v>15</v>
      </c>
      <c r="J36" s="10" t="s">
        <v>44</v>
      </c>
    </row>
    <row r="37" spans="2:10" ht="85.2" thickBot="1">
      <c r="B37" s="18" t="s">
        <v>284</v>
      </c>
      <c r="C37" s="18" t="s">
        <v>34</v>
      </c>
      <c r="D37" s="13" t="s">
        <v>237</v>
      </c>
      <c r="E37" s="16" t="s">
        <v>238</v>
      </c>
      <c r="F37" s="16"/>
      <c r="G37" s="10" t="s">
        <v>43</v>
      </c>
      <c r="H37" s="10"/>
      <c r="I37" s="10" t="s">
        <v>24</v>
      </c>
      <c r="J37" s="10" t="s">
        <v>44</v>
      </c>
    </row>
    <row r="38" spans="2:10" ht="18" thickBot="1">
      <c r="B38" s="18" t="s">
        <v>284</v>
      </c>
      <c r="C38" s="18" t="s">
        <v>73</v>
      </c>
      <c r="D38" s="14" t="s">
        <v>227</v>
      </c>
      <c r="E38" s="16" t="s">
        <v>228</v>
      </c>
      <c r="F38" s="16"/>
      <c r="G38" s="10" t="s">
        <v>43</v>
      </c>
      <c r="H38" s="10"/>
      <c r="I38" s="10" t="s">
        <v>15</v>
      </c>
      <c r="J38" s="13" t="s">
        <v>44</v>
      </c>
    </row>
    <row r="39" spans="2:10" ht="31.8" thickBot="1">
      <c r="B39" s="18" t="s">
        <v>284</v>
      </c>
      <c r="C39" s="18" t="s">
        <v>74</v>
      </c>
      <c r="D39" s="14" t="s">
        <v>229</v>
      </c>
      <c r="E39" s="48" t="s">
        <v>233</v>
      </c>
      <c r="F39" s="48"/>
      <c r="G39" s="13" t="s">
        <v>43</v>
      </c>
      <c r="H39" s="10"/>
      <c r="I39" s="10" t="s">
        <v>24</v>
      </c>
      <c r="J39" s="13" t="s">
        <v>44</v>
      </c>
    </row>
    <row r="40" spans="2:10" ht="18" thickBot="1">
      <c r="B40" s="18" t="s">
        <v>284</v>
      </c>
      <c r="C40" s="18" t="s">
        <v>220</v>
      </c>
      <c r="D40" s="10" t="s">
        <v>221</v>
      </c>
      <c r="E40" s="16" t="s">
        <v>221</v>
      </c>
      <c r="F40" s="16"/>
      <c r="G40" s="13" t="s">
        <v>43</v>
      </c>
      <c r="H40" s="10"/>
      <c r="I40" s="10" t="s">
        <v>15</v>
      </c>
      <c r="J40" s="13" t="s">
        <v>15</v>
      </c>
    </row>
    <row r="41" spans="2:10" ht="18" thickBot="1">
      <c r="B41" s="18" t="s">
        <v>284</v>
      </c>
      <c r="C41" s="18" t="s">
        <v>222</v>
      </c>
      <c r="D41" s="14" t="s">
        <v>223</v>
      </c>
      <c r="E41" s="16" t="s">
        <v>224</v>
      </c>
      <c r="F41" s="16"/>
      <c r="G41" s="13" t="s">
        <v>43</v>
      </c>
      <c r="H41" s="10"/>
      <c r="I41" s="10" t="s">
        <v>15</v>
      </c>
      <c r="J41" s="13" t="s">
        <v>15</v>
      </c>
    </row>
    <row r="42" spans="2:10" ht="31.8" thickBot="1">
      <c r="B42" s="18" t="s">
        <v>284</v>
      </c>
      <c r="C42" s="18" t="s">
        <v>230</v>
      </c>
      <c r="D42" s="14" t="s">
        <v>232</v>
      </c>
      <c r="E42" s="16" t="s">
        <v>234</v>
      </c>
      <c r="F42" s="16"/>
      <c r="G42" s="13" t="s">
        <v>43</v>
      </c>
      <c r="H42" s="10"/>
      <c r="I42" s="10" t="s">
        <v>24</v>
      </c>
      <c r="J42" s="13" t="s">
        <v>44</v>
      </c>
    </row>
    <row r="43" spans="2:10" ht="18" thickBot="1">
      <c r="B43" s="18" t="s">
        <v>284</v>
      </c>
      <c r="C43" s="18" t="s">
        <v>231</v>
      </c>
      <c r="D43" s="14" t="s">
        <v>235</v>
      </c>
      <c r="E43" s="16" t="s">
        <v>236</v>
      </c>
      <c r="F43" s="16"/>
      <c r="G43" s="13" t="s">
        <v>43</v>
      </c>
      <c r="H43" s="10"/>
      <c r="I43" s="10" t="s">
        <v>15</v>
      </c>
      <c r="J43" s="13" t="s">
        <v>15</v>
      </c>
    </row>
    <row r="44" spans="2:10" ht="18" thickBot="1">
      <c r="B44" s="20" t="s">
        <v>285</v>
      </c>
      <c r="C44" s="20" t="s">
        <v>68</v>
      </c>
      <c r="D44" s="10" t="s">
        <v>69</v>
      </c>
      <c r="E44" s="11" t="s">
        <v>70</v>
      </c>
      <c r="F44" s="11"/>
      <c r="G44" s="10" t="s">
        <v>23</v>
      </c>
      <c r="H44" s="10"/>
      <c r="I44" s="10" t="s">
        <v>15</v>
      </c>
      <c r="J44" s="10" t="s">
        <v>15</v>
      </c>
    </row>
    <row r="45" spans="2:10" ht="18" thickBot="1">
      <c r="B45" s="20" t="s">
        <v>285</v>
      </c>
      <c r="C45" s="20" t="s">
        <v>75</v>
      </c>
      <c r="D45" s="10" t="s">
        <v>76</v>
      </c>
      <c r="E45" s="11" t="s">
        <v>77</v>
      </c>
      <c r="F45" s="11"/>
      <c r="G45" s="13" t="s">
        <v>23</v>
      </c>
      <c r="H45" s="10"/>
      <c r="I45" s="10" t="s">
        <v>15</v>
      </c>
      <c r="J45" s="10" t="s">
        <v>24</v>
      </c>
    </row>
    <row r="46" spans="2:10" ht="18" thickBot="1">
      <c r="B46" s="20" t="s">
        <v>285</v>
      </c>
      <c r="C46" s="20" t="s">
        <v>78</v>
      </c>
      <c r="D46" s="10" t="s">
        <v>79</v>
      </c>
      <c r="E46" s="11" t="s">
        <v>80</v>
      </c>
      <c r="F46" s="11"/>
      <c r="G46" s="13" t="s">
        <v>43</v>
      </c>
      <c r="H46" s="10"/>
      <c r="I46" s="10" t="s">
        <v>24</v>
      </c>
      <c r="J46" s="10" t="s">
        <v>24</v>
      </c>
    </row>
    <row r="47" spans="2:10" ht="18" thickBot="1">
      <c r="B47" s="20" t="s">
        <v>285</v>
      </c>
      <c r="C47" s="20" t="s">
        <v>82</v>
      </c>
      <c r="D47" s="10" t="s">
        <v>83</v>
      </c>
      <c r="E47" s="11" t="s">
        <v>84</v>
      </c>
      <c r="F47" s="11"/>
      <c r="G47" s="13" t="s">
        <v>29</v>
      </c>
      <c r="H47" s="10"/>
      <c r="I47" s="10" t="s">
        <v>15</v>
      </c>
      <c r="J47" s="10" t="s">
        <v>24</v>
      </c>
    </row>
    <row r="48" spans="2:10" ht="18" thickBot="1">
      <c r="B48" s="20" t="s">
        <v>285</v>
      </c>
      <c r="C48" s="20" t="s">
        <v>85</v>
      </c>
      <c r="D48" s="10" t="s">
        <v>86</v>
      </c>
      <c r="E48" s="11" t="s">
        <v>87</v>
      </c>
      <c r="F48" s="11"/>
      <c r="G48" s="13" t="s">
        <v>43</v>
      </c>
      <c r="H48" s="10"/>
      <c r="I48" s="10" t="s">
        <v>15</v>
      </c>
      <c r="J48" s="10" t="s">
        <v>15</v>
      </c>
    </row>
    <row r="49" spans="2:10" ht="18" thickBot="1">
      <c r="B49" s="20" t="s">
        <v>285</v>
      </c>
      <c r="C49" s="20" t="s">
        <v>189</v>
      </c>
      <c r="D49" s="10" t="s">
        <v>190</v>
      </c>
      <c r="E49" s="11" t="s">
        <v>191</v>
      </c>
      <c r="F49" s="11"/>
      <c r="G49" s="13" t="s">
        <v>43</v>
      </c>
      <c r="H49" s="10"/>
      <c r="I49" s="10" t="s">
        <v>15</v>
      </c>
      <c r="J49" s="10" t="s">
        <v>15</v>
      </c>
    </row>
    <row r="50" spans="2:10" ht="18" thickBot="1">
      <c r="B50" s="27" t="s">
        <v>286</v>
      </c>
      <c r="C50" s="27" t="s">
        <v>88</v>
      </c>
      <c r="D50" s="14" t="s">
        <v>91</v>
      </c>
      <c r="E50" s="11" t="s">
        <v>89</v>
      </c>
      <c r="F50" s="11"/>
      <c r="G50" s="10" t="s">
        <v>43</v>
      </c>
      <c r="H50" s="10"/>
      <c r="I50" s="10" t="s">
        <v>15</v>
      </c>
      <c r="J50" s="10" t="s">
        <v>24</v>
      </c>
    </row>
    <row r="51" spans="2:10" ht="18" thickBot="1">
      <c r="B51" s="27" t="s">
        <v>286</v>
      </c>
      <c r="C51" s="27" t="s">
        <v>90</v>
      </c>
      <c r="D51" s="14" t="s">
        <v>92</v>
      </c>
      <c r="E51" s="16" t="s">
        <v>93</v>
      </c>
      <c r="F51" s="16"/>
      <c r="G51" s="10" t="s">
        <v>43</v>
      </c>
      <c r="H51" s="10"/>
      <c r="I51" s="10" t="s">
        <v>15</v>
      </c>
      <c r="J51" s="10" t="s">
        <v>24</v>
      </c>
    </row>
    <row r="52" spans="2:10" ht="18" thickBot="1">
      <c r="B52" s="27" t="s">
        <v>286</v>
      </c>
      <c r="C52" s="27" t="s">
        <v>94</v>
      </c>
      <c r="D52" s="14" t="s">
        <v>95</v>
      </c>
      <c r="E52" s="16" t="s">
        <v>96</v>
      </c>
      <c r="F52" s="16"/>
      <c r="G52" s="10" t="s">
        <v>43</v>
      </c>
      <c r="H52" s="10"/>
      <c r="I52" s="10" t="s">
        <v>15</v>
      </c>
      <c r="J52" s="10" t="s">
        <v>24</v>
      </c>
    </row>
    <row r="53" spans="2:10" ht="18" thickBot="1">
      <c r="B53" s="27" t="s">
        <v>286</v>
      </c>
      <c r="C53" s="27" t="s">
        <v>97</v>
      </c>
      <c r="D53" s="14" t="s">
        <v>98</v>
      </c>
      <c r="E53" s="16" t="s">
        <v>99</v>
      </c>
      <c r="F53" s="16"/>
      <c r="G53" s="10" t="s">
        <v>43</v>
      </c>
      <c r="H53" s="10"/>
      <c r="I53" s="10" t="s">
        <v>15</v>
      </c>
      <c r="J53" s="10" t="s">
        <v>15</v>
      </c>
    </row>
    <row r="54" spans="2:10" ht="18" thickBot="1">
      <c r="B54" s="27" t="s">
        <v>286</v>
      </c>
      <c r="C54" s="27" t="s">
        <v>100</v>
      </c>
      <c r="D54" s="14" t="s">
        <v>101</v>
      </c>
      <c r="E54" s="16" t="s">
        <v>102</v>
      </c>
      <c r="F54" s="16"/>
      <c r="G54" s="10" t="s">
        <v>43</v>
      </c>
      <c r="H54" s="10"/>
      <c r="I54" s="10" t="s">
        <v>15</v>
      </c>
      <c r="J54" s="10" t="s">
        <v>24</v>
      </c>
    </row>
    <row r="55" spans="2:10" ht="18" thickBot="1">
      <c r="B55" s="27" t="s">
        <v>286</v>
      </c>
      <c r="C55" s="27" t="s">
        <v>103</v>
      </c>
      <c r="D55" s="14" t="s">
        <v>104</v>
      </c>
      <c r="E55" s="16"/>
      <c r="F55" s="16"/>
      <c r="G55" s="10" t="s">
        <v>43</v>
      </c>
      <c r="H55" s="10"/>
      <c r="I55" s="10" t="s">
        <v>15</v>
      </c>
      <c r="J55" s="10"/>
    </row>
    <row r="56" spans="2:10" ht="31.8" thickBot="1">
      <c r="B56" s="29" t="s">
        <v>287</v>
      </c>
      <c r="C56" s="29" t="s">
        <v>152</v>
      </c>
      <c r="D56" s="14" t="s">
        <v>155</v>
      </c>
      <c r="E56" s="16" t="s">
        <v>156</v>
      </c>
      <c r="F56" s="16"/>
      <c r="G56" s="10" t="s">
        <v>43</v>
      </c>
      <c r="H56" s="10"/>
      <c r="I56" s="10" t="s">
        <v>15</v>
      </c>
      <c r="J56" s="10" t="s">
        <v>24</v>
      </c>
    </row>
    <row r="57" spans="2:10" ht="31.8" thickBot="1">
      <c r="B57" s="29" t="s">
        <v>287</v>
      </c>
      <c r="C57" s="35" t="s">
        <v>192</v>
      </c>
      <c r="D57" s="36" t="s">
        <v>194</v>
      </c>
      <c r="E57" s="37" t="s">
        <v>193</v>
      </c>
      <c r="F57" s="37"/>
      <c r="G57" s="36" t="s">
        <v>23</v>
      </c>
      <c r="H57" s="38"/>
      <c r="I57" s="38" t="s">
        <v>15</v>
      </c>
      <c r="J57" s="36" t="s">
        <v>15</v>
      </c>
    </row>
    <row r="58" spans="2:10" ht="18" thickBot="1">
      <c r="B58" s="29" t="s">
        <v>287</v>
      </c>
      <c r="C58" s="29" t="s">
        <v>195</v>
      </c>
      <c r="D58" s="39" t="s">
        <v>196</v>
      </c>
      <c r="E58" s="40" t="s">
        <v>197</v>
      </c>
      <c r="F58" s="40"/>
      <c r="G58" s="39" t="s">
        <v>43</v>
      </c>
      <c r="H58" s="41"/>
      <c r="I58" s="41" t="s">
        <v>201</v>
      </c>
      <c r="J58" s="39" t="s">
        <v>24</v>
      </c>
    </row>
    <row r="59" spans="2:10" ht="18" thickBot="1">
      <c r="B59" s="29" t="s">
        <v>287</v>
      </c>
      <c r="C59" s="42" t="s">
        <v>198</v>
      </c>
      <c r="D59" s="43" t="s">
        <v>199</v>
      </c>
      <c r="E59" s="44" t="s">
        <v>200</v>
      </c>
      <c r="F59" s="44"/>
      <c r="G59" s="43" t="s">
        <v>43</v>
      </c>
      <c r="H59" s="45"/>
      <c r="I59" s="45" t="s">
        <v>201</v>
      </c>
      <c r="J59" s="43" t="s">
        <v>24</v>
      </c>
    </row>
    <row r="60" spans="2:10" ht="31.8" thickBot="1">
      <c r="B60" s="29" t="s">
        <v>287</v>
      </c>
      <c r="C60" s="42" t="s">
        <v>202</v>
      </c>
      <c r="D60" s="43" t="s">
        <v>216</v>
      </c>
      <c r="E60" s="46" t="s">
        <v>215</v>
      </c>
      <c r="F60" s="46"/>
      <c r="G60" s="43" t="s">
        <v>43</v>
      </c>
      <c r="H60" s="45"/>
      <c r="I60" s="45" t="s">
        <v>201</v>
      </c>
      <c r="J60" s="43" t="s">
        <v>24</v>
      </c>
    </row>
    <row r="61" spans="2:10" ht="18" thickBot="1">
      <c r="B61" s="29" t="s">
        <v>287</v>
      </c>
      <c r="C61" s="42" t="s">
        <v>218</v>
      </c>
      <c r="D61" s="43" t="s">
        <v>217</v>
      </c>
      <c r="E61" s="46" t="s">
        <v>217</v>
      </c>
      <c r="F61" s="46"/>
      <c r="G61" s="43" t="s">
        <v>43</v>
      </c>
      <c r="H61" s="45"/>
      <c r="I61" s="45" t="s">
        <v>201</v>
      </c>
      <c r="J61" s="43" t="s">
        <v>24</v>
      </c>
    </row>
    <row r="62" spans="2:10" ht="47.4" thickBot="1">
      <c r="B62" s="2" t="s">
        <v>276</v>
      </c>
      <c r="C62" s="2" t="s">
        <v>276</v>
      </c>
      <c r="D62" s="50" t="s">
        <v>277</v>
      </c>
      <c r="E62" s="51" t="s">
        <v>278</v>
      </c>
      <c r="F62" s="51"/>
      <c r="G62" s="50"/>
      <c r="H62" s="52"/>
      <c r="I62" s="52"/>
      <c r="J62" s="50"/>
    </row>
    <row r="63" spans="2:10" ht="52.2">
      <c r="E63" s="33" t="s">
        <v>181</v>
      </c>
      <c r="F63" s="33"/>
    </row>
    <row r="64" spans="2:10">
      <c r="E64" s="34" t="s">
        <v>182</v>
      </c>
      <c r="F64" s="34"/>
    </row>
  </sheetData>
  <autoFilter ref="B8:J64" xr:uid="{08681459-A406-4CEE-9A8A-D3DF83B63176}">
    <filterColumn colId="5" showButton="0"/>
  </autoFilter>
  <mergeCells count="12">
    <mergeCell ref="K8:K9"/>
    <mergeCell ref="I8:I9"/>
    <mergeCell ref="J8:J9"/>
    <mergeCell ref="B2:D2"/>
    <mergeCell ref="B8:B9"/>
    <mergeCell ref="D8:D9"/>
    <mergeCell ref="E8:E9"/>
    <mergeCell ref="G8:H8"/>
    <mergeCell ref="F8:F9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83"/>
  <sheetViews>
    <sheetView tabSelected="1" topLeftCell="A82" zoomScaleNormal="100" workbookViewId="0">
      <selection activeCell="F35" sqref="F35"/>
    </sheetView>
  </sheetViews>
  <sheetFormatPr defaultRowHeight="17.399999999999999"/>
  <cols>
    <col min="1" max="1" width="4.19921875" customWidth="1"/>
    <col min="2" max="3" width="12.5" customWidth="1"/>
    <col min="4" max="4" width="25.8984375" customWidth="1"/>
    <col min="5" max="5" width="36.796875" bestFit="1" customWidth="1"/>
    <col min="6" max="6" width="52.796875" customWidth="1"/>
  </cols>
  <sheetData>
    <row r="1" spans="2:6" ht="18" thickBot="1"/>
    <row r="2" spans="2:6" ht="18.600000000000001" thickBot="1">
      <c r="B2" s="81" t="s">
        <v>295</v>
      </c>
      <c r="C2" s="82"/>
      <c r="D2" s="83"/>
    </row>
    <row r="3" spans="2:6" ht="18" thickBot="1">
      <c r="B3" s="1" t="s">
        <v>1</v>
      </c>
      <c r="C3" s="87" t="s">
        <v>11</v>
      </c>
      <c r="D3" s="88"/>
    </row>
    <row r="4" spans="2:6" ht="18" thickBot="1">
      <c r="B4" s="1" t="s">
        <v>2</v>
      </c>
      <c r="C4" s="89" t="s">
        <v>288</v>
      </c>
      <c r="D4" s="90"/>
    </row>
    <row r="5" spans="2:6" ht="18" thickBot="1"/>
    <row r="6" spans="2:6" ht="18" customHeight="1" thickBot="1">
      <c r="B6" s="53" t="s">
        <v>281</v>
      </c>
      <c r="C6" s="54" t="s">
        <v>296</v>
      </c>
      <c r="D6" s="53" t="s">
        <v>297</v>
      </c>
      <c r="E6" s="55" t="s">
        <v>301</v>
      </c>
      <c r="F6" s="49" t="s">
        <v>302</v>
      </c>
    </row>
    <row r="7" spans="2:6" ht="89.4" thickBot="1">
      <c r="B7" s="15" t="s">
        <v>283</v>
      </c>
      <c r="C7" s="15" t="s">
        <v>298</v>
      </c>
      <c r="D7" s="13" t="s">
        <v>289</v>
      </c>
      <c r="E7" s="16" t="s">
        <v>290</v>
      </c>
      <c r="F7" s="16" t="s">
        <v>305</v>
      </c>
    </row>
    <row r="8" spans="2:6" ht="109.8" thickBot="1">
      <c r="B8" s="15" t="s">
        <v>283</v>
      </c>
      <c r="C8" s="15" t="s">
        <v>299</v>
      </c>
      <c r="D8" s="13" t="s">
        <v>303</v>
      </c>
      <c r="E8" s="16" t="s">
        <v>304</v>
      </c>
      <c r="F8" s="16" t="s">
        <v>346</v>
      </c>
    </row>
    <row r="9" spans="2:6" ht="78.599999999999994" thickBot="1">
      <c r="B9" s="15" t="s">
        <v>283</v>
      </c>
      <c r="C9" s="15" t="s">
        <v>300</v>
      </c>
      <c r="D9" s="13" t="s">
        <v>548</v>
      </c>
      <c r="E9" s="16" t="s">
        <v>291</v>
      </c>
      <c r="F9" s="16" t="s">
        <v>549</v>
      </c>
    </row>
    <row r="10" spans="2:6" ht="109.8" thickBot="1">
      <c r="B10" s="15" t="s">
        <v>283</v>
      </c>
      <c r="C10" s="15" t="s">
        <v>306</v>
      </c>
      <c r="D10" s="13" t="s">
        <v>292</v>
      </c>
      <c r="E10" s="16" t="s">
        <v>293</v>
      </c>
      <c r="F10" s="16" t="s">
        <v>294</v>
      </c>
    </row>
    <row r="11" spans="2:6" ht="63" thickBot="1">
      <c r="B11" s="15" t="s">
        <v>283</v>
      </c>
      <c r="C11" s="15" t="s">
        <v>307</v>
      </c>
      <c r="D11" s="13" t="s">
        <v>308</v>
      </c>
      <c r="E11" s="16" t="s">
        <v>316</v>
      </c>
      <c r="F11" s="16" t="s">
        <v>309</v>
      </c>
    </row>
    <row r="12" spans="2:6" ht="76.2" thickBot="1">
      <c r="B12" s="15" t="s">
        <v>283</v>
      </c>
      <c r="C12" s="15" t="s">
        <v>310</v>
      </c>
      <c r="D12" s="13" t="s">
        <v>311</v>
      </c>
      <c r="E12" s="16" t="s">
        <v>312</v>
      </c>
      <c r="F12" s="16" t="s">
        <v>313</v>
      </c>
    </row>
    <row r="13" spans="2:6" ht="63" thickBot="1">
      <c r="B13" s="15" t="s">
        <v>283</v>
      </c>
      <c r="C13" s="15" t="s">
        <v>314</v>
      </c>
      <c r="D13" s="13" t="s">
        <v>315</v>
      </c>
      <c r="E13" s="16" t="s">
        <v>317</v>
      </c>
      <c r="F13" s="16" t="s">
        <v>318</v>
      </c>
    </row>
    <row r="14" spans="2:6" ht="18" thickBot="1">
      <c r="B14" s="15" t="s">
        <v>283</v>
      </c>
      <c r="C14" s="15" t="s">
        <v>320</v>
      </c>
      <c r="D14" s="13" t="s">
        <v>319</v>
      </c>
      <c r="E14" s="16" t="s">
        <v>321</v>
      </c>
      <c r="F14" s="56" t="s">
        <v>322</v>
      </c>
    </row>
    <row r="15" spans="2:6" ht="94.2" thickBot="1">
      <c r="B15" s="15" t="s">
        <v>283</v>
      </c>
      <c r="C15" s="15" t="s">
        <v>323</v>
      </c>
      <c r="D15" s="13" t="s">
        <v>324</v>
      </c>
      <c r="E15" s="16" t="s">
        <v>325</v>
      </c>
      <c r="F15" s="57" t="s">
        <v>326</v>
      </c>
    </row>
    <row r="16" spans="2:6" ht="63" thickBot="1">
      <c r="B16" s="15" t="s">
        <v>283</v>
      </c>
      <c r="C16" s="15" t="s">
        <v>327</v>
      </c>
      <c r="D16" s="13" t="s">
        <v>328</v>
      </c>
      <c r="E16" s="16" t="s">
        <v>329</v>
      </c>
      <c r="F16" s="57" t="s">
        <v>332</v>
      </c>
    </row>
    <row r="17" spans="2:6" ht="47.4" thickBot="1">
      <c r="B17" s="15" t="s">
        <v>283</v>
      </c>
      <c r="C17" s="15" t="s">
        <v>330</v>
      </c>
      <c r="D17" s="13" t="s">
        <v>340</v>
      </c>
      <c r="E17" s="16" t="s">
        <v>331</v>
      </c>
      <c r="F17" s="57" t="s">
        <v>333</v>
      </c>
    </row>
    <row r="18" spans="2:6" ht="47.4" thickBot="1">
      <c r="B18" s="15" t="s">
        <v>283</v>
      </c>
      <c r="C18" s="15" t="s">
        <v>334</v>
      </c>
      <c r="D18" s="13" t="s">
        <v>341</v>
      </c>
      <c r="E18" s="16" t="s">
        <v>336</v>
      </c>
      <c r="F18" s="57" t="s">
        <v>337</v>
      </c>
    </row>
    <row r="19" spans="2:6" ht="47.4" thickBot="1">
      <c r="B19" s="15" t="s">
        <v>283</v>
      </c>
      <c r="C19" s="15" t="s">
        <v>335</v>
      </c>
      <c r="D19" s="13" t="s">
        <v>342</v>
      </c>
      <c r="E19" s="16" t="s">
        <v>338</v>
      </c>
      <c r="F19" s="57" t="s">
        <v>339</v>
      </c>
    </row>
    <row r="20" spans="2:6" ht="156.6" thickBot="1">
      <c r="B20" s="17" t="s">
        <v>283</v>
      </c>
      <c r="C20" s="15" t="s">
        <v>344</v>
      </c>
      <c r="D20" s="13" t="s">
        <v>343</v>
      </c>
      <c r="E20" s="16" t="s">
        <v>345</v>
      </c>
      <c r="F20" s="57" t="s">
        <v>347</v>
      </c>
    </row>
    <row r="21" spans="2:6" ht="63" thickBot="1">
      <c r="B21" s="32" t="s">
        <v>283</v>
      </c>
      <c r="C21" s="78" t="s">
        <v>433</v>
      </c>
      <c r="D21" s="13" t="s">
        <v>434</v>
      </c>
      <c r="E21" s="16" t="s">
        <v>435</v>
      </c>
      <c r="F21" s="57" t="s">
        <v>436</v>
      </c>
    </row>
    <row r="22" spans="2:6" ht="45" thickBot="1">
      <c r="B22" s="32" t="s">
        <v>283</v>
      </c>
      <c r="C22" s="78" t="s">
        <v>559</v>
      </c>
      <c r="D22" s="13" t="s">
        <v>560</v>
      </c>
      <c r="E22" s="16"/>
      <c r="F22" s="57" t="s">
        <v>568</v>
      </c>
    </row>
    <row r="23" spans="2:6" ht="40.200000000000003" thickBot="1">
      <c r="B23" s="61" t="s">
        <v>287</v>
      </c>
      <c r="C23" s="61" t="s">
        <v>354</v>
      </c>
      <c r="D23" s="13" t="s">
        <v>350</v>
      </c>
      <c r="E23" s="59" t="s">
        <v>348</v>
      </c>
      <c r="F23" s="57" t="s">
        <v>349</v>
      </c>
    </row>
    <row r="24" spans="2:6" ht="63" thickBot="1">
      <c r="B24" s="61" t="s">
        <v>287</v>
      </c>
      <c r="C24" s="61" t="s">
        <v>353</v>
      </c>
      <c r="D24" s="60" t="s">
        <v>547</v>
      </c>
      <c r="E24" s="59"/>
      <c r="F24" s="57" t="s">
        <v>563</v>
      </c>
    </row>
    <row r="25" spans="2:6" ht="47.4" thickBot="1">
      <c r="B25" s="77" t="s">
        <v>287</v>
      </c>
      <c r="C25" s="61" t="s">
        <v>546</v>
      </c>
      <c r="D25" s="60" t="s">
        <v>561</v>
      </c>
      <c r="E25" s="59"/>
      <c r="F25" s="57" t="s">
        <v>562</v>
      </c>
    </row>
    <row r="26" spans="2:6" ht="45" thickBot="1">
      <c r="B26" s="77" t="s">
        <v>287</v>
      </c>
      <c r="C26" s="61" t="s">
        <v>551</v>
      </c>
      <c r="D26" s="13" t="s">
        <v>308</v>
      </c>
      <c r="E26" s="16" t="s">
        <v>316</v>
      </c>
      <c r="F26" s="57" t="s">
        <v>552</v>
      </c>
    </row>
    <row r="27" spans="2:6" ht="78.599999999999994" thickBot="1">
      <c r="B27" s="77" t="s">
        <v>287</v>
      </c>
      <c r="C27" s="61" t="s">
        <v>553</v>
      </c>
      <c r="D27" s="13" t="s">
        <v>554</v>
      </c>
      <c r="E27" s="16"/>
      <c r="F27" s="57" t="s">
        <v>557</v>
      </c>
    </row>
    <row r="28" spans="2:6" ht="71.400000000000006" thickBot="1">
      <c r="B28" s="77" t="s">
        <v>287</v>
      </c>
      <c r="C28" s="61" t="s">
        <v>558</v>
      </c>
      <c r="D28" s="13" t="s">
        <v>579</v>
      </c>
      <c r="E28" s="16"/>
      <c r="F28" s="57" t="s">
        <v>556</v>
      </c>
    </row>
    <row r="29" spans="2:6" ht="47.4" thickBot="1">
      <c r="B29" s="77" t="s">
        <v>287</v>
      </c>
      <c r="C29" s="61" t="s">
        <v>566</v>
      </c>
      <c r="D29" s="13" t="s">
        <v>567</v>
      </c>
      <c r="E29" s="16"/>
      <c r="F29" s="57" t="s">
        <v>578</v>
      </c>
    </row>
    <row r="30" spans="2:6" ht="89.4" thickBot="1">
      <c r="B30" s="77" t="s">
        <v>287</v>
      </c>
      <c r="C30" s="61" t="s">
        <v>569</v>
      </c>
      <c r="D30" s="13" t="s">
        <v>570</v>
      </c>
      <c r="E30" s="16"/>
      <c r="F30" s="57" t="s">
        <v>581</v>
      </c>
    </row>
    <row r="31" spans="2:6" ht="47.4" thickBot="1">
      <c r="B31" s="77" t="s">
        <v>287</v>
      </c>
      <c r="C31" s="61" t="s">
        <v>571</v>
      </c>
      <c r="D31" s="13" t="s">
        <v>572</v>
      </c>
      <c r="E31" s="16" t="s">
        <v>573</v>
      </c>
      <c r="F31" s="57" t="s">
        <v>577</v>
      </c>
    </row>
    <row r="32" spans="2:6" ht="109.8" thickBot="1">
      <c r="B32" s="77" t="s">
        <v>287</v>
      </c>
      <c r="C32" s="61" t="s">
        <v>574</v>
      </c>
      <c r="D32" s="13" t="s">
        <v>575</v>
      </c>
      <c r="E32" s="16" t="s">
        <v>576</v>
      </c>
      <c r="F32" s="57" t="s">
        <v>580</v>
      </c>
    </row>
    <row r="33" spans="2:6" ht="76.2" thickBot="1">
      <c r="B33" s="77" t="s">
        <v>287</v>
      </c>
      <c r="C33" s="61" t="s">
        <v>582</v>
      </c>
      <c r="D33" s="13" t="s">
        <v>585</v>
      </c>
      <c r="E33" s="16"/>
      <c r="F33" s="57" t="s">
        <v>586</v>
      </c>
    </row>
    <row r="34" spans="2:6" ht="63" thickBot="1">
      <c r="B34" s="77" t="s">
        <v>287</v>
      </c>
      <c r="C34" s="61" t="s">
        <v>584</v>
      </c>
      <c r="D34" s="13" t="s">
        <v>583</v>
      </c>
      <c r="E34" s="16"/>
      <c r="F34" s="57" t="s">
        <v>587</v>
      </c>
    </row>
    <row r="35" spans="2:6" ht="78.599999999999994" thickBot="1">
      <c r="B35" s="58" t="s">
        <v>355</v>
      </c>
      <c r="C35" s="58" t="s">
        <v>351</v>
      </c>
      <c r="D35" s="60" t="s">
        <v>356</v>
      </c>
      <c r="E35" s="59" t="s">
        <v>357</v>
      </c>
      <c r="F35" s="57" t="s">
        <v>491</v>
      </c>
    </row>
    <row r="36" spans="2:6" ht="109.8" thickBot="1">
      <c r="B36" s="58" t="s">
        <v>355</v>
      </c>
      <c r="C36" s="58" t="s">
        <v>352</v>
      </c>
      <c r="D36" s="60" t="s">
        <v>359</v>
      </c>
      <c r="E36" s="59" t="s">
        <v>362</v>
      </c>
      <c r="F36" s="57" t="s">
        <v>360</v>
      </c>
    </row>
    <row r="37" spans="2:6" ht="47.4" thickBot="1">
      <c r="B37" s="58" t="s">
        <v>355</v>
      </c>
      <c r="C37" s="58" t="s">
        <v>358</v>
      </c>
      <c r="D37" s="60" t="s">
        <v>361</v>
      </c>
      <c r="E37" s="59" t="s">
        <v>389</v>
      </c>
      <c r="F37" s="57" t="s">
        <v>390</v>
      </c>
    </row>
    <row r="38" spans="2:6" ht="63" thickBot="1">
      <c r="B38" s="58" t="s">
        <v>355</v>
      </c>
      <c r="C38" s="58" t="s">
        <v>366</v>
      </c>
      <c r="D38" s="60" t="s">
        <v>367</v>
      </c>
      <c r="E38" s="59" t="s">
        <v>368</v>
      </c>
      <c r="F38" s="57" t="s">
        <v>377</v>
      </c>
    </row>
    <row r="39" spans="2:6" ht="47.4" thickBot="1">
      <c r="B39" s="58" t="s">
        <v>355</v>
      </c>
      <c r="C39" s="58" t="s">
        <v>369</v>
      </c>
      <c r="D39" s="60" t="s">
        <v>221</v>
      </c>
      <c r="E39" s="59" t="s">
        <v>370</v>
      </c>
      <c r="F39" s="57" t="s">
        <v>371</v>
      </c>
    </row>
    <row r="40" spans="2:6" ht="42" thickBot="1">
      <c r="B40" s="58" t="s">
        <v>355</v>
      </c>
      <c r="C40" s="58" t="s">
        <v>372</v>
      </c>
      <c r="D40" s="60" t="s">
        <v>224</v>
      </c>
      <c r="E40" s="59" t="s">
        <v>373</v>
      </c>
      <c r="F40" s="57" t="s">
        <v>374</v>
      </c>
    </row>
    <row r="41" spans="2:6" ht="78.599999999999994" thickBot="1">
      <c r="B41" s="63" t="s">
        <v>355</v>
      </c>
      <c r="C41" s="58" t="s">
        <v>375</v>
      </c>
      <c r="D41" s="60" t="s">
        <v>376</v>
      </c>
      <c r="E41" s="59" t="s">
        <v>384</v>
      </c>
      <c r="F41" s="57" t="s">
        <v>481</v>
      </c>
    </row>
    <row r="42" spans="2:6" ht="172.2" thickBot="1">
      <c r="B42" s="63" t="s">
        <v>355</v>
      </c>
      <c r="C42" s="58" t="s">
        <v>378</v>
      </c>
      <c r="D42" s="60" t="s">
        <v>379</v>
      </c>
      <c r="E42" s="59" t="s">
        <v>391</v>
      </c>
      <c r="F42" s="57" t="s">
        <v>402</v>
      </c>
    </row>
    <row r="43" spans="2:6" ht="43.8" thickBot="1">
      <c r="B43" s="63" t="s">
        <v>355</v>
      </c>
      <c r="C43" s="58" t="s">
        <v>380</v>
      </c>
      <c r="D43" s="60" t="s">
        <v>381</v>
      </c>
      <c r="E43" s="59" t="s">
        <v>392</v>
      </c>
      <c r="F43" s="57" t="s">
        <v>393</v>
      </c>
    </row>
    <row r="44" spans="2:6" ht="78.599999999999994" thickBot="1">
      <c r="B44" s="63" t="s">
        <v>355</v>
      </c>
      <c r="C44" s="58" t="s">
        <v>382</v>
      </c>
      <c r="D44" s="60" t="s">
        <v>383</v>
      </c>
      <c r="E44" s="59" t="s">
        <v>385</v>
      </c>
      <c r="F44" s="57" t="s">
        <v>386</v>
      </c>
    </row>
    <row r="45" spans="2:6" ht="59.4" thickBot="1">
      <c r="B45" s="63" t="s">
        <v>355</v>
      </c>
      <c r="C45" s="58" t="s">
        <v>387</v>
      </c>
      <c r="D45" s="60" t="s">
        <v>388</v>
      </c>
      <c r="E45" s="59" t="s">
        <v>408</v>
      </c>
      <c r="F45" s="57" t="s">
        <v>394</v>
      </c>
    </row>
    <row r="46" spans="2:6" ht="57.6" thickBot="1">
      <c r="B46" s="63" t="s">
        <v>355</v>
      </c>
      <c r="C46" s="58" t="s">
        <v>395</v>
      </c>
      <c r="D46" s="60" t="s">
        <v>396</v>
      </c>
      <c r="E46" s="59" t="s">
        <v>397</v>
      </c>
      <c r="F46" s="57" t="s">
        <v>463</v>
      </c>
    </row>
    <row r="47" spans="2:6" ht="40.200000000000003" thickBot="1">
      <c r="B47" s="63" t="s">
        <v>355</v>
      </c>
      <c r="C47" s="58" t="s">
        <v>398</v>
      </c>
      <c r="D47" s="60" t="s">
        <v>399</v>
      </c>
      <c r="E47" s="59" t="s">
        <v>400</v>
      </c>
      <c r="F47" s="57" t="s">
        <v>401</v>
      </c>
    </row>
    <row r="48" spans="2:6" ht="94.2" thickBot="1">
      <c r="B48" s="63" t="s">
        <v>355</v>
      </c>
      <c r="C48" s="58" t="s">
        <v>403</v>
      </c>
      <c r="D48" s="60" t="s">
        <v>407</v>
      </c>
      <c r="E48" s="59" t="s">
        <v>456</v>
      </c>
      <c r="F48" s="57" t="s">
        <v>464</v>
      </c>
    </row>
    <row r="49" spans="2:6" ht="94.2" thickBot="1">
      <c r="B49" s="63" t="s">
        <v>355</v>
      </c>
      <c r="C49" s="58" t="s">
        <v>406</v>
      </c>
      <c r="D49" s="60" t="s">
        <v>404</v>
      </c>
      <c r="E49" s="59" t="s">
        <v>405</v>
      </c>
      <c r="F49" s="57" t="s">
        <v>564</v>
      </c>
    </row>
    <row r="50" spans="2:6" ht="123" thickBot="1">
      <c r="B50" s="63" t="s">
        <v>355</v>
      </c>
      <c r="C50" s="58" t="s">
        <v>409</v>
      </c>
      <c r="D50" s="60" t="s">
        <v>414</v>
      </c>
      <c r="E50" s="59" t="s">
        <v>415</v>
      </c>
      <c r="F50" s="57" t="s">
        <v>416</v>
      </c>
    </row>
    <row r="51" spans="2:6" ht="47.4" thickBot="1">
      <c r="B51" s="63" t="s">
        <v>355</v>
      </c>
      <c r="C51" s="58" t="s">
        <v>411</v>
      </c>
      <c r="D51" s="60" t="s">
        <v>412</v>
      </c>
      <c r="E51" s="59" t="s">
        <v>413</v>
      </c>
      <c r="F51" s="57" t="s">
        <v>419</v>
      </c>
    </row>
    <row r="52" spans="2:6" ht="109.8" thickBot="1">
      <c r="B52" s="63" t="s">
        <v>355</v>
      </c>
      <c r="C52" s="58" t="s">
        <v>417</v>
      </c>
      <c r="D52" s="60" t="s">
        <v>418</v>
      </c>
      <c r="E52" s="59"/>
      <c r="F52" s="57" t="s">
        <v>420</v>
      </c>
    </row>
    <row r="53" spans="2:6" ht="60.6" thickBot="1">
      <c r="B53" s="64" t="s">
        <v>286</v>
      </c>
      <c r="C53" s="64" t="s">
        <v>421</v>
      </c>
      <c r="D53" s="60" t="s">
        <v>431</v>
      </c>
      <c r="E53" s="59" t="s">
        <v>432</v>
      </c>
      <c r="F53" s="57" t="s">
        <v>490</v>
      </c>
    </row>
    <row r="54" spans="2:6" ht="125.4" thickBot="1">
      <c r="B54" s="64" t="s">
        <v>286</v>
      </c>
      <c r="C54" s="64" t="s">
        <v>422</v>
      </c>
      <c r="D54" s="60" t="s">
        <v>440</v>
      </c>
      <c r="E54" s="59" t="s">
        <v>442</v>
      </c>
      <c r="F54" s="57" t="s">
        <v>437</v>
      </c>
    </row>
    <row r="55" spans="2:6" ht="47.4" thickBot="1">
      <c r="B55" s="64" t="s">
        <v>286</v>
      </c>
      <c r="C55" s="64" t="s">
        <v>423</v>
      </c>
      <c r="D55" s="60" t="s">
        <v>438</v>
      </c>
      <c r="E55" s="59" t="s">
        <v>443</v>
      </c>
      <c r="F55" s="57" t="s">
        <v>444</v>
      </c>
    </row>
    <row r="56" spans="2:6" ht="63" thickBot="1">
      <c r="B56" s="64" t="s">
        <v>286</v>
      </c>
      <c r="C56" s="64" t="s">
        <v>424</v>
      </c>
      <c r="D56" s="60" t="s">
        <v>439</v>
      </c>
      <c r="E56" s="59" t="s">
        <v>445</v>
      </c>
      <c r="F56" s="57" t="s">
        <v>452</v>
      </c>
    </row>
    <row r="57" spans="2:6" ht="47.4" thickBot="1">
      <c r="B57" s="64" t="s">
        <v>286</v>
      </c>
      <c r="C57" s="64" t="s">
        <v>425</v>
      </c>
      <c r="D57" s="60" t="s">
        <v>447</v>
      </c>
      <c r="E57" s="59" t="s">
        <v>446</v>
      </c>
      <c r="F57" s="57" t="s">
        <v>449</v>
      </c>
    </row>
    <row r="58" spans="2:6" ht="43.8" thickBot="1">
      <c r="B58" s="64" t="s">
        <v>286</v>
      </c>
      <c r="C58" s="64" t="s">
        <v>426</v>
      </c>
      <c r="D58" s="60" t="s">
        <v>95</v>
      </c>
      <c r="E58" s="59" t="s">
        <v>448</v>
      </c>
      <c r="F58" s="57" t="s">
        <v>450</v>
      </c>
    </row>
    <row r="59" spans="2:6" ht="78.599999999999994" thickBot="1">
      <c r="B59" s="64" t="s">
        <v>286</v>
      </c>
      <c r="C59" s="64" t="s">
        <v>427</v>
      </c>
      <c r="D59" s="60" t="s">
        <v>441</v>
      </c>
      <c r="E59" s="59" t="s">
        <v>451</v>
      </c>
      <c r="F59" s="57" t="s">
        <v>410</v>
      </c>
    </row>
    <row r="60" spans="2:6" ht="125.4" thickBot="1">
      <c r="B60" s="64" t="s">
        <v>286</v>
      </c>
      <c r="C60" s="64" t="s">
        <v>428</v>
      </c>
      <c r="D60" s="60" t="s">
        <v>453</v>
      </c>
      <c r="E60" s="59" t="s">
        <v>454</v>
      </c>
      <c r="F60" s="57" t="s">
        <v>482</v>
      </c>
    </row>
    <row r="61" spans="2:6" ht="43.8" thickBot="1">
      <c r="B61" s="64" t="s">
        <v>286</v>
      </c>
      <c r="C61" s="64" t="s">
        <v>429</v>
      </c>
      <c r="D61" s="60" t="s">
        <v>458</v>
      </c>
      <c r="E61" s="59" t="s">
        <v>459</v>
      </c>
      <c r="F61" s="57" t="s">
        <v>457</v>
      </c>
    </row>
    <row r="62" spans="2:6" ht="61.2" thickBot="1">
      <c r="B62" s="64" t="s">
        <v>286</v>
      </c>
      <c r="C62" s="64" t="s">
        <v>430</v>
      </c>
      <c r="D62" s="60" t="s">
        <v>461</v>
      </c>
      <c r="E62" s="59" t="s">
        <v>462</v>
      </c>
      <c r="F62" s="57" t="s">
        <v>466</v>
      </c>
    </row>
    <row r="63" spans="2:6" ht="18" thickBot="1">
      <c r="B63" s="64" t="s">
        <v>286</v>
      </c>
      <c r="C63" s="64" t="s">
        <v>467</v>
      </c>
      <c r="D63" s="60" t="s">
        <v>465</v>
      </c>
      <c r="E63" s="59" t="s">
        <v>469</v>
      </c>
      <c r="F63" s="57" t="s">
        <v>468</v>
      </c>
    </row>
    <row r="64" spans="2:6" ht="78.599999999999994" thickBot="1">
      <c r="B64" s="64" t="s">
        <v>286</v>
      </c>
      <c r="C64" s="64" t="s">
        <v>470</v>
      </c>
      <c r="D64" s="60" t="s">
        <v>460</v>
      </c>
      <c r="E64" s="59" t="s">
        <v>471</v>
      </c>
      <c r="F64" s="57" t="s">
        <v>472</v>
      </c>
    </row>
    <row r="65" spans="2:6" ht="109.8" thickBot="1">
      <c r="B65" s="64" t="s">
        <v>286</v>
      </c>
      <c r="C65" s="64" t="s">
        <v>473</v>
      </c>
      <c r="D65" s="60" t="s">
        <v>476</v>
      </c>
      <c r="E65" s="59" t="s">
        <v>415</v>
      </c>
      <c r="F65" s="57" t="s">
        <v>477</v>
      </c>
    </row>
    <row r="66" spans="2:6" ht="47.4" thickBot="1">
      <c r="B66" s="64" t="s">
        <v>286</v>
      </c>
      <c r="C66" s="64" t="s">
        <v>474</v>
      </c>
      <c r="D66" s="60" t="s">
        <v>475</v>
      </c>
      <c r="E66" s="59" t="s">
        <v>479</v>
      </c>
      <c r="F66" s="57" t="s">
        <v>478</v>
      </c>
    </row>
    <row r="67" spans="2:6" ht="109.8" thickBot="1">
      <c r="B67" s="64" t="s">
        <v>286</v>
      </c>
      <c r="C67" s="64" t="s">
        <v>484</v>
      </c>
      <c r="D67" s="60" t="s">
        <v>483</v>
      </c>
      <c r="E67" s="59"/>
      <c r="F67" s="57" t="s">
        <v>544</v>
      </c>
    </row>
    <row r="68" spans="2:6" ht="63" thickBot="1">
      <c r="B68" s="65" t="s">
        <v>485</v>
      </c>
      <c r="C68" s="68" t="s">
        <v>486</v>
      </c>
      <c r="D68" s="66" t="s">
        <v>487</v>
      </c>
      <c r="E68" s="59" t="s">
        <v>488</v>
      </c>
      <c r="F68" s="57" t="s">
        <v>489</v>
      </c>
    </row>
    <row r="69" spans="2:6" ht="109.8" thickBot="1">
      <c r="B69" s="65" t="s">
        <v>485</v>
      </c>
      <c r="C69" s="65" t="s">
        <v>492</v>
      </c>
      <c r="D69" s="67" t="s">
        <v>493</v>
      </c>
      <c r="E69" s="59" t="s">
        <v>494</v>
      </c>
      <c r="F69" s="57" t="s">
        <v>360</v>
      </c>
    </row>
    <row r="70" spans="2:6" ht="47.4" thickBot="1">
      <c r="B70" s="65" t="s">
        <v>485</v>
      </c>
      <c r="C70" s="65" t="s">
        <v>495</v>
      </c>
      <c r="D70" s="67" t="s">
        <v>496</v>
      </c>
      <c r="E70" s="59" t="s">
        <v>497</v>
      </c>
      <c r="F70" s="57" t="s">
        <v>498</v>
      </c>
    </row>
    <row r="71" spans="2:6" ht="94.2" thickBot="1">
      <c r="B71" s="65" t="s">
        <v>485</v>
      </c>
      <c r="C71" s="65" t="s">
        <v>499</v>
      </c>
      <c r="D71" s="67" t="s">
        <v>500</v>
      </c>
      <c r="E71" s="59" t="s">
        <v>524</v>
      </c>
      <c r="F71" s="57" t="s">
        <v>528</v>
      </c>
    </row>
    <row r="72" spans="2:6" ht="47.4" thickBot="1">
      <c r="B72" s="65" t="s">
        <v>485</v>
      </c>
      <c r="C72" s="65" t="s">
        <v>505</v>
      </c>
      <c r="D72" s="60" t="s">
        <v>506</v>
      </c>
      <c r="E72" s="59" t="s">
        <v>507</v>
      </c>
      <c r="F72" s="57" t="s">
        <v>508</v>
      </c>
    </row>
    <row r="73" spans="2:6" ht="43.8" thickBot="1">
      <c r="B73" s="65" t="s">
        <v>485</v>
      </c>
      <c r="C73" s="65" t="s">
        <v>511</v>
      </c>
      <c r="D73" s="60" t="s">
        <v>509</v>
      </c>
      <c r="E73" s="59" t="s">
        <v>510</v>
      </c>
      <c r="F73" s="57" t="s">
        <v>512</v>
      </c>
    </row>
    <row r="74" spans="2:6" ht="94.2" thickBot="1">
      <c r="B74" s="65" t="s">
        <v>485</v>
      </c>
      <c r="C74" s="65" t="s">
        <v>513</v>
      </c>
      <c r="D74" s="60" t="s">
        <v>514</v>
      </c>
      <c r="E74" s="59" t="s">
        <v>515</v>
      </c>
      <c r="F74" s="57" t="s">
        <v>565</v>
      </c>
    </row>
    <row r="75" spans="2:6" ht="47.4" thickBot="1">
      <c r="B75" s="65" t="s">
        <v>485</v>
      </c>
      <c r="C75" s="65" t="s">
        <v>519</v>
      </c>
      <c r="D75" s="60" t="s">
        <v>516</v>
      </c>
      <c r="E75" s="59" t="s">
        <v>517</v>
      </c>
      <c r="F75" s="57" t="s">
        <v>518</v>
      </c>
    </row>
    <row r="76" spans="2:6" ht="87.6" thickBot="1">
      <c r="B76" s="65" t="s">
        <v>485</v>
      </c>
      <c r="C76" s="65" t="s">
        <v>520</v>
      </c>
      <c r="D76" s="60" t="s">
        <v>522</v>
      </c>
      <c r="E76" s="59" t="s">
        <v>526</v>
      </c>
      <c r="F76" s="57" t="s">
        <v>531</v>
      </c>
    </row>
    <row r="77" spans="2:6" ht="87.6" thickBot="1">
      <c r="B77" s="65" t="s">
        <v>485</v>
      </c>
      <c r="C77" s="65" t="s">
        <v>521</v>
      </c>
      <c r="D77" s="60" t="s">
        <v>523</v>
      </c>
      <c r="E77" s="59" t="s">
        <v>525</v>
      </c>
      <c r="F77" s="57" t="s">
        <v>530</v>
      </c>
    </row>
    <row r="78" spans="2:6" ht="109.8" thickBot="1">
      <c r="B78" s="65" t="s">
        <v>485</v>
      </c>
      <c r="C78" s="65" t="s">
        <v>529</v>
      </c>
      <c r="D78" s="60" t="s">
        <v>533</v>
      </c>
      <c r="E78" s="59" t="s">
        <v>534</v>
      </c>
      <c r="F78" s="57" t="s">
        <v>538</v>
      </c>
    </row>
    <row r="79" spans="2:6" ht="47.4" thickBot="1">
      <c r="B79" s="65" t="s">
        <v>485</v>
      </c>
      <c r="C79" s="65" t="s">
        <v>532</v>
      </c>
      <c r="D79" s="60" t="s">
        <v>535</v>
      </c>
      <c r="E79" s="59" t="s">
        <v>536</v>
      </c>
      <c r="F79" s="57" t="s">
        <v>537</v>
      </c>
    </row>
    <row r="80" spans="2:6" ht="18" thickBot="1">
      <c r="B80" s="65" t="s">
        <v>485</v>
      </c>
      <c r="C80" s="65" t="s">
        <v>539</v>
      </c>
      <c r="D80" s="60" t="s">
        <v>465</v>
      </c>
      <c r="E80" s="59" t="s">
        <v>536</v>
      </c>
      <c r="F80" s="57" t="s">
        <v>540</v>
      </c>
    </row>
    <row r="81" spans="2:6" ht="109.8" thickBot="1">
      <c r="B81" s="65" t="s">
        <v>485</v>
      </c>
      <c r="C81" s="65" t="s">
        <v>541</v>
      </c>
      <c r="D81" s="60" t="s">
        <v>542</v>
      </c>
      <c r="E81" s="59" t="s">
        <v>543</v>
      </c>
      <c r="F81" s="57" t="s">
        <v>545</v>
      </c>
    </row>
    <row r="82" spans="2:6" ht="78.599999999999994" thickBot="1">
      <c r="B82" s="62" t="s">
        <v>363</v>
      </c>
      <c r="C82" s="62" t="s">
        <v>364</v>
      </c>
      <c r="D82" s="71" t="s">
        <v>365</v>
      </c>
      <c r="E82" s="73" t="s">
        <v>480</v>
      </c>
      <c r="F82" s="75" t="s">
        <v>455</v>
      </c>
    </row>
    <row r="83" spans="2:6" ht="47.4" thickBot="1">
      <c r="B83" s="69" t="s">
        <v>501</v>
      </c>
      <c r="C83" s="70" t="s">
        <v>527</v>
      </c>
      <c r="D83" s="72" t="s">
        <v>502</v>
      </c>
      <c r="E83" s="74" t="s">
        <v>504</v>
      </c>
      <c r="F83" s="76" t="s">
        <v>503</v>
      </c>
    </row>
  </sheetData>
  <autoFilter ref="B6:F23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28"/>
  <sheetViews>
    <sheetView topLeftCell="A16" workbookViewId="0">
      <selection activeCell="B28" sqref="B28"/>
    </sheetView>
  </sheetViews>
  <sheetFormatPr defaultRowHeight="17.399999999999999"/>
  <cols>
    <col min="2" max="2" width="65.5" customWidth="1"/>
  </cols>
  <sheetData>
    <row r="1" spans="1:3" ht="52.2">
      <c r="A1">
        <v>2</v>
      </c>
      <c r="B1" s="33" t="s">
        <v>219</v>
      </c>
      <c r="C1" t="s">
        <v>256</v>
      </c>
    </row>
    <row r="2" spans="1:3">
      <c r="A2">
        <v>3</v>
      </c>
      <c r="B2" t="s">
        <v>225</v>
      </c>
    </row>
    <row r="3" spans="1:3">
      <c r="A3">
        <v>4</v>
      </c>
      <c r="B3" t="s">
        <v>226</v>
      </c>
    </row>
    <row r="4" spans="1:3">
      <c r="A4">
        <v>6</v>
      </c>
      <c r="B4" t="s">
        <v>239</v>
      </c>
    </row>
    <row r="5" spans="1:3">
      <c r="A5">
        <v>7</v>
      </c>
      <c r="B5" t="s">
        <v>240</v>
      </c>
    </row>
    <row r="6" spans="1:3">
      <c r="A6">
        <v>8</v>
      </c>
      <c r="B6" t="s">
        <v>241</v>
      </c>
    </row>
    <row r="7" spans="1:3">
      <c r="A7">
        <v>9</v>
      </c>
      <c r="B7" t="s">
        <v>243</v>
      </c>
    </row>
    <row r="8" spans="1:3">
      <c r="A8">
        <v>10</v>
      </c>
      <c r="B8" t="s">
        <v>244</v>
      </c>
    </row>
    <row r="9" spans="1:3" ht="69.599999999999994">
      <c r="A9">
        <v>11</v>
      </c>
      <c r="B9" s="33" t="s">
        <v>245</v>
      </c>
    </row>
    <row r="10" spans="1:3">
      <c r="A10">
        <v>12</v>
      </c>
      <c r="B10" t="s">
        <v>246</v>
      </c>
    </row>
    <row r="11" spans="1:3">
      <c r="A11">
        <v>13</v>
      </c>
      <c r="B11" t="s">
        <v>247</v>
      </c>
    </row>
    <row r="12" spans="1:3">
      <c r="A12">
        <v>14</v>
      </c>
      <c r="B12" t="s">
        <v>248</v>
      </c>
    </row>
    <row r="13" spans="1:3">
      <c r="A13">
        <v>15</v>
      </c>
      <c r="B13" t="s">
        <v>249</v>
      </c>
    </row>
    <row r="14" spans="1:3">
      <c r="A14">
        <v>16</v>
      </c>
      <c r="B14" t="s">
        <v>250</v>
      </c>
    </row>
    <row r="15" spans="1:3">
      <c r="A15">
        <v>17</v>
      </c>
      <c r="B15" t="s">
        <v>251</v>
      </c>
    </row>
    <row r="16" spans="1:3" ht="52.2">
      <c r="A16">
        <v>18</v>
      </c>
      <c r="B16" s="33" t="s">
        <v>252</v>
      </c>
    </row>
    <row r="17" spans="1:2">
      <c r="A17">
        <v>19</v>
      </c>
      <c r="B17" t="s">
        <v>253</v>
      </c>
    </row>
    <row r="18" spans="1:2" ht="34.799999999999997">
      <c r="A18">
        <v>20</v>
      </c>
      <c r="B18" s="33" t="s">
        <v>254</v>
      </c>
    </row>
    <row r="19" spans="1:2">
      <c r="A19">
        <v>21</v>
      </c>
      <c r="B19" t="s">
        <v>255</v>
      </c>
    </row>
    <row r="20" spans="1:2">
      <c r="A20">
        <v>22</v>
      </c>
      <c r="B20" s="33" t="s">
        <v>265</v>
      </c>
    </row>
    <row r="21" spans="1:2">
      <c r="A21">
        <v>23</v>
      </c>
      <c r="B21" t="s">
        <v>270</v>
      </c>
    </row>
    <row r="22" spans="1:2">
      <c r="A22">
        <v>24</v>
      </c>
      <c r="B22" s="33" t="s">
        <v>271</v>
      </c>
    </row>
    <row r="23" spans="1:2">
      <c r="A23">
        <v>25</v>
      </c>
      <c r="B23" t="s">
        <v>272</v>
      </c>
    </row>
    <row r="24" spans="1:2">
      <c r="A24">
        <v>26</v>
      </c>
      <c r="B24" s="33" t="s">
        <v>273</v>
      </c>
    </row>
    <row r="25" spans="1:2">
      <c r="A25">
        <v>27</v>
      </c>
      <c r="B25" t="s">
        <v>274</v>
      </c>
    </row>
    <row r="26" spans="1:2">
      <c r="A26">
        <v>28</v>
      </c>
      <c r="B26" s="33" t="s">
        <v>275</v>
      </c>
    </row>
    <row r="27" spans="1:2">
      <c r="A27">
        <v>29</v>
      </c>
      <c r="B27" t="s">
        <v>550</v>
      </c>
    </row>
    <row r="28" spans="1:2">
      <c r="A28">
        <v>30</v>
      </c>
      <c r="B28" s="33" t="s">
        <v>555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9"/>
  <sheetViews>
    <sheetView workbookViewId="0">
      <selection activeCell="C11" sqref="C11"/>
    </sheetView>
  </sheetViews>
  <sheetFormatPr defaultRowHeight="17.399999999999999"/>
  <cols>
    <col min="1" max="1" width="15.296875" bestFit="1" customWidth="1"/>
  </cols>
  <sheetData>
    <row r="1" spans="1:3">
      <c r="A1" s="91" t="s">
        <v>257</v>
      </c>
      <c r="B1">
        <v>0</v>
      </c>
      <c r="C1" t="s">
        <v>258</v>
      </c>
    </row>
    <row r="2" spans="1:3">
      <c r="A2" s="91"/>
      <c r="B2">
        <v>1</v>
      </c>
      <c r="C2" t="s">
        <v>259</v>
      </c>
    </row>
    <row r="3" spans="1:3">
      <c r="A3" s="91"/>
      <c r="B3">
        <v>2</v>
      </c>
      <c r="C3" t="s">
        <v>260</v>
      </c>
    </row>
    <row r="4" spans="1:3">
      <c r="A4" s="92" t="s">
        <v>261</v>
      </c>
      <c r="B4">
        <v>0</v>
      </c>
      <c r="C4" t="s">
        <v>262</v>
      </c>
    </row>
    <row r="5" spans="1:3">
      <c r="A5" s="92"/>
      <c r="B5">
        <v>1</v>
      </c>
      <c r="C5" t="s">
        <v>263</v>
      </c>
    </row>
    <row r="6" spans="1:3">
      <c r="A6" s="92"/>
      <c r="B6">
        <v>-1</v>
      </c>
      <c r="C6" t="s">
        <v>264</v>
      </c>
    </row>
    <row r="7" spans="1:3">
      <c r="A7" s="91" t="s">
        <v>266</v>
      </c>
      <c r="B7">
        <v>0</v>
      </c>
      <c r="C7" t="s">
        <v>267</v>
      </c>
    </row>
    <row r="8" spans="1:3">
      <c r="A8" s="91"/>
      <c r="B8">
        <v>1</v>
      </c>
      <c r="C8" t="s">
        <v>268</v>
      </c>
    </row>
    <row r="9" spans="1:3">
      <c r="A9" s="91"/>
      <c r="B9">
        <v>2</v>
      </c>
      <c r="C9" t="s">
        <v>269</v>
      </c>
    </row>
  </sheetData>
  <mergeCells count="3">
    <mergeCell ref="A1:A3"/>
    <mergeCell ref="A4:A6"/>
    <mergeCell ref="A7:A9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24" sqref="C24"/>
    </sheetView>
  </sheetViews>
  <sheetFormatPr defaultRowHeight="17.399999999999999"/>
  <cols>
    <col min="1" max="1" width="11.59765625" bestFit="1" customWidth="1"/>
  </cols>
  <sheetData>
    <row r="1" spans="1:2">
      <c r="A1" t="s">
        <v>105</v>
      </c>
      <c r="B1">
        <v>3</v>
      </c>
    </row>
    <row r="2" spans="1:2">
      <c r="A2" t="s">
        <v>106</v>
      </c>
      <c r="B2">
        <v>5</v>
      </c>
    </row>
    <row r="3" spans="1:2">
      <c r="A3" t="s">
        <v>107</v>
      </c>
      <c r="B3">
        <v>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112</v>
      </c>
      <c r="B1" t="s">
        <v>111</v>
      </c>
      <c r="C1" t="s">
        <v>113</v>
      </c>
      <c r="D1" t="s">
        <v>109</v>
      </c>
      <c r="E1" s="21" t="s">
        <v>122</v>
      </c>
      <c r="F1" s="21"/>
      <c r="G1" s="21">
        <v>1</v>
      </c>
      <c r="H1" s="21" t="s">
        <v>123</v>
      </c>
      <c r="I1" t="s">
        <v>110</v>
      </c>
      <c r="J1" s="22" t="s">
        <v>114</v>
      </c>
      <c r="K1" t="s">
        <v>110</v>
      </c>
      <c r="L1" s="22" t="s">
        <v>122</v>
      </c>
      <c r="M1" s="22">
        <v>1</v>
      </c>
      <c r="N1" s="22" t="s">
        <v>127</v>
      </c>
      <c r="O1" t="s">
        <v>110</v>
      </c>
      <c r="P1" s="22" t="s">
        <v>115</v>
      </c>
      <c r="Q1" t="s">
        <v>110</v>
      </c>
      <c r="R1" t="s">
        <v>116</v>
      </c>
      <c r="S1" t="s">
        <v>110</v>
      </c>
      <c r="T1" t="s">
        <v>116</v>
      </c>
      <c r="U1" t="s">
        <v>110</v>
      </c>
      <c r="V1" s="22" t="s">
        <v>117</v>
      </c>
      <c r="W1" t="s">
        <v>110</v>
      </c>
      <c r="X1" s="22" t="s">
        <v>118</v>
      </c>
      <c r="Y1" t="s">
        <v>110</v>
      </c>
      <c r="Z1" t="s">
        <v>119</v>
      </c>
      <c r="AA1" t="s">
        <v>110</v>
      </c>
      <c r="AB1">
        <f ca="1">RANDBETWEEN(170,185)</f>
        <v>175</v>
      </c>
      <c r="AC1" t="s">
        <v>110</v>
      </c>
      <c r="AD1">
        <f ca="1">RANDBETWEEN(70,80)</f>
        <v>73</v>
      </c>
      <c r="AE1" t="s">
        <v>110</v>
      </c>
      <c r="AF1">
        <f ca="1">RANDBETWEEN(0,1)</f>
        <v>1</v>
      </c>
      <c r="AG1" t="s">
        <v>110</v>
      </c>
      <c r="AH1">
        <f ca="1">RANDBETWEEN(0,1)</f>
        <v>1</v>
      </c>
      <c r="AI1" t="s">
        <v>110</v>
      </c>
      <c r="AJ1" s="22" t="s">
        <v>120</v>
      </c>
      <c r="AK1" s="22" t="s">
        <v>121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VALUES('bioman1@gmail.com','1234','bioman1','010-1234-5678',sysdate(),sysdate(),'왼발','FW',null,175,73,1,1,'1995-06-01');</v>
      </c>
    </row>
    <row r="2" spans="1:38">
      <c r="A2" t="s">
        <v>112</v>
      </c>
      <c r="B2" t="s">
        <v>111</v>
      </c>
      <c r="C2" t="s">
        <v>113</v>
      </c>
      <c r="D2" t="s">
        <v>109</v>
      </c>
      <c r="E2" s="21" t="s">
        <v>122</v>
      </c>
      <c r="F2" s="21"/>
      <c r="G2" s="21">
        <v>2</v>
      </c>
      <c r="H2" s="21" t="s">
        <v>123</v>
      </c>
      <c r="I2" t="s">
        <v>110</v>
      </c>
      <c r="J2" s="22" t="s">
        <v>114</v>
      </c>
      <c r="K2" t="s">
        <v>110</v>
      </c>
      <c r="L2" s="22" t="s">
        <v>122</v>
      </c>
      <c r="M2" s="22">
        <v>1</v>
      </c>
      <c r="N2" s="22" t="s">
        <v>127</v>
      </c>
      <c r="O2" t="s">
        <v>110</v>
      </c>
      <c r="P2" s="22" t="s">
        <v>115</v>
      </c>
      <c r="Q2" t="s">
        <v>110</v>
      </c>
      <c r="R2" t="s">
        <v>116</v>
      </c>
      <c r="S2" t="s">
        <v>110</v>
      </c>
      <c r="T2" t="s">
        <v>116</v>
      </c>
      <c r="U2" t="s">
        <v>110</v>
      </c>
      <c r="V2" s="22" t="s">
        <v>124</v>
      </c>
      <c r="W2" t="s">
        <v>110</v>
      </c>
      <c r="X2" s="22" t="s">
        <v>125</v>
      </c>
      <c r="Y2" t="s">
        <v>110</v>
      </c>
      <c r="Z2" t="s">
        <v>119</v>
      </c>
      <c r="AA2" t="s">
        <v>110</v>
      </c>
      <c r="AB2">
        <f t="shared" ref="AB2:AB17" ca="1" si="0">RANDBETWEEN(170,185)</f>
        <v>179</v>
      </c>
      <c r="AC2" t="s">
        <v>110</v>
      </c>
      <c r="AD2">
        <f t="shared" ref="AD2:AD17" ca="1" si="1">RANDBETWEEN(70,80)</f>
        <v>71</v>
      </c>
      <c r="AE2" t="s">
        <v>110</v>
      </c>
      <c r="AF2">
        <f t="shared" ref="AF2:AF17" ca="1" si="2">RANDBETWEEN(0,1)</f>
        <v>0</v>
      </c>
      <c r="AG2" t="s">
        <v>110</v>
      </c>
      <c r="AH2">
        <f t="shared" ref="AH2:AH17" ca="1" si="3">RANDBETWEEN(0,1)</f>
        <v>1</v>
      </c>
      <c r="AI2" t="s">
        <v>110</v>
      </c>
      <c r="AJ2" s="22" t="s">
        <v>120</v>
      </c>
      <c r="AK2" s="22" t="s">
        <v>121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VALUES('bioman2@gmail.com','1234','bioman1','010-1234-5678',sysdate(),sysdate(),'오른발','MF',null,179,71,0,1,'1995-06-01');</v>
      </c>
    </row>
    <row r="3" spans="1:38">
      <c r="A3" t="s">
        <v>112</v>
      </c>
      <c r="B3" t="s">
        <v>111</v>
      </c>
      <c r="C3" t="s">
        <v>113</v>
      </c>
      <c r="D3" t="s">
        <v>109</v>
      </c>
      <c r="E3" s="21" t="s">
        <v>122</v>
      </c>
      <c r="F3" s="21"/>
      <c r="G3" s="21">
        <v>3</v>
      </c>
      <c r="H3" s="21" t="s">
        <v>123</v>
      </c>
      <c r="I3" t="s">
        <v>110</v>
      </c>
      <c r="J3" s="22" t="s">
        <v>114</v>
      </c>
      <c r="K3" t="s">
        <v>110</v>
      </c>
      <c r="L3" s="22" t="s">
        <v>122</v>
      </c>
      <c r="M3" s="22">
        <v>1</v>
      </c>
      <c r="N3" s="22" t="s">
        <v>127</v>
      </c>
      <c r="O3" t="s">
        <v>110</v>
      </c>
      <c r="P3" s="22" t="s">
        <v>115</v>
      </c>
      <c r="Q3" t="s">
        <v>110</v>
      </c>
      <c r="R3" t="s">
        <v>116</v>
      </c>
      <c r="S3" t="s">
        <v>110</v>
      </c>
      <c r="T3" t="s">
        <v>116</v>
      </c>
      <c r="U3" t="s">
        <v>110</v>
      </c>
      <c r="V3" s="22" t="s">
        <v>117</v>
      </c>
      <c r="W3" t="s">
        <v>110</v>
      </c>
      <c r="X3" s="22" t="s">
        <v>126</v>
      </c>
      <c r="Y3" t="s">
        <v>110</v>
      </c>
      <c r="Z3" t="s">
        <v>119</v>
      </c>
      <c r="AA3" t="s">
        <v>110</v>
      </c>
      <c r="AB3">
        <f t="shared" ca="1" si="0"/>
        <v>185</v>
      </c>
      <c r="AC3" t="s">
        <v>110</v>
      </c>
      <c r="AD3">
        <f t="shared" ca="1" si="1"/>
        <v>73</v>
      </c>
      <c r="AE3" t="s">
        <v>110</v>
      </c>
      <c r="AF3">
        <f t="shared" ca="1" si="2"/>
        <v>0</v>
      </c>
      <c r="AG3" t="s">
        <v>110</v>
      </c>
      <c r="AH3">
        <f t="shared" ca="1" si="3"/>
        <v>0</v>
      </c>
      <c r="AI3" t="s">
        <v>110</v>
      </c>
      <c r="AJ3" s="22" t="s">
        <v>120</v>
      </c>
      <c r="AK3" s="22" t="s">
        <v>121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VALUES('bioman3@gmail.com','1234','bioman1','010-1234-5678',sysdate(),sysdate(),'왼발','DF',null,185,73,0,0,'1995-06-01');</v>
      </c>
    </row>
    <row r="4" spans="1:38">
      <c r="A4" t="s">
        <v>112</v>
      </c>
      <c r="B4" t="s">
        <v>111</v>
      </c>
      <c r="C4" t="s">
        <v>113</v>
      </c>
      <c r="D4" t="s">
        <v>109</v>
      </c>
      <c r="E4" s="21" t="s">
        <v>122</v>
      </c>
      <c r="F4" s="21"/>
      <c r="G4" s="21">
        <v>4</v>
      </c>
      <c r="H4" s="21" t="s">
        <v>123</v>
      </c>
      <c r="I4" t="s">
        <v>110</v>
      </c>
      <c r="J4" s="22" t="s">
        <v>114</v>
      </c>
      <c r="K4" t="s">
        <v>110</v>
      </c>
      <c r="L4" s="22" t="s">
        <v>122</v>
      </c>
      <c r="M4" s="22">
        <v>1</v>
      </c>
      <c r="N4" s="22" t="s">
        <v>127</v>
      </c>
      <c r="O4" t="s">
        <v>110</v>
      </c>
      <c r="P4" s="22" t="s">
        <v>115</v>
      </c>
      <c r="Q4" t="s">
        <v>110</v>
      </c>
      <c r="R4" t="s">
        <v>116</v>
      </c>
      <c r="S4" t="s">
        <v>110</v>
      </c>
      <c r="T4" t="s">
        <v>116</v>
      </c>
      <c r="U4" t="s">
        <v>110</v>
      </c>
      <c r="V4" s="22" t="s">
        <v>124</v>
      </c>
      <c r="W4" t="s">
        <v>110</v>
      </c>
      <c r="X4" s="22" t="s">
        <v>118</v>
      </c>
      <c r="Y4" t="s">
        <v>110</v>
      </c>
      <c r="Z4" t="s">
        <v>119</v>
      </c>
      <c r="AA4" t="s">
        <v>110</v>
      </c>
      <c r="AB4">
        <f t="shared" ca="1" si="0"/>
        <v>175</v>
      </c>
      <c r="AC4" t="s">
        <v>110</v>
      </c>
      <c r="AD4">
        <f t="shared" ca="1" si="1"/>
        <v>72</v>
      </c>
      <c r="AE4" t="s">
        <v>110</v>
      </c>
      <c r="AF4">
        <f t="shared" ca="1" si="2"/>
        <v>0</v>
      </c>
      <c r="AG4" t="s">
        <v>110</v>
      </c>
      <c r="AH4">
        <f t="shared" ca="1" si="3"/>
        <v>1</v>
      </c>
      <c r="AI4" t="s">
        <v>110</v>
      </c>
      <c r="AJ4" s="22" t="s">
        <v>120</v>
      </c>
      <c r="AK4" s="22" t="s">
        <v>121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VALUES('bioman4@gmail.com','1234','bioman1','010-1234-5678',sysdate(),sysdate(),'오른발','FW',null,175,72,0,1,'1995-06-01');</v>
      </c>
    </row>
    <row r="5" spans="1:38">
      <c r="A5" t="s">
        <v>112</v>
      </c>
      <c r="B5" t="s">
        <v>111</v>
      </c>
      <c r="C5" t="s">
        <v>113</v>
      </c>
      <c r="D5" t="s">
        <v>109</v>
      </c>
      <c r="E5" s="21" t="s">
        <v>122</v>
      </c>
      <c r="F5" s="21"/>
      <c r="G5" s="21">
        <v>5</v>
      </c>
      <c r="H5" s="21" t="s">
        <v>123</v>
      </c>
      <c r="I5" t="s">
        <v>110</v>
      </c>
      <c r="J5" s="22" t="s">
        <v>114</v>
      </c>
      <c r="K5" t="s">
        <v>110</v>
      </c>
      <c r="L5" s="22" t="s">
        <v>122</v>
      </c>
      <c r="M5" s="22">
        <v>1</v>
      </c>
      <c r="N5" s="22" t="s">
        <v>127</v>
      </c>
      <c r="O5" t="s">
        <v>110</v>
      </c>
      <c r="P5" s="22" t="s">
        <v>115</v>
      </c>
      <c r="Q5" t="s">
        <v>110</v>
      </c>
      <c r="R5" t="s">
        <v>116</v>
      </c>
      <c r="S5" t="s">
        <v>110</v>
      </c>
      <c r="T5" t="s">
        <v>116</v>
      </c>
      <c r="U5" t="s">
        <v>110</v>
      </c>
      <c r="V5" s="22" t="s">
        <v>117</v>
      </c>
      <c r="W5" t="s">
        <v>110</v>
      </c>
      <c r="X5" s="22" t="s">
        <v>125</v>
      </c>
      <c r="Y5" t="s">
        <v>110</v>
      </c>
      <c r="Z5" t="s">
        <v>119</v>
      </c>
      <c r="AA5" t="s">
        <v>110</v>
      </c>
      <c r="AB5">
        <f t="shared" ca="1" si="0"/>
        <v>184</v>
      </c>
      <c r="AC5" t="s">
        <v>110</v>
      </c>
      <c r="AD5">
        <f t="shared" ca="1" si="1"/>
        <v>76</v>
      </c>
      <c r="AE5" t="s">
        <v>110</v>
      </c>
      <c r="AF5">
        <f t="shared" ca="1" si="2"/>
        <v>0</v>
      </c>
      <c r="AG5" t="s">
        <v>110</v>
      </c>
      <c r="AH5">
        <f t="shared" ca="1" si="3"/>
        <v>0</v>
      </c>
      <c r="AI5" t="s">
        <v>110</v>
      </c>
      <c r="AJ5" s="22" t="s">
        <v>120</v>
      </c>
      <c r="AK5" s="22" t="s">
        <v>121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VALUES('bioman5@gmail.com','1234','bioman1','010-1234-5678',sysdate(),sysdate(),'왼발','MF',null,184,76,0,0,'1995-06-01');</v>
      </c>
    </row>
    <row r="6" spans="1:38">
      <c r="A6" t="s">
        <v>112</v>
      </c>
      <c r="B6" t="s">
        <v>111</v>
      </c>
      <c r="C6" t="s">
        <v>113</v>
      </c>
      <c r="D6" t="s">
        <v>109</v>
      </c>
      <c r="E6" s="21" t="s">
        <v>122</v>
      </c>
      <c r="F6" s="21"/>
      <c r="G6" s="21">
        <v>6</v>
      </c>
      <c r="H6" s="21" t="s">
        <v>123</v>
      </c>
      <c r="I6" t="s">
        <v>110</v>
      </c>
      <c r="J6" s="22" t="s">
        <v>114</v>
      </c>
      <c r="K6" t="s">
        <v>110</v>
      </c>
      <c r="L6" s="22" t="s">
        <v>122</v>
      </c>
      <c r="M6" s="22">
        <v>1</v>
      </c>
      <c r="N6" s="22" t="s">
        <v>127</v>
      </c>
      <c r="O6" t="s">
        <v>110</v>
      </c>
      <c r="P6" s="22" t="s">
        <v>115</v>
      </c>
      <c r="Q6" t="s">
        <v>110</v>
      </c>
      <c r="R6" t="s">
        <v>116</v>
      </c>
      <c r="S6" t="s">
        <v>110</v>
      </c>
      <c r="T6" t="s">
        <v>116</v>
      </c>
      <c r="U6" t="s">
        <v>110</v>
      </c>
      <c r="V6" s="22" t="s">
        <v>124</v>
      </c>
      <c r="W6" t="s">
        <v>110</v>
      </c>
      <c r="X6" s="22" t="s">
        <v>126</v>
      </c>
      <c r="Y6" t="s">
        <v>110</v>
      </c>
      <c r="Z6" t="s">
        <v>119</v>
      </c>
      <c r="AA6" t="s">
        <v>110</v>
      </c>
      <c r="AB6">
        <f t="shared" ca="1" si="0"/>
        <v>180</v>
      </c>
      <c r="AC6" t="s">
        <v>110</v>
      </c>
      <c r="AD6">
        <f t="shared" ca="1" si="1"/>
        <v>78</v>
      </c>
      <c r="AE6" t="s">
        <v>110</v>
      </c>
      <c r="AF6">
        <f t="shared" ca="1" si="2"/>
        <v>0</v>
      </c>
      <c r="AG6" t="s">
        <v>110</v>
      </c>
      <c r="AH6">
        <f t="shared" ca="1" si="3"/>
        <v>1</v>
      </c>
      <c r="AI6" t="s">
        <v>110</v>
      </c>
      <c r="AJ6" s="22" t="s">
        <v>120</v>
      </c>
      <c r="AK6" s="22" t="s">
        <v>121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VALUES('bioman6@gmail.com','1234','bioman1','010-1234-5678',sysdate(),sysdate(),'오른발','DF',null,180,78,0,1,'1995-06-01');</v>
      </c>
    </row>
    <row r="7" spans="1:38">
      <c r="A7" t="s">
        <v>112</v>
      </c>
      <c r="B7" t="s">
        <v>111</v>
      </c>
      <c r="C7" t="s">
        <v>113</v>
      </c>
      <c r="D7" t="s">
        <v>109</v>
      </c>
      <c r="E7" s="21" t="s">
        <v>122</v>
      </c>
      <c r="F7" s="21"/>
      <c r="G7" s="21">
        <v>7</v>
      </c>
      <c r="H7" s="21" t="s">
        <v>123</v>
      </c>
      <c r="I7" t="s">
        <v>110</v>
      </c>
      <c r="J7" s="22" t="s">
        <v>114</v>
      </c>
      <c r="K7" t="s">
        <v>110</v>
      </c>
      <c r="L7" s="22" t="s">
        <v>122</v>
      </c>
      <c r="M7" s="22">
        <v>1</v>
      </c>
      <c r="N7" s="22" t="s">
        <v>127</v>
      </c>
      <c r="O7" t="s">
        <v>110</v>
      </c>
      <c r="P7" s="22" t="s">
        <v>115</v>
      </c>
      <c r="Q7" t="s">
        <v>110</v>
      </c>
      <c r="R7" t="s">
        <v>116</v>
      </c>
      <c r="S7" t="s">
        <v>110</v>
      </c>
      <c r="T7" t="s">
        <v>116</v>
      </c>
      <c r="U7" t="s">
        <v>110</v>
      </c>
      <c r="V7" s="22" t="s">
        <v>117</v>
      </c>
      <c r="W7" t="s">
        <v>110</v>
      </c>
      <c r="X7" s="22" t="s">
        <v>118</v>
      </c>
      <c r="Y7" t="s">
        <v>110</v>
      </c>
      <c r="Z7" t="s">
        <v>119</v>
      </c>
      <c r="AA7" t="s">
        <v>110</v>
      </c>
      <c r="AB7">
        <f t="shared" ca="1" si="0"/>
        <v>180</v>
      </c>
      <c r="AC7" t="s">
        <v>110</v>
      </c>
      <c r="AD7">
        <f t="shared" ca="1" si="1"/>
        <v>75</v>
      </c>
      <c r="AE7" t="s">
        <v>110</v>
      </c>
      <c r="AF7">
        <f t="shared" ca="1" si="2"/>
        <v>1</v>
      </c>
      <c r="AG7" t="s">
        <v>110</v>
      </c>
      <c r="AH7">
        <f t="shared" ca="1" si="3"/>
        <v>1</v>
      </c>
      <c r="AI7" t="s">
        <v>110</v>
      </c>
      <c r="AJ7" s="22" t="s">
        <v>120</v>
      </c>
      <c r="AK7" s="22" t="s">
        <v>121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VALUES('bioman7@gmail.com','1234','bioman1','010-1234-5678',sysdate(),sysdate(),'왼발','FW',null,180,75,1,1,'1995-06-01');</v>
      </c>
    </row>
    <row r="8" spans="1:38">
      <c r="A8" t="s">
        <v>112</v>
      </c>
      <c r="B8" t="s">
        <v>111</v>
      </c>
      <c r="C8" t="s">
        <v>113</v>
      </c>
      <c r="D8" t="s">
        <v>109</v>
      </c>
      <c r="E8" s="21" t="s">
        <v>122</v>
      </c>
      <c r="F8" s="21"/>
      <c r="G8" s="21">
        <v>8</v>
      </c>
      <c r="H8" s="21" t="s">
        <v>123</v>
      </c>
      <c r="I8" t="s">
        <v>110</v>
      </c>
      <c r="J8" s="22" t="s">
        <v>114</v>
      </c>
      <c r="K8" t="s">
        <v>110</v>
      </c>
      <c r="L8" s="22" t="s">
        <v>122</v>
      </c>
      <c r="M8" s="22">
        <v>1</v>
      </c>
      <c r="N8" s="22" t="s">
        <v>127</v>
      </c>
      <c r="O8" t="s">
        <v>110</v>
      </c>
      <c r="P8" s="22" t="s">
        <v>115</v>
      </c>
      <c r="Q8" t="s">
        <v>110</v>
      </c>
      <c r="R8" t="s">
        <v>116</v>
      </c>
      <c r="S8" t="s">
        <v>110</v>
      </c>
      <c r="T8" t="s">
        <v>116</v>
      </c>
      <c r="U8" t="s">
        <v>110</v>
      </c>
      <c r="V8" s="22" t="s">
        <v>124</v>
      </c>
      <c r="W8" t="s">
        <v>110</v>
      </c>
      <c r="X8" s="22" t="s">
        <v>125</v>
      </c>
      <c r="Y8" t="s">
        <v>110</v>
      </c>
      <c r="Z8" t="s">
        <v>119</v>
      </c>
      <c r="AA8" t="s">
        <v>110</v>
      </c>
      <c r="AB8">
        <f t="shared" ca="1" si="0"/>
        <v>178</v>
      </c>
      <c r="AC8" t="s">
        <v>110</v>
      </c>
      <c r="AD8">
        <f t="shared" ca="1" si="1"/>
        <v>75</v>
      </c>
      <c r="AE8" t="s">
        <v>110</v>
      </c>
      <c r="AF8">
        <f t="shared" ca="1" si="2"/>
        <v>1</v>
      </c>
      <c r="AG8" t="s">
        <v>110</v>
      </c>
      <c r="AH8">
        <f t="shared" ca="1" si="3"/>
        <v>0</v>
      </c>
      <c r="AI8" t="s">
        <v>110</v>
      </c>
      <c r="AJ8" s="22" t="s">
        <v>120</v>
      </c>
      <c r="AK8" s="22" t="s">
        <v>121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VALUES('bioman8@gmail.com','1234','bioman1','010-1234-5678',sysdate(),sysdate(),'오른발','MF',null,178,75,1,0,'1995-06-01');</v>
      </c>
    </row>
    <row r="9" spans="1:38">
      <c r="A9" t="s">
        <v>112</v>
      </c>
      <c r="B9" t="s">
        <v>111</v>
      </c>
      <c r="C9" t="s">
        <v>113</v>
      </c>
      <c r="D9" t="s">
        <v>109</v>
      </c>
      <c r="E9" s="21" t="s">
        <v>122</v>
      </c>
      <c r="F9" s="21"/>
      <c r="G9" s="21">
        <v>9</v>
      </c>
      <c r="H9" s="21" t="s">
        <v>123</v>
      </c>
      <c r="I9" t="s">
        <v>110</v>
      </c>
      <c r="J9" s="22" t="s">
        <v>114</v>
      </c>
      <c r="K9" t="s">
        <v>110</v>
      </c>
      <c r="L9" s="22" t="s">
        <v>122</v>
      </c>
      <c r="M9" s="22">
        <v>1</v>
      </c>
      <c r="N9" s="22" t="s">
        <v>127</v>
      </c>
      <c r="O9" t="s">
        <v>110</v>
      </c>
      <c r="P9" s="22" t="s">
        <v>115</v>
      </c>
      <c r="Q9" t="s">
        <v>110</v>
      </c>
      <c r="R9" t="s">
        <v>116</v>
      </c>
      <c r="S9" t="s">
        <v>110</v>
      </c>
      <c r="T9" t="s">
        <v>116</v>
      </c>
      <c r="U9" t="s">
        <v>110</v>
      </c>
      <c r="V9" s="22" t="s">
        <v>117</v>
      </c>
      <c r="W9" t="s">
        <v>110</v>
      </c>
      <c r="X9" s="22" t="s">
        <v>126</v>
      </c>
      <c r="Y9" t="s">
        <v>110</v>
      </c>
      <c r="Z9" t="s">
        <v>119</v>
      </c>
      <c r="AA9" t="s">
        <v>110</v>
      </c>
      <c r="AB9">
        <f t="shared" ca="1" si="0"/>
        <v>177</v>
      </c>
      <c r="AC9" t="s">
        <v>110</v>
      </c>
      <c r="AD9">
        <f t="shared" ca="1" si="1"/>
        <v>79</v>
      </c>
      <c r="AE9" t="s">
        <v>110</v>
      </c>
      <c r="AF9">
        <f t="shared" ca="1" si="2"/>
        <v>0</v>
      </c>
      <c r="AG9" t="s">
        <v>110</v>
      </c>
      <c r="AH9">
        <f t="shared" ca="1" si="3"/>
        <v>0</v>
      </c>
      <c r="AI9" t="s">
        <v>110</v>
      </c>
      <c r="AJ9" s="22" t="s">
        <v>120</v>
      </c>
      <c r="AK9" s="22" t="s">
        <v>121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VALUES('bioman9@gmail.com','1234','bioman1','010-1234-5678',sysdate(),sysdate(),'왼발','DF',null,177,79,0,0,'1995-06-01');</v>
      </c>
    </row>
    <row r="10" spans="1:38">
      <c r="A10" t="s">
        <v>112</v>
      </c>
      <c r="B10" t="s">
        <v>111</v>
      </c>
      <c r="C10" t="s">
        <v>113</v>
      </c>
      <c r="D10" t="s">
        <v>109</v>
      </c>
      <c r="E10" s="21" t="s">
        <v>122</v>
      </c>
      <c r="F10" s="21"/>
      <c r="G10" s="21">
        <v>10</v>
      </c>
      <c r="H10" s="21" t="s">
        <v>123</v>
      </c>
      <c r="I10" t="s">
        <v>110</v>
      </c>
      <c r="J10" s="22" t="s">
        <v>114</v>
      </c>
      <c r="K10" t="s">
        <v>110</v>
      </c>
      <c r="L10" s="22" t="s">
        <v>122</v>
      </c>
      <c r="M10" s="22">
        <v>1</v>
      </c>
      <c r="N10" s="22" t="s">
        <v>127</v>
      </c>
      <c r="O10" t="s">
        <v>110</v>
      </c>
      <c r="P10" s="22" t="s">
        <v>115</v>
      </c>
      <c r="Q10" t="s">
        <v>110</v>
      </c>
      <c r="R10" t="s">
        <v>116</v>
      </c>
      <c r="S10" t="s">
        <v>110</v>
      </c>
      <c r="T10" t="s">
        <v>116</v>
      </c>
      <c r="U10" t="s">
        <v>110</v>
      </c>
      <c r="V10" s="22" t="s">
        <v>124</v>
      </c>
      <c r="W10" t="s">
        <v>110</v>
      </c>
      <c r="X10" s="22" t="s">
        <v>118</v>
      </c>
      <c r="Y10" t="s">
        <v>110</v>
      </c>
      <c r="Z10" t="s">
        <v>119</v>
      </c>
      <c r="AA10" t="s">
        <v>110</v>
      </c>
      <c r="AB10">
        <f t="shared" ca="1" si="0"/>
        <v>173</v>
      </c>
      <c r="AC10" t="s">
        <v>110</v>
      </c>
      <c r="AD10">
        <f t="shared" ca="1" si="1"/>
        <v>70</v>
      </c>
      <c r="AE10" t="s">
        <v>110</v>
      </c>
      <c r="AF10">
        <f t="shared" ca="1" si="2"/>
        <v>0</v>
      </c>
      <c r="AG10" t="s">
        <v>110</v>
      </c>
      <c r="AH10">
        <f t="shared" ca="1" si="3"/>
        <v>1</v>
      </c>
      <c r="AI10" t="s">
        <v>110</v>
      </c>
      <c r="AJ10" s="22" t="s">
        <v>120</v>
      </c>
      <c r="AK10" s="22" t="s">
        <v>121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VALUES('bioman10@gmail.com','1234','bioman1','010-1234-5678',sysdate(),sysdate(),'오른발','FW',null,173,70,0,1,'1995-06-01');</v>
      </c>
    </row>
    <row r="11" spans="1:38">
      <c r="A11" t="s">
        <v>112</v>
      </c>
      <c r="B11" t="s">
        <v>111</v>
      </c>
      <c r="C11" t="s">
        <v>113</v>
      </c>
      <c r="D11" t="s">
        <v>109</v>
      </c>
      <c r="E11" s="21" t="s">
        <v>122</v>
      </c>
      <c r="F11" s="21"/>
      <c r="G11" s="21">
        <v>11</v>
      </c>
      <c r="H11" s="21" t="s">
        <v>123</v>
      </c>
      <c r="I11" t="s">
        <v>110</v>
      </c>
      <c r="J11" s="22" t="s">
        <v>114</v>
      </c>
      <c r="K11" t="s">
        <v>110</v>
      </c>
      <c r="L11" s="22" t="s">
        <v>122</v>
      </c>
      <c r="M11" s="22">
        <v>1</v>
      </c>
      <c r="N11" s="22" t="s">
        <v>127</v>
      </c>
      <c r="O11" t="s">
        <v>110</v>
      </c>
      <c r="P11" s="22" t="s">
        <v>115</v>
      </c>
      <c r="Q11" t="s">
        <v>110</v>
      </c>
      <c r="R11" t="s">
        <v>116</v>
      </c>
      <c r="S11" t="s">
        <v>110</v>
      </c>
      <c r="T11" t="s">
        <v>116</v>
      </c>
      <c r="U11" t="s">
        <v>110</v>
      </c>
      <c r="V11" s="22" t="s">
        <v>117</v>
      </c>
      <c r="W11" t="s">
        <v>110</v>
      </c>
      <c r="X11" s="22" t="s">
        <v>125</v>
      </c>
      <c r="Y11" t="s">
        <v>110</v>
      </c>
      <c r="Z11" t="s">
        <v>119</v>
      </c>
      <c r="AA11" t="s">
        <v>110</v>
      </c>
      <c r="AB11">
        <f t="shared" ca="1" si="0"/>
        <v>176</v>
      </c>
      <c r="AC11" t="s">
        <v>110</v>
      </c>
      <c r="AD11">
        <f t="shared" ca="1" si="1"/>
        <v>79</v>
      </c>
      <c r="AE11" t="s">
        <v>110</v>
      </c>
      <c r="AF11">
        <f t="shared" ca="1" si="2"/>
        <v>0</v>
      </c>
      <c r="AG11" t="s">
        <v>110</v>
      </c>
      <c r="AH11">
        <f t="shared" ca="1" si="3"/>
        <v>0</v>
      </c>
      <c r="AI11" t="s">
        <v>110</v>
      </c>
      <c r="AJ11" s="22" t="s">
        <v>120</v>
      </c>
      <c r="AK11" s="22" t="s">
        <v>121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VALUES('bioman11@gmail.com','1234','bioman1','010-1234-5678',sysdate(),sysdate(),'왼발','MF',null,176,79,0,0,'1995-06-01');</v>
      </c>
    </row>
    <row r="12" spans="1:38">
      <c r="A12" t="s">
        <v>112</v>
      </c>
      <c r="B12" t="s">
        <v>111</v>
      </c>
      <c r="C12" t="s">
        <v>113</v>
      </c>
      <c r="D12" t="s">
        <v>109</v>
      </c>
      <c r="E12" s="21" t="s">
        <v>122</v>
      </c>
      <c r="F12" s="21"/>
      <c r="G12" s="21">
        <v>12</v>
      </c>
      <c r="H12" s="21" t="s">
        <v>123</v>
      </c>
      <c r="I12" t="s">
        <v>110</v>
      </c>
      <c r="J12" s="22" t="s">
        <v>114</v>
      </c>
      <c r="K12" t="s">
        <v>110</v>
      </c>
      <c r="L12" s="22" t="s">
        <v>122</v>
      </c>
      <c r="M12" s="22">
        <v>1</v>
      </c>
      <c r="N12" s="22" t="s">
        <v>127</v>
      </c>
      <c r="O12" t="s">
        <v>110</v>
      </c>
      <c r="P12" s="22" t="s">
        <v>115</v>
      </c>
      <c r="Q12" t="s">
        <v>110</v>
      </c>
      <c r="R12" t="s">
        <v>116</v>
      </c>
      <c r="S12" t="s">
        <v>110</v>
      </c>
      <c r="T12" t="s">
        <v>116</v>
      </c>
      <c r="U12" t="s">
        <v>110</v>
      </c>
      <c r="V12" s="22" t="s">
        <v>124</v>
      </c>
      <c r="W12" t="s">
        <v>110</v>
      </c>
      <c r="X12" s="22" t="s">
        <v>126</v>
      </c>
      <c r="Y12" t="s">
        <v>110</v>
      </c>
      <c r="Z12" t="s">
        <v>119</v>
      </c>
      <c r="AA12" t="s">
        <v>110</v>
      </c>
      <c r="AB12">
        <f t="shared" ca="1" si="0"/>
        <v>171</v>
      </c>
      <c r="AC12" t="s">
        <v>110</v>
      </c>
      <c r="AD12">
        <f t="shared" ca="1" si="1"/>
        <v>71</v>
      </c>
      <c r="AE12" t="s">
        <v>110</v>
      </c>
      <c r="AF12">
        <f t="shared" ca="1" si="2"/>
        <v>1</v>
      </c>
      <c r="AG12" t="s">
        <v>110</v>
      </c>
      <c r="AH12">
        <f t="shared" ca="1" si="3"/>
        <v>0</v>
      </c>
      <c r="AI12" t="s">
        <v>110</v>
      </c>
      <c r="AJ12" s="22" t="s">
        <v>120</v>
      </c>
      <c r="AK12" s="22" t="s">
        <v>121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VALUES('bioman12@gmail.com','1234','bioman1','010-1234-5678',sysdate(),sysdate(),'오른발','DF',null,171,71,1,0,'1995-06-01');</v>
      </c>
    </row>
    <row r="13" spans="1:38">
      <c r="A13" t="s">
        <v>112</v>
      </c>
      <c r="B13" t="s">
        <v>111</v>
      </c>
      <c r="C13" t="s">
        <v>113</v>
      </c>
      <c r="D13" t="s">
        <v>109</v>
      </c>
      <c r="E13" s="21" t="s">
        <v>122</v>
      </c>
      <c r="F13" s="21"/>
      <c r="G13" s="21">
        <v>13</v>
      </c>
      <c r="H13" s="21" t="s">
        <v>123</v>
      </c>
      <c r="I13" t="s">
        <v>110</v>
      </c>
      <c r="J13" s="22" t="s">
        <v>114</v>
      </c>
      <c r="K13" t="s">
        <v>110</v>
      </c>
      <c r="L13" s="22" t="s">
        <v>122</v>
      </c>
      <c r="M13" s="22">
        <v>1</v>
      </c>
      <c r="N13" s="22" t="s">
        <v>127</v>
      </c>
      <c r="O13" t="s">
        <v>110</v>
      </c>
      <c r="P13" s="22" t="s">
        <v>115</v>
      </c>
      <c r="Q13" t="s">
        <v>110</v>
      </c>
      <c r="R13" t="s">
        <v>116</v>
      </c>
      <c r="S13" t="s">
        <v>110</v>
      </c>
      <c r="T13" t="s">
        <v>116</v>
      </c>
      <c r="U13" t="s">
        <v>110</v>
      </c>
      <c r="V13" s="22" t="s">
        <v>117</v>
      </c>
      <c r="W13" t="s">
        <v>110</v>
      </c>
      <c r="X13" s="22" t="s">
        <v>118</v>
      </c>
      <c r="Y13" t="s">
        <v>110</v>
      </c>
      <c r="Z13" t="s">
        <v>119</v>
      </c>
      <c r="AA13" t="s">
        <v>110</v>
      </c>
      <c r="AB13">
        <f t="shared" ca="1" si="0"/>
        <v>172</v>
      </c>
      <c r="AC13" t="s">
        <v>110</v>
      </c>
      <c r="AD13">
        <f t="shared" ca="1" si="1"/>
        <v>79</v>
      </c>
      <c r="AE13" t="s">
        <v>110</v>
      </c>
      <c r="AF13">
        <f t="shared" ca="1" si="2"/>
        <v>1</v>
      </c>
      <c r="AG13" t="s">
        <v>110</v>
      </c>
      <c r="AH13">
        <f t="shared" ca="1" si="3"/>
        <v>1</v>
      </c>
      <c r="AI13" t="s">
        <v>110</v>
      </c>
      <c r="AJ13" s="22" t="s">
        <v>120</v>
      </c>
      <c r="AK13" s="22" t="s">
        <v>121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VALUES('bioman13@gmail.com','1234','bioman1','010-1234-5678',sysdate(),sysdate(),'왼발','FW',null,172,79,1,1,'1995-06-01');</v>
      </c>
    </row>
    <row r="14" spans="1:38">
      <c r="A14" t="s">
        <v>112</v>
      </c>
      <c r="B14" t="s">
        <v>111</v>
      </c>
      <c r="C14" t="s">
        <v>113</v>
      </c>
      <c r="D14" t="s">
        <v>109</v>
      </c>
      <c r="E14" s="21" t="s">
        <v>122</v>
      </c>
      <c r="F14" s="21"/>
      <c r="G14" s="21">
        <v>14</v>
      </c>
      <c r="H14" s="21" t="s">
        <v>123</v>
      </c>
      <c r="I14" t="s">
        <v>110</v>
      </c>
      <c r="J14" s="22" t="s">
        <v>114</v>
      </c>
      <c r="K14" t="s">
        <v>110</v>
      </c>
      <c r="L14" s="22" t="s">
        <v>122</v>
      </c>
      <c r="M14" s="22">
        <v>1</v>
      </c>
      <c r="N14" s="22" t="s">
        <v>127</v>
      </c>
      <c r="O14" t="s">
        <v>110</v>
      </c>
      <c r="P14" s="22" t="s">
        <v>115</v>
      </c>
      <c r="Q14" t="s">
        <v>110</v>
      </c>
      <c r="R14" t="s">
        <v>116</v>
      </c>
      <c r="S14" t="s">
        <v>110</v>
      </c>
      <c r="T14" t="s">
        <v>116</v>
      </c>
      <c r="U14" t="s">
        <v>110</v>
      </c>
      <c r="V14" s="22" t="s">
        <v>124</v>
      </c>
      <c r="W14" t="s">
        <v>110</v>
      </c>
      <c r="X14" s="22" t="s">
        <v>125</v>
      </c>
      <c r="Y14" t="s">
        <v>110</v>
      </c>
      <c r="Z14" t="s">
        <v>119</v>
      </c>
      <c r="AA14" t="s">
        <v>110</v>
      </c>
      <c r="AB14">
        <f t="shared" ca="1" si="0"/>
        <v>182</v>
      </c>
      <c r="AC14" t="s">
        <v>110</v>
      </c>
      <c r="AD14">
        <f t="shared" ca="1" si="1"/>
        <v>75</v>
      </c>
      <c r="AE14" t="s">
        <v>110</v>
      </c>
      <c r="AF14">
        <f t="shared" ca="1" si="2"/>
        <v>1</v>
      </c>
      <c r="AG14" t="s">
        <v>110</v>
      </c>
      <c r="AH14">
        <f t="shared" ca="1" si="3"/>
        <v>1</v>
      </c>
      <c r="AI14" t="s">
        <v>110</v>
      </c>
      <c r="AJ14" s="22" t="s">
        <v>120</v>
      </c>
      <c r="AK14" s="22" t="s">
        <v>121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VALUES('bioman14@gmail.com','1234','bioman1','010-1234-5678',sysdate(),sysdate(),'오른발','MF',null,182,75,1,1,'1995-06-01');</v>
      </c>
    </row>
    <row r="15" spans="1:38">
      <c r="A15" t="s">
        <v>112</v>
      </c>
      <c r="B15" t="s">
        <v>111</v>
      </c>
      <c r="C15" t="s">
        <v>113</v>
      </c>
      <c r="D15" t="s">
        <v>109</v>
      </c>
      <c r="E15" s="21" t="s">
        <v>122</v>
      </c>
      <c r="F15" s="21"/>
      <c r="G15" s="21">
        <v>15</v>
      </c>
      <c r="H15" s="21" t="s">
        <v>123</v>
      </c>
      <c r="I15" t="s">
        <v>110</v>
      </c>
      <c r="J15" s="22" t="s">
        <v>114</v>
      </c>
      <c r="K15" t="s">
        <v>110</v>
      </c>
      <c r="L15" s="22" t="s">
        <v>122</v>
      </c>
      <c r="M15" s="22">
        <v>1</v>
      </c>
      <c r="N15" s="22" t="s">
        <v>127</v>
      </c>
      <c r="O15" t="s">
        <v>110</v>
      </c>
      <c r="P15" s="22" t="s">
        <v>115</v>
      </c>
      <c r="Q15" t="s">
        <v>110</v>
      </c>
      <c r="R15" t="s">
        <v>116</v>
      </c>
      <c r="S15" t="s">
        <v>110</v>
      </c>
      <c r="T15" t="s">
        <v>116</v>
      </c>
      <c r="U15" t="s">
        <v>110</v>
      </c>
      <c r="V15" s="22" t="s">
        <v>117</v>
      </c>
      <c r="W15" t="s">
        <v>110</v>
      </c>
      <c r="X15" s="22" t="s">
        <v>126</v>
      </c>
      <c r="Y15" t="s">
        <v>110</v>
      </c>
      <c r="Z15" t="s">
        <v>119</v>
      </c>
      <c r="AA15" t="s">
        <v>110</v>
      </c>
      <c r="AB15">
        <f t="shared" ca="1" si="0"/>
        <v>183</v>
      </c>
      <c r="AC15" t="s">
        <v>110</v>
      </c>
      <c r="AD15">
        <f t="shared" ca="1" si="1"/>
        <v>76</v>
      </c>
      <c r="AE15" t="s">
        <v>110</v>
      </c>
      <c r="AF15">
        <f t="shared" ca="1" si="2"/>
        <v>1</v>
      </c>
      <c r="AG15" t="s">
        <v>110</v>
      </c>
      <c r="AH15">
        <f t="shared" ca="1" si="3"/>
        <v>1</v>
      </c>
      <c r="AI15" t="s">
        <v>110</v>
      </c>
      <c r="AJ15" s="22" t="s">
        <v>120</v>
      </c>
      <c r="AK15" s="22" t="s">
        <v>121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VALUES('bioman15@gmail.com','1234','bioman1','010-1234-5678',sysdate(),sysdate(),'왼발','DF',null,183,76,1,1,'1995-06-01');</v>
      </c>
    </row>
    <row r="16" spans="1:38">
      <c r="A16" t="s">
        <v>112</v>
      </c>
      <c r="B16" t="s">
        <v>111</v>
      </c>
      <c r="C16" t="s">
        <v>113</v>
      </c>
      <c r="D16" t="s">
        <v>109</v>
      </c>
      <c r="E16" s="21" t="s">
        <v>122</v>
      </c>
      <c r="F16" s="21"/>
      <c r="G16" s="21">
        <v>16</v>
      </c>
      <c r="H16" s="21" t="s">
        <v>123</v>
      </c>
      <c r="I16" t="s">
        <v>110</v>
      </c>
      <c r="J16" s="22" t="s">
        <v>114</v>
      </c>
      <c r="K16" t="s">
        <v>110</v>
      </c>
      <c r="L16" s="22" t="s">
        <v>122</v>
      </c>
      <c r="M16" s="22">
        <v>1</v>
      </c>
      <c r="N16" s="22" t="s">
        <v>127</v>
      </c>
      <c r="O16" t="s">
        <v>110</v>
      </c>
      <c r="P16" s="22" t="s">
        <v>115</v>
      </c>
      <c r="Q16" t="s">
        <v>110</v>
      </c>
      <c r="R16" t="s">
        <v>116</v>
      </c>
      <c r="S16" t="s">
        <v>110</v>
      </c>
      <c r="T16" t="s">
        <v>116</v>
      </c>
      <c r="U16" t="s">
        <v>110</v>
      </c>
      <c r="V16" s="22" t="s">
        <v>124</v>
      </c>
      <c r="W16" t="s">
        <v>110</v>
      </c>
      <c r="X16" s="22" t="s">
        <v>118</v>
      </c>
      <c r="Y16" t="s">
        <v>110</v>
      </c>
      <c r="Z16" t="s">
        <v>119</v>
      </c>
      <c r="AA16" t="s">
        <v>110</v>
      </c>
      <c r="AB16">
        <f t="shared" ca="1" si="0"/>
        <v>174</v>
      </c>
      <c r="AC16" t="s">
        <v>110</v>
      </c>
      <c r="AD16">
        <f t="shared" ca="1" si="1"/>
        <v>80</v>
      </c>
      <c r="AE16" t="s">
        <v>110</v>
      </c>
      <c r="AF16">
        <f t="shared" ca="1" si="2"/>
        <v>0</v>
      </c>
      <c r="AG16" t="s">
        <v>110</v>
      </c>
      <c r="AH16">
        <f t="shared" ca="1" si="3"/>
        <v>0</v>
      </c>
      <c r="AI16" t="s">
        <v>110</v>
      </c>
      <c r="AJ16" s="22" t="s">
        <v>120</v>
      </c>
      <c r="AK16" s="22" t="s">
        <v>121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VALUES('bioman16@gmail.com','1234','bioman1','010-1234-5678',sysdate(),sysdate(),'오른발','FW',null,174,80,0,0,'1995-06-01');</v>
      </c>
    </row>
    <row r="17" spans="1:38">
      <c r="A17" t="s">
        <v>112</v>
      </c>
      <c r="B17" t="s">
        <v>111</v>
      </c>
      <c r="C17" t="s">
        <v>113</v>
      </c>
      <c r="D17" t="s">
        <v>109</v>
      </c>
      <c r="E17" s="21" t="s">
        <v>122</v>
      </c>
      <c r="F17" s="21"/>
      <c r="G17" s="21">
        <v>17</v>
      </c>
      <c r="H17" s="21" t="s">
        <v>123</v>
      </c>
      <c r="I17" t="s">
        <v>110</v>
      </c>
      <c r="J17" s="22" t="s">
        <v>114</v>
      </c>
      <c r="K17" t="s">
        <v>110</v>
      </c>
      <c r="L17" s="22" t="s">
        <v>122</v>
      </c>
      <c r="M17" s="22">
        <v>1</v>
      </c>
      <c r="N17" s="22" t="s">
        <v>127</v>
      </c>
      <c r="O17" t="s">
        <v>110</v>
      </c>
      <c r="P17" s="22" t="s">
        <v>115</v>
      </c>
      <c r="Q17" t="s">
        <v>110</v>
      </c>
      <c r="R17" t="s">
        <v>116</v>
      </c>
      <c r="S17" t="s">
        <v>110</v>
      </c>
      <c r="T17" t="s">
        <v>116</v>
      </c>
      <c r="U17" t="s">
        <v>110</v>
      </c>
      <c r="V17" s="22" t="s">
        <v>117</v>
      </c>
      <c r="W17" t="s">
        <v>110</v>
      </c>
      <c r="X17" s="22" t="s">
        <v>125</v>
      </c>
      <c r="Y17" t="s">
        <v>110</v>
      </c>
      <c r="Z17" t="s">
        <v>119</v>
      </c>
      <c r="AA17" t="s">
        <v>110</v>
      </c>
      <c r="AB17">
        <f t="shared" ca="1" si="0"/>
        <v>176</v>
      </c>
      <c r="AC17" t="s">
        <v>110</v>
      </c>
      <c r="AD17">
        <f t="shared" ca="1" si="1"/>
        <v>77</v>
      </c>
      <c r="AE17" t="s">
        <v>110</v>
      </c>
      <c r="AF17">
        <f t="shared" ca="1" si="2"/>
        <v>1</v>
      </c>
      <c r="AG17" t="s">
        <v>110</v>
      </c>
      <c r="AH17">
        <f t="shared" ca="1" si="3"/>
        <v>0</v>
      </c>
      <c r="AI17" t="s">
        <v>110</v>
      </c>
      <c r="AJ17" s="22" t="s">
        <v>120</v>
      </c>
      <c r="AK17" s="22" t="s">
        <v>121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VALUES('bioman17@gmail.com','1234','bioman1','010-1234-5678',sysdate(),sysdate(),'왼발','MF',null,176,77,1,0,'1995-06-01');</v>
      </c>
    </row>
    <row r="20" spans="1:38">
      <c r="A20" t="s">
        <v>112</v>
      </c>
      <c r="B20" t="s">
        <v>128</v>
      </c>
      <c r="C20" t="s">
        <v>129</v>
      </c>
      <c r="D20" t="s">
        <v>108</v>
      </c>
      <c r="E20" s="22" t="s">
        <v>130</v>
      </c>
      <c r="F20" s="22" t="s">
        <v>127</v>
      </c>
      <c r="G20" t="s">
        <v>110</v>
      </c>
      <c r="H20" t="str">
        <f>E20</f>
        <v>'왕십리FC</v>
      </c>
      <c r="I20" t="s">
        <v>131</v>
      </c>
      <c r="J20" t="s">
        <v>110</v>
      </c>
      <c r="K20" s="22" t="s">
        <v>132</v>
      </c>
      <c r="L20" t="s">
        <v>110</v>
      </c>
      <c r="M20" s="22" t="s">
        <v>133</v>
      </c>
      <c r="N20" t="s">
        <v>110</v>
      </c>
      <c r="O20" s="22" t="s">
        <v>134</v>
      </c>
      <c r="P20" t="s">
        <v>110</v>
      </c>
      <c r="Q20">
        <f ca="1">RANDBETWEEN(0,5)</f>
        <v>2</v>
      </c>
      <c r="R20" t="s">
        <v>110</v>
      </c>
      <c r="S20" s="22" t="s">
        <v>135</v>
      </c>
      <c r="T20" t="s">
        <v>110</v>
      </c>
      <c r="U20" t="s">
        <v>116</v>
      </c>
      <c r="V20" t="s">
        <v>110</v>
      </c>
      <c r="W20" s="22" t="s">
        <v>127</v>
      </c>
      <c r="X20">
        <v>1234</v>
      </c>
      <c r="Y20" s="22" t="s">
        <v>136</v>
      </c>
      <c r="Z20" s="22" t="s">
        <v>137</v>
      </c>
      <c r="AA20" t="s">
        <v>121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구장','red',2,'2016-01-01',sysdate(),'1234','기업');</v>
      </c>
    </row>
    <row r="21" spans="1:38">
      <c r="A21" t="s">
        <v>112</v>
      </c>
      <c r="B21" t="s">
        <v>128</v>
      </c>
      <c r="C21" t="s">
        <v>129</v>
      </c>
      <c r="D21" t="s">
        <v>108</v>
      </c>
      <c r="E21" s="22" t="s">
        <v>138</v>
      </c>
      <c r="F21" s="22" t="s">
        <v>127</v>
      </c>
      <c r="G21" t="s">
        <v>110</v>
      </c>
      <c r="H21" t="str">
        <f t="shared" ref="H21:H22" si="5">E21</f>
        <v>'답십리FC</v>
      </c>
      <c r="I21" t="s">
        <v>131</v>
      </c>
      <c r="J21" t="s">
        <v>110</v>
      </c>
      <c r="K21" s="22" t="s">
        <v>132</v>
      </c>
      <c r="L21" t="s">
        <v>110</v>
      </c>
      <c r="M21" s="22" t="s">
        <v>141</v>
      </c>
      <c r="N21" t="s">
        <v>110</v>
      </c>
      <c r="O21" s="22" t="s">
        <v>143</v>
      </c>
      <c r="P21" t="s">
        <v>110</v>
      </c>
      <c r="Q21">
        <f t="shared" ref="Q21:Q22" ca="1" si="6">RANDBETWEEN(0,5)</f>
        <v>5</v>
      </c>
      <c r="R21" t="s">
        <v>110</v>
      </c>
      <c r="S21" s="22" t="s">
        <v>145</v>
      </c>
      <c r="T21" t="s">
        <v>110</v>
      </c>
      <c r="U21" t="s">
        <v>116</v>
      </c>
      <c r="V21" t="s">
        <v>110</v>
      </c>
      <c r="W21" s="22" t="s">
        <v>127</v>
      </c>
      <c r="X21">
        <v>5678</v>
      </c>
      <c r="Y21" s="22" t="s">
        <v>136</v>
      </c>
      <c r="Z21" s="22" t="s">
        <v>147</v>
      </c>
      <c r="AA21" t="s">
        <v>121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구장','blue',5,'2017-01-01',sysdate(),'5678','하나');</v>
      </c>
    </row>
    <row r="22" spans="1:38">
      <c r="A22" t="s">
        <v>112</v>
      </c>
      <c r="B22" t="s">
        <v>128</v>
      </c>
      <c r="C22" t="s">
        <v>129</v>
      </c>
      <c r="D22" t="s">
        <v>108</v>
      </c>
      <c r="E22" s="22" t="s">
        <v>139</v>
      </c>
      <c r="F22" s="22" t="s">
        <v>127</v>
      </c>
      <c r="G22" t="s">
        <v>110</v>
      </c>
      <c r="H22" t="str">
        <f t="shared" si="5"/>
        <v>'대구FC</v>
      </c>
      <c r="I22" t="s">
        <v>131</v>
      </c>
      <c r="J22" t="s">
        <v>110</v>
      </c>
      <c r="K22" s="22" t="s">
        <v>140</v>
      </c>
      <c r="L22" t="s">
        <v>110</v>
      </c>
      <c r="M22" s="22" t="s">
        <v>142</v>
      </c>
      <c r="N22" t="s">
        <v>110</v>
      </c>
      <c r="O22" s="22" t="s">
        <v>144</v>
      </c>
      <c r="P22" t="s">
        <v>110</v>
      </c>
      <c r="Q22">
        <f t="shared" ca="1" si="6"/>
        <v>5</v>
      </c>
      <c r="R22" t="s">
        <v>110</v>
      </c>
      <c r="S22" s="22" t="s">
        <v>146</v>
      </c>
      <c r="T22" t="s">
        <v>110</v>
      </c>
      <c r="U22" t="s">
        <v>116</v>
      </c>
      <c r="V22" t="s">
        <v>110</v>
      </c>
      <c r="W22" s="22" t="s">
        <v>127</v>
      </c>
      <c r="X22">
        <v>2345</v>
      </c>
      <c r="Y22" s="22" t="s">
        <v>136</v>
      </c>
      <c r="Z22" s="22" t="s">
        <v>137</v>
      </c>
      <c r="AA22" t="s">
        <v>121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구장','green',5,'2018-01-01',sysdate(),'2345','기업');</v>
      </c>
    </row>
    <row r="24" spans="1:38">
      <c r="A24" t="s">
        <v>112</v>
      </c>
      <c r="B24" t="s">
        <v>148</v>
      </c>
      <c r="C24" t="s">
        <v>108</v>
      </c>
      <c r="D24" t="s">
        <v>116</v>
      </c>
      <c r="E24" t="s">
        <v>110</v>
      </c>
      <c r="F24">
        <v>4</v>
      </c>
      <c r="G24" t="s">
        <v>110</v>
      </c>
      <c r="H24">
        <v>1</v>
      </c>
      <c r="I24" t="s">
        <v>110</v>
      </c>
      <c r="J24">
        <v>1</v>
      </c>
      <c r="K24" t="s">
        <v>110</v>
      </c>
      <c r="L24" t="str">
        <f>_xlfn.CONCAT(E1:H1)</f>
        <v>'bioman1@gmail.com'</v>
      </c>
      <c r="M24" t="s">
        <v>110</v>
      </c>
      <c r="N24" s="22" t="s">
        <v>149</v>
      </c>
      <c r="O24">
        <v>1</v>
      </c>
      <c r="P24" s="22" t="s">
        <v>150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112</v>
      </c>
      <c r="B25" t="s">
        <v>148</v>
      </c>
      <c r="C25" t="s">
        <v>108</v>
      </c>
      <c r="D25" t="s">
        <v>116</v>
      </c>
      <c r="E25" t="s">
        <v>110</v>
      </c>
      <c r="F25">
        <v>3</v>
      </c>
      <c r="G25" t="s">
        <v>110</v>
      </c>
      <c r="H25">
        <v>1</v>
      </c>
      <c r="I25" t="s">
        <v>110</v>
      </c>
      <c r="J25">
        <v>1</v>
      </c>
      <c r="K25" t="s">
        <v>110</v>
      </c>
      <c r="L25" t="str">
        <f t="shared" ref="L25:L28" si="8">_xlfn.CONCAT(E2:H2)</f>
        <v>'bioman2@gmail.com'</v>
      </c>
      <c r="M25" t="s">
        <v>110</v>
      </c>
      <c r="N25" s="22" t="s">
        <v>149</v>
      </c>
      <c r="O25">
        <v>2</v>
      </c>
      <c r="P25" s="22" t="s">
        <v>150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112</v>
      </c>
      <c r="B26" t="s">
        <v>148</v>
      </c>
      <c r="C26" t="s">
        <v>108</v>
      </c>
      <c r="D26" t="s">
        <v>116</v>
      </c>
      <c r="E26" t="s">
        <v>110</v>
      </c>
      <c r="F26">
        <v>2</v>
      </c>
      <c r="G26" t="s">
        <v>110</v>
      </c>
      <c r="H26">
        <v>1</v>
      </c>
      <c r="I26" t="s">
        <v>110</v>
      </c>
      <c r="J26">
        <v>1</v>
      </c>
      <c r="K26" t="s">
        <v>110</v>
      </c>
      <c r="L26" t="str">
        <f t="shared" si="8"/>
        <v>'bioman3@gmail.com'</v>
      </c>
      <c r="M26" t="s">
        <v>110</v>
      </c>
      <c r="N26" s="22" t="s">
        <v>149</v>
      </c>
      <c r="O26">
        <v>3</v>
      </c>
      <c r="P26" s="22" t="s">
        <v>150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112</v>
      </c>
      <c r="B27" t="s">
        <v>148</v>
      </c>
      <c r="C27" t="s">
        <v>108</v>
      </c>
      <c r="D27" t="s">
        <v>116</v>
      </c>
      <c r="E27" t="s">
        <v>110</v>
      </c>
      <c r="F27">
        <v>1</v>
      </c>
      <c r="G27" t="s">
        <v>110</v>
      </c>
      <c r="H27">
        <v>1</v>
      </c>
      <c r="I27" t="s">
        <v>110</v>
      </c>
      <c r="J27">
        <v>1</v>
      </c>
      <c r="K27" t="s">
        <v>110</v>
      </c>
      <c r="L27" t="str">
        <f t="shared" si="8"/>
        <v>'bioman4@gmail.com'</v>
      </c>
      <c r="M27" t="s">
        <v>110</v>
      </c>
      <c r="N27" s="22" t="s">
        <v>149</v>
      </c>
      <c r="O27">
        <v>4</v>
      </c>
      <c r="P27" s="22" t="s">
        <v>150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112</v>
      </c>
      <c r="B28" t="s">
        <v>148</v>
      </c>
      <c r="C28" t="s">
        <v>108</v>
      </c>
      <c r="D28" t="s">
        <v>116</v>
      </c>
      <c r="E28" t="s">
        <v>110</v>
      </c>
      <c r="F28">
        <v>0</v>
      </c>
      <c r="G28" t="s">
        <v>110</v>
      </c>
      <c r="H28">
        <v>1</v>
      </c>
      <c r="I28" t="s">
        <v>110</v>
      </c>
      <c r="J28">
        <v>1</v>
      </c>
      <c r="K28" t="s">
        <v>110</v>
      </c>
      <c r="L28" t="str">
        <f t="shared" si="8"/>
        <v>'bioman5@gmail.com'</v>
      </c>
      <c r="M28" t="s">
        <v>110</v>
      </c>
      <c r="N28" s="22" t="s">
        <v>149</v>
      </c>
      <c r="O28">
        <v>5</v>
      </c>
      <c r="P28" s="22" t="s">
        <v>150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112</v>
      </c>
      <c r="B29" t="s">
        <v>148</v>
      </c>
      <c r="C29" t="s">
        <v>108</v>
      </c>
      <c r="D29" t="s">
        <v>116</v>
      </c>
      <c r="E29" t="s">
        <v>110</v>
      </c>
      <c r="F29">
        <v>4</v>
      </c>
      <c r="G29" t="s">
        <v>110</v>
      </c>
      <c r="H29">
        <v>1</v>
      </c>
      <c r="I29" t="s">
        <v>110</v>
      </c>
      <c r="J29">
        <v>2</v>
      </c>
      <c r="K29" t="s">
        <v>110</v>
      </c>
      <c r="L29" t="str">
        <f>_xlfn.CONCAT(E6:H6)</f>
        <v>'bioman6@gmail.com'</v>
      </c>
      <c r="M29" t="s">
        <v>110</v>
      </c>
      <c r="N29" s="22" t="s">
        <v>149</v>
      </c>
      <c r="O29">
        <v>1</v>
      </c>
      <c r="P29" s="22" t="s">
        <v>150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112</v>
      </c>
      <c r="B30" t="s">
        <v>148</v>
      </c>
      <c r="C30" t="s">
        <v>108</v>
      </c>
      <c r="D30" t="s">
        <v>116</v>
      </c>
      <c r="E30" t="s">
        <v>110</v>
      </c>
      <c r="F30">
        <v>3</v>
      </c>
      <c r="G30" t="s">
        <v>110</v>
      </c>
      <c r="H30">
        <v>1</v>
      </c>
      <c r="I30" t="s">
        <v>110</v>
      </c>
      <c r="J30">
        <v>2</v>
      </c>
      <c r="K30" t="s">
        <v>110</v>
      </c>
      <c r="L30" t="str">
        <f t="shared" ref="L30:L33" si="10">_xlfn.CONCAT(E7:H7)</f>
        <v>'bioman7@gmail.com'</v>
      </c>
      <c r="M30" t="s">
        <v>110</v>
      </c>
      <c r="N30" s="22" t="s">
        <v>149</v>
      </c>
      <c r="O30">
        <v>2</v>
      </c>
      <c r="P30" s="22" t="s">
        <v>150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112</v>
      </c>
      <c r="B31" t="s">
        <v>148</v>
      </c>
      <c r="C31" t="s">
        <v>108</v>
      </c>
      <c r="D31" t="s">
        <v>116</v>
      </c>
      <c r="E31" t="s">
        <v>110</v>
      </c>
      <c r="F31">
        <v>2</v>
      </c>
      <c r="G31" t="s">
        <v>110</v>
      </c>
      <c r="H31">
        <v>1</v>
      </c>
      <c r="I31" t="s">
        <v>110</v>
      </c>
      <c r="J31">
        <v>2</v>
      </c>
      <c r="K31" t="s">
        <v>110</v>
      </c>
      <c r="L31" t="str">
        <f t="shared" si="10"/>
        <v>'bioman8@gmail.com'</v>
      </c>
      <c r="M31" t="s">
        <v>110</v>
      </c>
      <c r="N31" s="22" t="s">
        <v>149</v>
      </c>
      <c r="O31">
        <v>3</v>
      </c>
      <c r="P31" s="22" t="s">
        <v>150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112</v>
      </c>
      <c r="B32" t="s">
        <v>148</v>
      </c>
      <c r="C32" t="s">
        <v>108</v>
      </c>
      <c r="D32" t="s">
        <v>116</v>
      </c>
      <c r="E32" t="s">
        <v>110</v>
      </c>
      <c r="F32">
        <v>1</v>
      </c>
      <c r="G32" t="s">
        <v>110</v>
      </c>
      <c r="H32">
        <v>1</v>
      </c>
      <c r="I32" t="s">
        <v>110</v>
      </c>
      <c r="J32">
        <v>2</v>
      </c>
      <c r="K32" t="s">
        <v>110</v>
      </c>
      <c r="L32" t="str">
        <f t="shared" si="10"/>
        <v>'bioman9@gmail.com'</v>
      </c>
      <c r="M32" t="s">
        <v>110</v>
      </c>
      <c r="N32" s="22" t="s">
        <v>149</v>
      </c>
      <c r="O32">
        <v>4</v>
      </c>
      <c r="P32" s="22" t="s">
        <v>150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112</v>
      </c>
      <c r="B33" t="s">
        <v>148</v>
      </c>
      <c r="C33" t="s">
        <v>108</v>
      </c>
      <c r="D33" t="s">
        <v>116</v>
      </c>
      <c r="E33" t="s">
        <v>110</v>
      </c>
      <c r="F33">
        <v>0</v>
      </c>
      <c r="G33" t="s">
        <v>110</v>
      </c>
      <c r="H33">
        <v>1</v>
      </c>
      <c r="I33" t="s">
        <v>110</v>
      </c>
      <c r="J33">
        <v>2</v>
      </c>
      <c r="K33" t="s">
        <v>110</v>
      </c>
      <c r="L33" t="str">
        <f t="shared" si="10"/>
        <v>'bioman10@gmail.com'</v>
      </c>
      <c r="M33" t="s">
        <v>110</v>
      </c>
      <c r="N33" s="22" t="s">
        <v>149</v>
      </c>
      <c r="O33">
        <v>5</v>
      </c>
      <c r="P33" s="22" t="s">
        <v>150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112</v>
      </c>
      <c r="B34" t="s">
        <v>148</v>
      </c>
      <c r="C34" t="s">
        <v>108</v>
      </c>
      <c r="D34" t="s">
        <v>116</v>
      </c>
      <c r="E34" t="s">
        <v>110</v>
      </c>
      <c r="F34">
        <v>4</v>
      </c>
      <c r="G34" t="s">
        <v>110</v>
      </c>
      <c r="H34">
        <v>1</v>
      </c>
      <c r="I34" t="s">
        <v>110</v>
      </c>
      <c r="J34">
        <v>3</v>
      </c>
      <c r="K34" t="s">
        <v>110</v>
      </c>
      <c r="L34" t="str">
        <f>_xlfn.CONCAT(E11:H11)</f>
        <v>'bioman11@gmail.com'</v>
      </c>
      <c r="M34" t="s">
        <v>110</v>
      </c>
      <c r="N34" s="22" t="s">
        <v>149</v>
      </c>
      <c r="O34">
        <v>1</v>
      </c>
      <c r="P34" s="22" t="s">
        <v>150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112</v>
      </c>
      <c r="B35" t="s">
        <v>148</v>
      </c>
      <c r="C35" t="s">
        <v>108</v>
      </c>
      <c r="D35" t="s">
        <v>116</v>
      </c>
      <c r="E35" t="s">
        <v>110</v>
      </c>
      <c r="F35">
        <v>3</v>
      </c>
      <c r="G35" t="s">
        <v>110</v>
      </c>
      <c r="H35">
        <v>1</v>
      </c>
      <c r="I35" t="s">
        <v>110</v>
      </c>
      <c r="J35">
        <v>3</v>
      </c>
      <c r="K35" t="s">
        <v>110</v>
      </c>
      <c r="L35" t="str">
        <f t="shared" ref="L35:L38" si="12">_xlfn.CONCAT(E12:H12)</f>
        <v>'bioman12@gmail.com'</v>
      </c>
      <c r="M35" t="s">
        <v>110</v>
      </c>
      <c r="N35" s="22" t="s">
        <v>149</v>
      </c>
      <c r="O35">
        <v>2</v>
      </c>
      <c r="P35" s="22" t="s">
        <v>150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112</v>
      </c>
      <c r="B36" t="s">
        <v>148</v>
      </c>
      <c r="C36" t="s">
        <v>108</v>
      </c>
      <c r="D36" t="s">
        <v>116</v>
      </c>
      <c r="E36" t="s">
        <v>110</v>
      </c>
      <c r="F36">
        <v>2</v>
      </c>
      <c r="G36" t="s">
        <v>110</v>
      </c>
      <c r="H36">
        <v>1</v>
      </c>
      <c r="I36" t="s">
        <v>110</v>
      </c>
      <c r="J36">
        <v>3</v>
      </c>
      <c r="K36" t="s">
        <v>110</v>
      </c>
      <c r="L36" t="str">
        <f t="shared" si="12"/>
        <v>'bioman13@gmail.com'</v>
      </c>
      <c r="M36" t="s">
        <v>110</v>
      </c>
      <c r="N36" s="22" t="s">
        <v>149</v>
      </c>
      <c r="O36">
        <v>3</v>
      </c>
      <c r="P36" s="22" t="s">
        <v>150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112</v>
      </c>
      <c r="B37" t="s">
        <v>148</v>
      </c>
      <c r="C37" t="s">
        <v>108</v>
      </c>
      <c r="D37" t="s">
        <v>116</v>
      </c>
      <c r="E37" t="s">
        <v>110</v>
      </c>
      <c r="F37">
        <v>1</v>
      </c>
      <c r="G37" t="s">
        <v>110</v>
      </c>
      <c r="H37">
        <v>1</v>
      </c>
      <c r="I37" t="s">
        <v>110</v>
      </c>
      <c r="J37">
        <v>3</v>
      </c>
      <c r="K37" t="s">
        <v>110</v>
      </c>
      <c r="L37" t="str">
        <f t="shared" si="12"/>
        <v>'bioman14@gmail.com'</v>
      </c>
      <c r="M37" t="s">
        <v>110</v>
      </c>
      <c r="N37" s="22" t="s">
        <v>149</v>
      </c>
      <c r="O37">
        <v>4</v>
      </c>
      <c r="P37" s="22" t="s">
        <v>150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112</v>
      </c>
      <c r="B38" t="s">
        <v>148</v>
      </c>
      <c r="C38" t="s">
        <v>108</v>
      </c>
      <c r="D38" t="s">
        <v>116</v>
      </c>
      <c r="E38" t="s">
        <v>110</v>
      </c>
      <c r="F38">
        <v>0</v>
      </c>
      <c r="G38" t="s">
        <v>110</v>
      </c>
      <c r="H38">
        <v>1</v>
      </c>
      <c r="I38" t="s">
        <v>110</v>
      </c>
      <c r="J38">
        <v>3</v>
      </c>
      <c r="K38" t="s">
        <v>110</v>
      </c>
      <c r="L38" t="str">
        <f t="shared" si="12"/>
        <v>'bioman15@gmail.com'</v>
      </c>
      <c r="M38" t="s">
        <v>110</v>
      </c>
      <c r="N38" s="22" t="s">
        <v>149</v>
      </c>
      <c r="O38">
        <v>5</v>
      </c>
      <c r="P38" s="22" t="s">
        <v>150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A4EE-DE18-469F-A352-6DA033B77CCB}">
  <dimension ref="A1:B1"/>
  <sheetViews>
    <sheetView workbookViewId="0">
      <selection activeCell="B8" sqref="B8"/>
    </sheetView>
  </sheetViews>
  <sheetFormatPr defaultRowHeight="17.399999999999999"/>
  <cols>
    <col min="1" max="1" width="22.59765625" bestFit="1" customWidth="1"/>
    <col min="2" max="2" width="49" bestFit="1" customWidth="1"/>
  </cols>
  <sheetData>
    <row r="1" spans="1:2">
      <c r="A1" t="s">
        <v>588</v>
      </c>
      <c r="B1" t="s">
        <v>589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요구사항명세서</vt:lpstr>
      <vt:lpstr>서비스 플로우</vt:lpstr>
      <vt:lpstr>추가적으로 할 것</vt:lpstr>
      <vt:lpstr>변수 코드 북</vt:lpstr>
      <vt:lpstr>TestCase_시나리오</vt:lpstr>
      <vt:lpstr>TestCase_SQL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2020-12-17T05:54:44Z</dcterms:modified>
</cp:coreProperties>
</file>